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0Q3\publicar\"/>
    </mc:Choice>
  </mc:AlternateContent>
  <xr:revisionPtr revIDLastSave="0" documentId="13_ncr:1_{82E345A3-B373-4128-BA64-B1A8FFD9AFAE}" xr6:coauthVersionLast="45" xr6:coauthVersionMax="45" xr10:uidLastSave="{00000000-0000-0000-0000-000000000000}"/>
  <bookViews>
    <workbookView xWindow="-19320" yWindow="-975" windowWidth="19440" windowHeight="15000" tabRatio="546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</sheets>
  <definedNames>
    <definedName name="_xlnm.Print_Area" localSheetId="3">PII!$B$1:$U$141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1" i="5" l="1"/>
  <c r="AZ7" i="10" l="1"/>
  <c r="C130" i="5" l="1"/>
  <c r="C129" i="5"/>
  <c r="C128" i="5" l="1"/>
  <c r="AY7" i="10" l="1"/>
  <c r="C127" i="5" l="1"/>
  <c r="C126" i="5" l="1"/>
  <c r="C125" i="5"/>
  <c r="AX7" i="10" l="1"/>
  <c r="C124" i="5" l="1"/>
  <c r="C123" i="5" l="1"/>
  <c r="C122" i="5" l="1"/>
  <c r="AW7" i="10" l="1"/>
  <c r="C121" i="5" l="1"/>
  <c r="C120" i="5" l="1"/>
  <c r="C119" i="5" l="1"/>
  <c r="AV7" i="10" l="1"/>
  <c r="AU7" i="10"/>
  <c r="AT7" i="10"/>
  <c r="C118" i="5" l="1"/>
  <c r="C117" i="5" l="1"/>
  <c r="C116" i="5" l="1"/>
  <c r="C115" i="5" l="1"/>
  <c r="C114" i="5" l="1"/>
  <c r="C113" i="5" l="1"/>
  <c r="C112" i="5" l="1"/>
  <c r="C111" i="5" l="1"/>
  <c r="C110" i="5" l="1"/>
  <c r="AS7" i="10" l="1"/>
  <c r="B53" i="13" l="1"/>
  <c r="C109" i="5" l="1"/>
  <c r="C108" i="5" l="1"/>
  <c r="C107" i="5" l="1"/>
  <c r="AR7" i="10" l="1"/>
  <c r="C105" i="5" l="1"/>
  <c r="C104" i="5" l="1"/>
  <c r="AQ7" i="10" l="1"/>
  <c r="AP7" i="10"/>
  <c r="AO7" i="10"/>
  <c r="AN7" i="10"/>
  <c r="AM7" i="10"/>
  <c r="AL7" i="10"/>
  <c r="AK7" i="10"/>
  <c r="AJ7" i="10"/>
  <c r="AI7" i="10"/>
  <c r="AH7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N64" i="12"/>
  <c r="M64" i="12"/>
  <c r="L64" i="12"/>
  <c r="K64" i="12"/>
  <c r="J64" i="12"/>
  <c r="I64" i="12"/>
  <c r="H64" i="12"/>
  <c r="G64" i="12"/>
  <c r="F64" i="12"/>
  <c r="N58" i="12"/>
  <c r="M58" i="12"/>
  <c r="L58" i="12"/>
  <c r="K58" i="12"/>
  <c r="J58" i="12"/>
  <c r="I58" i="12"/>
  <c r="H58" i="12"/>
  <c r="G58" i="12"/>
  <c r="F58" i="12"/>
  <c r="N52" i="12"/>
  <c r="M52" i="12"/>
  <c r="L52" i="12"/>
  <c r="K52" i="12"/>
  <c r="K51" i="12" s="1"/>
  <c r="J52" i="12"/>
  <c r="I52" i="12"/>
  <c r="H52" i="12"/>
  <c r="H51" i="12" s="1"/>
  <c r="G52" i="12"/>
  <c r="F52" i="12"/>
  <c r="N45" i="12"/>
  <c r="M45" i="12"/>
  <c r="L45" i="12"/>
  <c r="K45" i="12"/>
  <c r="J45" i="12"/>
  <c r="I45" i="12"/>
  <c r="H45" i="12"/>
  <c r="G45" i="12"/>
  <c r="F45" i="12"/>
  <c r="N39" i="12"/>
  <c r="M39" i="12"/>
  <c r="L39" i="12"/>
  <c r="K39" i="12"/>
  <c r="J39" i="12"/>
  <c r="J38" i="12" s="1"/>
  <c r="I39" i="12"/>
  <c r="H39" i="12"/>
  <c r="G39" i="12"/>
  <c r="F39" i="12"/>
  <c r="N31" i="12"/>
  <c r="M31" i="12"/>
  <c r="L31" i="12"/>
  <c r="K31" i="12"/>
  <c r="J31" i="12"/>
  <c r="I31" i="12"/>
  <c r="H31" i="12"/>
  <c r="G31" i="12"/>
  <c r="F31" i="12"/>
  <c r="N25" i="12"/>
  <c r="M25" i="12"/>
  <c r="L25" i="12"/>
  <c r="K25" i="12"/>
  <c r="J25" i="12"/>
  <c r="I25" i="12"/>
  <c r="H25" i="12"/>
  <c r="G25" i="12"/>
  <c r="F25" i="12"/>
  <c r="N17" i="12"/>
  <c r="N10" i="12" s="1"/>
  <c r="M17" i="12"/>
  <c r="M10" i="12" s="1"/>
  <c r="L17" i="12"/>
  <c r="K17" i="12"/>
  <c r="K10" i="12"/>
  <c r="J17" i="12"/>
  <c r="J10" i="12" s="1"/>
  <c r="I17" i="12"/>
  <c r="H17" i="12"/>
  <c r="H10" i="12" s="1"/>
  <c r="G17" i="12"/>
  <c r="G10" i="12" s="1"/>
  <c r="F17" i="12"/>
  <c r="F10" i="12" s="1"/>
  <c r="I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I38" i="12" l="1"/>
  <c r="J24" i="12"/>
  <c r="H24" i="12"/>
  <c r="H9" i="12" s="1"/>
  <c r="K38" i="12"/>
  <c r="G51" i="12"/>
  <c r="M24" i="12"/>
  <c r="M9" i="12" s="1"/>
  <c r="L38" i="12"/>
  <c r="I51" i="12"/>
  <c r="M51" i="12"/>
  <c r="L10" i="12"/>
  <c r="K24" i="12"/>
  <c r="I24" i="12"/>
  <c r="H38" i="12"/>
  <c r="F38" i="12"/>
  <c r="M38" i="12"/>
  <c r="G24" i="12"/>
  <c r="G38" i="12"/>
  <c r="F24" i="12"/>
  <c r="N24" i="12"/>
  <c r="L24" i="12"/>
  <c r="N38" i="12"/>
  <c r="F51" i="12"/>
  <c r="J51" i="12"/>
  <c r="N51" i="12"/>
  <c r="L51" i="12"/>
  <c r="G9" i="12" l="1"/>
  <c r="F9" i="12"/>
  <c r="K9" i="12"/>
  <c r="L9" i="12"/>
  <c r="N9" i="12"/>
  <c r="I9" i="12"/>
  <c r="J9" i="12"/>
</calcChain>
</file>

<file path=xl/sharedStrings.xml><?xml version="1.0" encoding="utf-8"?>
<sst xmlns="http://schemas.openxmlformats.org/spreadsheetml/2006/main" count="1076" uniqueCount="493">
  <si>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</si>
  <si>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</si>
  <si>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</si>
  <si>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</si>
  <si>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</si>
  <si>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</si>
  <si>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</si>
  <si>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</si>
  <si>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</si>
  <si>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</si>
  <si>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</si>
  <si>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</si>
  <si>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</si>
  <si>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</si>
  <si>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</si>
  <si>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</si>
  <si>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</si>
  <si>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</si>
  <si>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</si>
  <si>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</si>
  <si>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</si>
  <si>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</si>
  <si>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</si>
  <si>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</si>
  <si>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</si>
  <si>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</si>
  <si>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</si>
  <si>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</si>
  <si>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</si>
  <si>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</si>
  <si>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</si>
  <si>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</si>
  <si>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</si>
  <si>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</si>
  <si>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</si>
  <si>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</si>
  <si>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</si>
  <si>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</si>
  <si>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</si>
  <si>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</si>
  <si>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</si>
  <si>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</si>
  <si>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</si>
  <si>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</si>
  <si>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</si>
  <si>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</si>
  <si>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</si>
  <si>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</si>
  <si>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</si>
  <si>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</si>
  <si>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</si>
  <si>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</si>
  <si>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</si>
  <si>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</si>
  <si>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</si>
  <si>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</si>
  <si>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</si>
  <si>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</si>
  <si>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</si>
  <si>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</si>
  <si>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</si>
  <si>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</si>
  <si>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</si>
  <si>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</si>
  <si>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</si>
  <si>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</si>
  <si>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</si>
  <si>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</si>
  <si>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</si>
  <si>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</si>
  <si>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</si>
  <si>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</si>
  <si>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</si>
  <si>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</si>
  <si>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</si>
  <si>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</si>
  <si>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</si>
  <si>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</si>
  <si>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</si>
  <si>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</si>
  <si>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</si>
  <si>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</si>
  <si>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</si>
  <si>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</si>
  <si>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</si>
  <si>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</si>
  <si>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</si>
  <si>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</si>
  <si>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</si>
  <si>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</si>
  <si>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</si>
  <si>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</si>
  <si>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</si>
  <si>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</si>
  <si>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</si>
  <si>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</si>
  <si>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</si>
  <si>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</si>
  <si>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</si>
  <si>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</si>
  <si>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</si>
  <si>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</si>
  <si>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</si>
  <si>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</si>
  <si>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</si>
  <si>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</si>
  <si>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</si>
  <si>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</si>
  <si>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</si>
  <si>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</si>
  <si>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</si>
  <si>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</si>
  <si>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</si>
  <si>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</si>
  <si>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</si>
  <si>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</si>
  <si>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</si>
  <si>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</si>
  <si>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</si>
  <si>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</si>
  <si>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</si>
  <si>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</si>
  <si>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</si>
  <si>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</si>
  <si>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</si>
  <si>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</si>
  <si>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</si>
  <si>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</si>
  <si>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</si>
  <si>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</si>
  <si>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</si>
  <si>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</si>
  <si>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</si>
  <si>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</si>
  <si>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</si>
  <si>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</si>
  <si>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</si>
  <si>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</si>
  <si>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</si>
  <si>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</si>
  <si>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</si>
  <si>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</si>
  <si>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</si>
  <si>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</si>
  <si>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</si>
  <si>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</si>
  <si>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</si>
  <si>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</si>
  <si>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</si>
  <si>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</si>
  <si>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</si>
  <si>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</si>
  <si>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</si>
  <si>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</si>
  <si>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</si>
  <si>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</si>
  <si>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</si>
  <si>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</si>
  <si>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</si>
  <si>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</si>
  <si>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</si>
  <si>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</si>
  <si>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</si>
  <si>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</si>
  <si>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</si>
  <si>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</si>
  <si>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</si>
  <si>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</si>
  <si>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</si>
  <si>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</si>
  <si>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</si>
  <si>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</si>
  <si>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</si>
  <si>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</si>
  <si>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</si>
  <si>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</si>
  <si>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</si>
  <si>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</si>
  <si>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</si>
  <si>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</si>
  <si>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</si>
  <si>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</si>
  <si>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</si>
  <si>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</si>
  <si>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</si>
  <si>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</si>
  <si>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</si>
  <si>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</si>
  <si>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</si>
  <si>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</si>
  <si>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</si>
  <si>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</si>
  <si>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</si>
  <si>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</si>
  <si>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</si>
  <si>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</si>
  <si>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</si>
  <si>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</si>
  <si>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</si>
  <si>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</si>
  <si>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</si>
  <si>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</si>
  <si>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</si>
  <si>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</si>
  <si>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</si>
  <si>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</si>
  <si>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</si>
  <si>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</si>
  <si>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</si>
  <si>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</si>
  <si>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</si>
  <si>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</si>
  <si>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</si>
  <si>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</si>
  <si>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</si>
  <si>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</si>
  <si>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</si>
  <si>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</si>
  <si>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</si>
  <si>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</si>
  <si>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</si>
  <si>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</si>
  <si>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</si>
  <si>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</si>
  <si>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</si>
  <si>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</si>
  <si>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</si>
  <si>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</si>
  <si>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</si>
  <si>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</si>
  <si>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</si>
  <si>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</si>
  <si>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</si>
  <si>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</si>
  <si>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</si>
  <si>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</si>
  <si>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</si>
  <si>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</si>
  <si>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</si>
  <si>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</si>
  <si>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</si>
  <si>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</si>
  <si>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</si>
  <si>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</si>
  <si>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</si>
  <si>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</si>
  <si>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</si>
  <si>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</si>
  <si>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</si>
  <si>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</si>
  <si>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</si>
  <si>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</si>
  <si>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</si>
  <si>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</si>
  <si>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</si>
  <si>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</si>
  <si>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</si>
  <si>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</si>
  <si>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</si>
  <si>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</si>
  <si>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</si>
  <si>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</si>
  <si>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</si>
  <si>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</si>
  <si>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</si>
  <si>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</si>
  <si>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</si>
  <si>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</si>
  <si>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</si>
  <si>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</si>
  <si>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</si>
  <si>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</si>
  <si>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</si>
  <si>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</si>
  <si>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</si>
  <si>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</si>
  <si>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</si>
  <si>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</si>
  <si>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</si>
  <si>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</si>
  <si>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</si>
  <si>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</si>
  <si>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</si>
  <si>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</si>
  <si>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</si>
  <si>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</si>
  <si>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</si>
  <si>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</si>
  <si>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</si>
  <si>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</si>
  <si>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</si>
  <si>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</si>
  <si>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</si>
  <si>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</si>
  <si>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</si>
  <si>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</si>
  <si>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</si>
  <si>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</si>
  <si>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</si>
  <si>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</si>
  <si>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</si>
  <si>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</si>
  <si>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</si>
  <si>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</si>
  <si>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</si>
  <si>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</si>
  <si>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</si>
  <si>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</si>
  <si>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</si>
  <si>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</si>
  <si>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</si>
  <si>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</si>
  <si>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</si>
  <si>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</si>
  <si>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</si>
  <si>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</si>
  <si>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</si>
  <si>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</si>
  <si>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</si>
  <si>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</si>
  <si>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</si>
  <si>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</si>
  <si>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</si>
  <si>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</si>
  <si>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</si>
  <si>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</si>
  <si>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</si>
  <si>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</si>
  <si>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</si>
  <si>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</si>
  <si>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</si>
  <si>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</si>
  <si>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</si>
  <si>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</si>
  <si>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</si>
  <si>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</si>
  <si>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</si>
  <si>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</si>
  <si>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</si>
  <si>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</si>
  <si>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</si>
  <si>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</si>
  <si>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</si>
  <si>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</si>
  <si>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</si>
  <si>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</si>
  <si>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</si>
  <si>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</si>
  <si>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</si>
  <si>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</si>
  <si>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</si>
  <si>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</si>
  <si>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</si>
  <si>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</si>
  <si>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</si>
  <si>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</si>
  <si>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</si>
  <si>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</si>
  <si>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</si>
  <si>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</si>
  <si>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</si>
  <si>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</si>
  <si>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</si>
  <si>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</si>
  <si>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</si>
  <si>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</si>
  <si>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</si>
  <si>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</si>
  <si>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</si>
  <si>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</si>
  <si>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</si>
  <si>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</si>
  <si>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</si>
  <si>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</si>
  <si>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</si>
  <si>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</si>
  <si>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</si>
  <si>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</si>
  <si>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</si>
  <si>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</si>
  <si>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</si>
  <si>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</si>
  <si>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</si>
  <si>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</si>
  <si>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</si>
  <si>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</si>
  <si>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</si>
  <si>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</si>
  <si>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</si>
  <si>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</si>
  <si>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</si>
  <si>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</si>
  <si>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</si>
  <si>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</si>
  <si>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</si>
  <si>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</si>
  <si>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</si>
  <si>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</si>
  <si>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</si>
  <si>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</si>
  <si>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</si>
  <si>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</si>
  <si>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</si>
  <si>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</si>
  <si>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</si>
  <si>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</si>
  <si>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</si>
  <si>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</si>
  <si>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</si>
  <si>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</si>
  <si>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</si>
  <si>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</si>
  <si>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</si>
  <si>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</si>
  <si>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</si>
  <si>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</si>
  <si>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</si>
  <si>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</si>
  <si>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</si>
  <si>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</si>
  <si>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</si>
  <si>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</si>
  <si>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</si>
  <si>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</si>
  <si>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</si>
  <si>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</si>
  <si>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</si>
  <si>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</si>
  <si>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</si>
  <si>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</si>
  <si>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</si>
  <si>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</si>
  <si>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</si>
  <si>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</si>
  <si>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</si>
  <si>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</si>
  <si>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</si>
  <si>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</si>
  <si>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</si>
  <si>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</si>
  <si>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</si>
  <si>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</si>
  <si>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</si>
  <si>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</si>
  <si>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</si>
  <si>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</si>
  <si>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</si>
  <si>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</si>
  <si>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</si>
  <si>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</si>
  <si>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</si>
  <si>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</si>
  <si>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</si>
  <si>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</si>
  <si>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</si>
  <si>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</si>
  <si>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</si>
  <si>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</si>
  <si>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</si>
  <si>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</si>
  <si>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</si>
  <si>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</si>
  <si>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</si>
  <si>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</si>
  <si>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</si>
  <si>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</si>
  <si>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</si>
  <si>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</si>
  <si>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</si>
  <si>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</si>
  <si>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</si>
  <si>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</si>
  <si>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</si>
  <si>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</si>
  <si>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</si>
  <si>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</si>
  <si>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</si>
  <si>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</si>
  <si>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</si>
  <si>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</si>
  <si>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</si>
  <si>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</si>
  <si>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</si>
  <si>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</si>
  <si>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</si>
  <si>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</si>
  <si>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</si>
  <si>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</si>
  <si>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</si>
  <si>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</si>
  <si>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</si>
  <si>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</si>
  <si>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Octubre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</si>
</sst>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7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sz val="9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20">
    <xf numFmtId="0" fontId="0" fillId="0" borderId="0" xfId="0"/>
    <xf numFmtId="0" fontId="29" fillId="0" borderId="0" xfId="0" applyFont="1" applyFill="1"/>
    <xf numFmtId="0" fontId="33" fillId="0" borderId="0" xfId="0" applyFont="1"/>
    <xf numFmtId="0" fontId="35" fillId="0" borderId="0" xfId="0" applyFont="1"/>
    <xf numFmtId="0" fontId="38" fillId="0" borderId="0" xfId="0" applyFont="1" applyFill="1" applyBorder="1" applyAlignment="1">
      <alignment horizontal="left"/>
    </xf>
    <xf numFmtId="0" fontId="39" fillId="0" borderId="0" xfId="0" applyFont="1" applyFill="1" applyBorder="1" applyAlignment="1"/>
    <xf numFmtId="0" fontId="40" fillId="0" borderId="0" xfId="0" applyFont="1" applyFill="1" applyBorder="1" applyAlignment="1">
      <alignment horizontal="right"/>
    </xf>
    <xf numFmtId="0" fontId="41" fillId="0" borderId="0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right"/>
    </xf>
    <xf numFmtId="0" fontId="42" fillId="0" borderId="0" xfId="0" applyFont="1" applyFill="1" applyBorder="1" applyAlignment="1"/>
    <xf numFmtId="0" fontId="43" fillId="0" borderId="0" xfId="0" applyFont="1" applyFill="1" applyBorder="1" applyAlignment="1">
      <alignment horizontal="left"/>
    </xf>
    <xf numFmtId="0" fontId="44" fillId="0" borderId="21" xfId="0" applyFont="1" applyFill="1" applyBorder="1" applyAlignment="1"/>
    <xf numFmtId="0" fontId="44" fillId="0" borderId="21" xfId="0" applyFont="1" applyFill="1" applyBorder="1" applyAlignment="1">
      <alignment horizontal="center"/>
    </xf>
    <xf numFmtId="0" fontId="44" fillId="0" borderId="0" xfId="0" applyFont="1" applyFill="1" applyBorder="1" applyAlignment="1"/>
    <xf numFmtId="0" fontId="39" fillId="0" borderId="22" xfId="0" applyFont="1" applyFill="1" applyBorder="1" applyAlignment="1"/>
    <xf numFmtId="0" fontId="39" fillId="0" borderId="22" xfId="0" applyFont="1" applyFill="1" applyBorder="1" applyAlignment="1">
      <alignment horizontal="center"/>
    </xf>
    <xf numFmtId="0" fontId="39" fillId="0" borderId="22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172" fontId="44" fillId="0" borderId="0" xfId="0" applyNumberFormat="1" applyFont="1" applyFill="1" applyBorder="1" applyAlignment="1">
      <alignment horizontal="right" vertical="center"/>
    </xf>
    <xf numFmtId="172" fontId="45" fillId="0" borderId="0" xfId="0" applyNumberFormat="1" applyFont="1" applyFill="1" applyBorder="1" applyAlignment="1">
      <alignment horizontal="right" vertical="center"/>
    </xf>
    <xf numFmtId="0" fontId="44" fillId="0" borderId="0" xfId="0" applyFont="1" applyFill="1" applyBorder="1"/>
    <xf numFmtId="175" fontId="38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 indent="3"/>
    </xf>
    <xf numFmtId="172" fontId="39" fillId="0" borderId="0" xfId="0" applyNumberFormat="1" applyFont="1" applyFill="1" applyBorder="1" applyAlignment="1">
      <alignment horizontal="right" vertical="center"/>
    </xf>
    <xf numFmtId="172" fontId="46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Border="1"/>
    <xf numFmtId="0" fontId="47" fillId="0" borderId="0" xfId="0" applyFont="1" applyFill="1" applyBorder="1" applyAlignment="1">
      <alignment horizontal="left"/>
    </xf>
    <xf numFmtId="172" fontId="38" fillId="0" borderId="0" xfId="0" applyNumberFormat="1" applyFont="1" applyFill="1" applyBorder="1" applyAlignment="1">
      <alignment horizontal="right" vertical="center"/>
    </xf>
    <xf numFmtId="175" fontId="38" fillId="0" borderId="0" xfId="0" applyNumberFormat="1" applyFont="1" applyFill="1" applyBorder="1" applyAlignment="1">
      <alignment horizontal="right" vertical="center" wrapText="1"/>
    </xf>
    <xf numFmtId="0" fontId="48" fillId="0" borderId="0" xfId="0" applyFont="1" applyFill="1" applyBorder="1" applyAlignment="1">
      <alignment horizontal="left" indent="5"/>
    </xf>
    <xf numFmtId="2" fontId="49" fillId="0" borderId="0" xfId="0" applyNumberFormat="1" applyFont="1" applyFill="1" applyBorder="1" applyAlignment="1">
      <alignment horizontal="left" vertical="top" wrapText="1" indent="3"/>
    </xf>
    <xf numFmtId="172" fontId="39" fillId="0" borderId="0" xfId="0" applyNumberFormat="1" applyFont="1" applyFill="1" applyBorder="1" applyAlignment="1">
      <alignment horizontal="right" vertical="center" wrapText="1"/>
    </xf>
    <xf numFmtId="172" fontId="46" fillId="0" borderId="0" xfId="0" applyNumberFormat="1" applyFont="1" applyFill="1" applyBorder="1" applyAlignment="1">
      <alignment horizontal="right" vertical="center" wrapText="1"/>
    </xf>
    <xf numFmtId="0" fontId="38" fillId="0" borderId="0" xfId="0" applyFont="1" applyFill="1" applyBorder="1"/>
    <xf numFmtId="2" fontId="49" fillId="0" borderId="0" xfId="0" applyNumberFormat="1" applyFont="1" applyFill="1" applyBorder="1" applyAlignment="1">
      <alignment horizontal="left" vertical="top" wrapText="1"/>
    </xf>
    <xf numFmtId="175" fontId="43" fillId="0" borderId="0" xfId="0" applyNumberFormat="1" applyFont="1" applyFill="1" applyBorder="1" applyAlignment="1">
      <alignment horizontal="right" vertical="center"/>
    </xf>
    <xf numFmtId="2" fontId="50" fillId="0" borderId="0" xfId="0" applyNumberFormat="1" applyFont="1" applyFill="1" applyBorder="1" applyAlignment="1">
      <alignment horizontal="left" vertical="top" wrapText="1"/>
    </xf>
    <xf numFmtId="2" fontId="49" fillId="0" borderId="0" xfId="0" applyNumberFormat="1" applyFont="1" applyFill="1" applyBorder="1" applyAlignment="1">
      <alignment horizontal="left" vertical="top" wrapText="1" indent="5"/>
    </xf>
    <xf numFmtId="175" fontId="38" fillId="0" borderId="0" xfId="0" quotePrefix="1" applyNumberFormat="1" applyFont="1" applyFill="1" applyBorder="1" applyAlignment="1">
      <alignment horizontal="right" vertical="center"/>
    </xf>
    <xf numFmtId="0" fontId="38" fillId="0" borderId="0" xfId="0" applyFont="1" applyFill="1" applyBorder="1" applyAlignment="1">
      <alignment wrapText="1"/>
    </xf>
    <xf numFmtId="172" fontId="39" fillId="0" borderId="0" xfId="0" applyNumberFormat="1" applyFont="1" applyFill="1" applyBorder="1"/>
    <xf numFmtId="172" fontId="46" fillId="0" borderId="0" xfId="0" applyNumberFormat="1" applyFont="1" applyFill="1" applyBorder="1"/>
    <xf numFmtId="175" fontId="38" fillId="0" borderId="0" xfId="0" quotePrefix="1" applyNumberFormat="1" applyFont="1" applyFill="1" applyBorder="1" applyAlignment="1">
      <alignment horizontal="right" vertical="center" wrapText="1"/>
    </xf>
    <xf numFmtId="172" fontId="39" fillId="0" borderId="0" xfId="0" quotePrefix="1" applyNumberFormat="1" applyFont="1" applyFill="1" applyBorder="1" applyAlignment="1">
      <alignment horizontal="right" vertical="center"/>
    </xf>
    <xf numFmtId="172" fontId="46" fillId="0" borderId="0" xfId="0" quotePrefix="1" applyNumberFormat="1" applyFont="1" applyFill="1" applyBorder="1" applyAlignment="1">
      <alignment horizontal="right" vertical="center"/>
    </xf>
    <xf numFmtId="2" fontId="46" fillId="0" borderId="0" xfId="0" applyNumberFormat="1" applyFont="1" applyFill="1" applyBorder="1" applyAlignment="1">
      <alignment horizontal="left" vertical="top" wrapText="1" indent="3"/>
    </xf>
    <xf numFmtId="2" fontId="49" fillId="0" borderId="23" xfId="0" applyNumberFormat="1" applyFont="1" applyFill="1" applyBorder="1" applyAlignment="1">
      <alignment horizontal="left" vertical="top" wrapText="1" indent="3"/>
    </xf>
    <xf numFmtId="172" fontId="39" fillId="0" borderId="23" xfId="0" applyNumberFormat="1" applyFont="1" applyFill="1" applyBorder="1" applyAlignment="1">
      <alignment horizontal="right" vertical="center"/>
    </xf>
    <xf numFmtId="172" fontId="46" fillId="0" borderId="23" xfId="0" applyNumberFormat="1" applyFont="1" applyFill="1" applyBorder="1" applyAlignment="1">
      <alignment horizontal="right" vertical="center"/>
    </xf>
    <xf numFmtId="0" fontId="39" fillId="0" borderId="0" xfId="0" applyFont="1" applyFill="1" applyBorder="1" applyAlignment="1">
      <alignment horizontal="left"/>
    </xf>
    <xf numFmtId="0" fontId="46" fillId="0" borderId="0" xfId="0" applyFont="1" applyFill="1" applyBorder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 applyFill="1"/>
    <xf numFmtId="172" fontId="33" fillId="0" borderId="0" xfId="0" applyNumberFormat="1" applyFont="1" applyFill="1"/>
    <xf numFmtId="0" fontId="53" fillId="0" borderId="0" xfId="0" applyFont="1" applyFill="1" applyProtection="1"/>
    <xf numFmtId="0" fontId="54" fillId="0" borderId="0" xfId="0" applyFont="1" applyFill="1" applyProtection="1"/>
    <xf numFmtId="0" fontId="51" fillId="0" borderId="22" xfId="0" applyFont="1" applyBorder="1"/>
    <xf numFmtId="0" fontId="55" fillId="0" borderId="22" xfId="0" applyFont="1" applyBorder="1"/>
    <xf numFmtId="0" fontId="54" fillId="0" borderId="0" xfId="0" applyFont="1" applyFill="1"/>
    <xf numFmtId="172" fontId="35" fillId="0" borderId="0" xfId="0" applyNumberFormat="1" applyFont="1" applyFill="1"/>
    <xf numFmtId="172" fontId="54" fillId="0" borderId="0" xfId="0" applyNumberFormat="1" applyFont="1" applyFill="1"/>
    <xf numFmtId="172" fontId="55" fillId="0" borderId="0" xfId="0" applyNumberFormat="1" applyFont="1" applyFill="1"/>
    <xf numFmtId="0" fontId="54" fillId="0" borderId="0" xfId="0" applyFont="1" applyFill="1" applyAlignment="1">
      <alignment wrapText="1"/>
    </xf>
    <xf numFmtId="172" fontId="54" fillId="0" borderId="0" xfId="0" applyNumberFormat="1" applyFont="1" applyFill="1" applyAlignment="1">
      <alignment wrapText="1"/>
    </xf>
    <xf numFmtId="175" fontId="33" fillId="0" borderId="0" xfId="0" applyNumberFormat="1" applyFont="1" applyFill="1"/>
    <xf numFmtId="172" fontId="51" fillId="0" borderId="0" xfId="0" applyNumberFormat="1" applyFont="1" applyFill="1"/>
    <xf numFmtId="172" fontId="57" fillId="0" borderId="0" xfId="0" applyNumberFormat="1" applyFont="1" applyFill="1" applyBorder="1" applyAlignment="1">
      <alignment horizontal="right" vertical="center"/>
    </xf>
    <xf numFmtId="0" fontId="35" fillId="0" borderId="21" xfId="0" applyFont="1" applyBorder="1" applyAlignment="1" applyProtection="1">
      <alignment wrapText="1"/>
    </xf>
    <xf numFmtId="0" fontId="33" fillId="0" borderId="22" xfId="0" applyFont="1" applyBorder="1" applyAlignment="1" applyProtection="1">
      <alignment wrapText="1"/>
    </xf>
    <xf numFmtId="0" fontId="35" fillId="0" borderId="0" xfId="0" applyFont="1" applyAlignment="1" applyProtection="1">
      <alignment wrapText="1"/>
    </xf>
    <xf numFmtId="0" fontId="33" fillId="0" borderId="0" xfId="0" applyFont="1" applyAlignment="1" applyProtection="1">
      <alignment horizontal="left" wrapText="1"/>
    </xf>
    <xf numFmtId="0" fontId="33" fillId="0" borderId="0" xfId="0" applyFont="1" applyAlignment="1" applyProtection="1">
      <alignment horizontal="left" wrapText="1" indent="1"/>
    </xf>
    <xf numFmtId="0" fontId="33" fillId="0" borderId="0" xfId="0" applyFont="1" applyAlignment="1" applyProtection="1">
      <alignment horizontal="left" wrapText="1" indent="2"/>
    </xf>
    <xf numFmtId="0" fontId="33" fillId="0" borderId="0" xfId="0" applyFont="1" applyAlignment="1" applyProtection="1">
      <alignment horizontal="left" wrapText="1" indent="3"/>
    </xf>
    <xf numFmtId="0" fontId="33" fillId="0" borderId="0" xfId="0" applyFont="1" applyAlignment="1" applyProtection="1">
      <alignment horizontal="left" wrapText="1" indent="4"/>
    </xf>
    <xf numFmtId="0" fontId="33" fillId="0" borderId="0" xfId="0" applyFont="1" applyAlignment="1" applyProtection="1">
      <alignment horizontal="left" wrapText="1" indent="5"/>
    </xf>
    <xf numFmtId="0" fontId="33" fillId="0" borderId="0" xfId="0" applyFont="1" applyAlignment="1" applyProtection="1">
      <alignment horizontal="left" wrapText="1" indent="6"/>
    </xf>
    <xf numFmtId="0" fontId="35" fillId="0" borderId="23" xfId="0" applyFont="1" applyBorder="1" applyAlignment="1" applyProtection="1">
      <alignment wrapText="1"/>
    </xf>
    <xf numFmtId="172" fontId="35" fillId="0" borderId="23" xfId="0" applyNumberFormat="1" applyFont="1" applyBorder="1"/>
    <xf numFmtId="0" fontId="3" fillId="0" borderId="0" xfId="0" applyFont="1" applyBorder="1" applyAlignment="1" applyProtection="1">
      <alignment wrapText="1"/>
    </xf>
    <xf numFmtId="0" fontId="59" fillId="0" borderId="0" xfId="0" applyFont="1" applyFill="1" applyBorder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0" fontId="55" fillId="0" borderId="0" xfId="0" quotePrefix="1" applyFont="1" applyProtection="1"/>
    <xf numFmtId="0" fontId="55" fillId="0" borderId="0" xfId="0" quotePrefix="1" applyFont="1" applyAlignment="1"/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55" fillId="0" borderId="0" xfId="0" applyFont="1" applyFill="1"/>
    <xf numFmtId="0" fontId="66" fillId="0" borderId="0" xfId="0" applyFont="1"/>
    <xf numFmtId="0" fontId="39" fillId="0" borderId="0" xfId="0" applyFont="1"/>
    <xf numFmtId="0" fontId="39" fillId="0" borderId="0" xfId="0" applyFont="1" applyAlignment="1">
      <alignment horizontal="left"/>
    </xf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44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Border="1"/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Fill="1" applyBorder="1" applyAlignment="1">
      <alignment horizontal="center"/>
    </xf>
    <xf numFmtId="175" fontId="70" fillId="0" borderId="13" xfId="2" applyNumberFormat="1" applyFont="1" applyBorder="1"/>
    <xf numFmtId="172" fontId="39" fillId="0" borderId="13" xfId="0" applyNumberFormat="1" applyFont="1" applyFill="1" applyBorder="1"/>
    <xf numFmtId="172" fontId="39" fillId="0" borderId="2" xfId="0" applyNumberFormat="1" applyFont="1" applyFill="1" applyBorder="1"/>
    <xf numFmtId="1" fontId="69" fillId="27" borderId="16" xfId="2" quotePrefix="1" applyNumberFormat="1" applyFont="1" applyFill="1" applyBorder="1" applyAlignment="1">
      <alignment horizontal="center"/>
    </xf>
    <xf numFmtId="175" fontId="70" fillId="27" borderId="16" xfId="2" applyNumberFormat="1" applyFont="1" applyFill="1" applyBorder="1"/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" fontId="69" fillId="0" borderId="13" xfId="2" quotePrefix="1" applyNumberFormat="1" applyFont="1" applyBorder="1" applyAlignment="1">
      <alignment horizontal="center"/>
    </xf>
    <xf numFmtId="172" fontId="39" fillId="0" borderId="1" xfId="0" applyNumberFormat="1" applyFont="1" applyFill="1" applyBorder="1"/>
    <xf numFmtId="172" fontId="39" fillId="0" borderId="13" xfId="0" applyNumberFormat="1" applyFont="1" applyBorder="1"/>
    <xf numFmtId="172" fontId="39" fillId="0" borderId="2" xfId="0" applyNumberFormat="1" applyFont="1" applyBorder="1"/>
    <xf numFmtId="172" fontId="39" fillId="0" borderId="0" xfId="0" applyNumberFormat="1" applyFont="1" applyBorder="1"/>
    <xf numFmtId="172" fontId="39" fillId="0" borderId="0" xfId="0" applyNumberFormat="1" applyFont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5" fontId="70" fillId="0" borderId="14" xfId="2" applyNumberFormat="1" applyFont="1" applyBorder="1"/>
    <xf numFmtId="172" fontId="39" fillId="0" borderId="14" xfId="74" applyNumberFormat="1" applyFont="1" applyBorder="1"/>
    <xf numFmtId="0" fontId="71" fillId="0" borderId="0" xfId="0" applyFont="1" applyFill="1" applyAlignment="1">
      <alignment horizontal="left"/>
    </xf>
    <xf numFmtId="0" fontId="58" fillId="0" borderId="21" xfId="0" applyFont="1" applyFill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51" fillId="0" borderId="0" xfId="0" applyNumberFormat="1" applyFont="1"/>
    <xf numFmtId="172" fontId="33" fillId="0" borderId="0" xfId="0" applyNumberFormat="1" applyFont="1" applyFill="1" applyBorder="1" applyAlignment="1">
      <alignment horizontal="right" vertical="center"/>
    </xf>
    <xf numFmtId="172" fontId="33" fillId="0" borderId="0" xfId="76" applyNumberFormat="1" applyFont="1" applyBorder="1"/>
    <xf numFmtId="0" fontId="72" fillId="0" borderId="0" xfId="0" applyFont="1" applyBorder="1"/>
    <xf numFmtId="0" fontId="33" fillId="0" borderId="0" xfId="0" applyFont="1" applyAlignment="1" applyProtection="1">
      <alignment wrapText="1"/>
    </xf>
    <xf numFmtId="0" fontId="56" fillId="0" borderId="0" xfId="0" applyFont="1" applyAlignment="1" applyProtection="1">
      <alignment horizontal="left" wrapText="1" indent="5"/>
    </xf>
    <xf numFmtId="0" fontId="35" fillId="0" borderId="0" xfId="0" applyFont="1" applyAlignment="1" applyProtection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175" fontId="70" fillId="27" borderId="15" xfId="2" applyNumberFormat="1" applyFont="1" applyFill="1" applyBorder="1"/>
    <xf numFmtId="0" fontId="73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 applyBorder="1"/>
    <xf numFmtId="0" fontId="51" fillId="0" borderId="0" xfId="0" applyFont="1" applyBorder="1"/>
    <xf numFmtId="172" fontId="58" fillId="0" borderId="0" xfId="0" applyNumberFormat="1" applyFont="1" applyBorder="1" applyAlignment="1"/>
    <xf numFmtId="172" fontId="51" fillId="0" borderId="0" xfId="0" applyNumberFormat="1" applyFont="1" applyBorder="1" applyAlignment="1"/>
    <xf numFmtId="0" fontId="51" fillId="0" borderId="23" xfId="0" applyFont="1" applyBorder="1"/>
    <xf numFmtId="172" fontId="51" fillId="0" borderId="23" xfId="0" applyNumberFormat="1" applyFont="1" applyBorder="1" applyAlignment="1"/>
    <xf numFmtId="2" fontId="74" fillId="0" borderId="0" xfId="0" applyNumberFormat="1" applyFont="1" applyFill="1" applyBorder="1" applyAlignment="1">
      <alignment horizontal="left" vertical="top"/>
    </xf>
    <xf numFmtId="0" fontId="75" fillId="0" borderId="0" xfId="0" applyFont="1"/>
    <xf numFmtId="0" fontId="76" fillId="0" borderId="0" xfId="0" applyFont="1"/>
    <xf numFmtId="2" fontId="76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 applyBorder="1" applyAlignment="1"/>
    <xf numFmtId="172" fontId="51" fillId="0" borderId="0" xfId="79" applyNumberFormat="1" applyFont="1" applyBorder="1" applyAlignment="1"/>
    <xf numFmtId="172" fontId="33" fillId="0" borderId="0" xfId="79" applyNumberFormat="1" applyFont="1" applyBorder="1" applyAlignment="1"/>
    <xf numFmtId="172" fontId="33" fillId="0" borderId="0" xfId="79" applyNumberFormat="1" applyFont="1"/>
    <xf numFmtId="172" fontId="33" fillId="0" borderId="23" xfId="79" applyNumberFormat="1" applyFont="1" applyBorder="1" applyAlignme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4" fontId="33" fillId="0" borderId="0" xfId="76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workbookViewId="0">
      <selection activeCell="G13" sqref="G13"/>
    </sheetView>
  </sheetViews>
  <sheetFormatPr baseColWidth="10" defaultColWidth="9.140625" defaultRowHeight="15" x14ac:dyDescent="0.25"/>
  <cols>
    <col min="1" max="16384" width="9.140625" style="84"/>
  </cols>
  <sheetData>
    <row r="7" spans="1:10" ht="18.75" x14ac:dyDescent="0.3">
      <c r="A7" s="193" t="s">
        <v>50</v>
      </c>
      <c r="B7" s="193"/>
      <c r="C7" s="193"/>
      <c r="D7" s="193"/>
      <c r="E7" s="193"/>
      <c r="F7" s="193"/>
      <c r="G7" s="193"/>
      <c r="H7" s="193"/>
      <c r="I7" s="193"/>
      <c r="J7" s="193"/>
    </row>
    <row r="8" spans="1:10" ht="18.75" x14ac:dyDescent="0.3">
      <c r="A8" s="193" t="s">
        <v>51</v>
      </c>
      <c r="B8" s="193"/>
      <c r="C8" s="193"/>
      <c r="D8" s="193"/>
      <c r="E8" s="193"/>
      <c r="F8" s="193"/>
      <c r="G8" s="193"/>
      <c r="H8" s="193"/>
      <c r="I8" s="193"/>
      <c r="J8" s="193"/>
    </row>
    <row r="9" spans="1:10" ht="18.75" x14ac:dyDescent="0.3">
      <c r="A9" s="193"/>
      <c r="B9" s="193"/>
      <c r="C9" s="193"/>
      <c r="D9" s="193"/>
      <c r="E9" s="193"/>
      <c r="F9" s="193"/>
      <c r="G9" s="193"/>
      <c r="H9" s="193"/>
      <c r="I9" s="193"/>
      <c r="J9" s="193"/>
    </row>
    <row r="10" spans="1:10" ht="18.75" x14ac:dyDescent="0.3">
      <c r="A10" s="85"/>
      <c r="B10" s="85"/>
      <c r="C10" s="85"/>
      <c r="D10" s="85"/>
      <c r="E10" s="85"/>
      <c r="F10" s="85"/>
      <c r="G10" s="85"/>
      <c r="H10" s="85"/>
      <c r="I10" s="85"/>
      <c r="J10" s="85"/>
    </row>
    <row r="11" spans="1:10" ht="18.75" x14ac:dyDescent="0.3">
      <c r="A11" s="85"/>
      <c r="B11" s="85"/>
      <c r="C11" s="85"/>
      <c r="D11" s="85"/>
      <c r="E11" s="85"/>
      <c r="F11" s="85"/>
      <c r="G11" s="85"/>
      <c r="H11" s="85"/>
      <c r="I11" s="85"/>
      <c r="J11" s="85"/>
    </row>
    <row r="13" spans="1:10" ht="27" x14ac:dyDescent="0.35">
      <c r="A13" s="86" t="s">
        <v>52</v>
      </c>
      <c r="B13" s="87" t="s">
        <v>55</v>
      </c>
    </row>
    <row r="14" spans="1:10" ht="22.5" x14ac:dyDescent="0.3">
      <c r="B14" s="86"/>
      <c r="C14" s="88"/>
    </row>
    <row r="16" spans="1:10" ht="20.25" x14ac:dyDescent="0.3">
      <c r="B16" s="89" t="s">
        <v>53</v>
      </c>
    </row>
    <row r="18" spans="1:10" ht="20.25" x14ac:dyDescent="0.3">
      <c r="B18" s="90"/>
      <c r="C18" s="90"/>
      <c r="D18" s="90"/>
    </row>
    <row r="19" spans="1:10" ht="20.25" x14ac:dyDescent="0.3">
      <c r="B19" s="83" t="s">
        <v>3</v>
      </c>
      <c r="C19" s="90"/>
      <c r="D19" s="90"/>
    </row>
    <row r="20" spans="1:10" ht="20.25" x14ac:dyDescent="0.3">
      <c r="B20" s="82" t="s">
        <v>186</v>
      </c>
      <c r="C20" s="90"/>
      <c r="D20" s="90"/>
    </row>
    <row r="21" spans="1:10" ht="20.25" x14ac:dyDescent="0.3">
      <c r="B21" s="82" t="s">
        <v>187</v>
      </c>
      <c r="C21" s="83"/>
      <c r="D21" s="90"/>
    </row>
    <row r="22" spans="1:10" ht="20.25" x14ac:dyDescent="0.3">
      <c r="B22" s="83" t="s">
        <v>20</v>
      </c>
      <c r="C22" s="83"/>
      <c r="D22" s="90"/>
    </row>
    <row r="23" spans="1:10" ht="20.25" x14ac:dyDescent="0.3">
      <c r="B23" s="83" t="s">
        <v>398</v>
      </c>
      <c r="C23" s="83"/>
      <c r="D23" s="90"/>
    </row>
    <row r="24" spans="1:10" ht="20.25" x14ac:dyDescent="0.3">
      <c r="B24" s="83" t="s">
        <v>49</v>
      </c>
      <c r="C24" s="90"/>
      <c r="D24" s="90"/>
    </row>
    <row r="25" spans="1:10" ht="20.25" x14ac:dyDescent="0.3">
      <c r="B25" s="83" t="s">
        <v>56</v>
      </c>
    </row>
    <row r="30" spans="1:10" ht="35.25" customHeight="1" x14ac:dyDescent="0.25">
      <c r="A30" s="194" t="s">
        <v>54</v>
      </c>
      <c r="B30" s="194"/>
      <c r="C30" s="194"/>
      <c r="D30" s="194"/>
      <c r="E30" s="194"/>
      <c r="F30" s="194"/>
      <c r="G30" s="194"/>
      <c r="H30" s="194"/>
      <c r="I30" s="194"/>
      <c r="J30" s="194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Z54"/>
  <sheetViews>
    <sheetView showGridLines="0" zoomScaleNormal="100" workbookViewId="0">
      <pane xSplit="2" ySplit="8" topLeftCell="AU31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51" sqref="B51"/>
    </sheetView>
  </sheetViews>
  <sheetFormatPr baseColWidth="10" defaultColWidth="11.42578125" defaultRowHeight="15" customHeight="1" x14ac:dyDescent="0.25"/>
  <cols>
    <col min="1" max="1" width="2.7109375" style="33" customWidth="1"/>
    <col min="2" max="2" width="64.85546875" style="25" customWidth="1"/>
    <col min="3" max="30" width="11.42578125" style="25" customWidth="1"/>
    <col min="31" max="32" width="11.42578125" style="25"/>
    <col min="33" max="38" width="11.42578125" style="25" customWidth="1"/>
    <col min="39" max="43" width="11.42578125" style="25"/>
    <col min="44" max="44" width="11.42578125" style="25" customWidth="1"/>
    <col min="45" max="16384" width="11.42578125" style="25"/>
  </cols>
  <sheetData>
    <row r="4" spans="1:52" s="5" customFormat="1" ht="15" customHeight="1" x14ac:dyDescent="0.4">
      <c r="A4" s="4"/>
      <c r="G4" s="6"/>
      <c r="H4" s="6"/>
    </row>
    <row r="5" spans="1:52" s="5" customFormat="1" ht="20.25" x14ac:dyDescent="0.3">
      <c r="A5" s="4"/>
      <c r="B5" s="7" t="s">
        <v>184</v>
      </c>
      <c r="C5" s="7"/>
      <c r="D5" s="7"/>
      <c r="E5" s="7"/>
      <c r="F5" s="7"/>
      <c r="G5" s="8"/>
      <c r="H5" s="8"/>
    </row>
    <row r="6" spans="1:52" s="5" customFormat="1" ht="15.75" x14ac:dyDescent="0.25">
      <c r="A6" s="4"/>
      <c r="B6" s="9" t="s">
        <v>62</v>
      </c>
      <c r="C6" s="9"/>
      <c r="D6" s="9"/>
      <c r="E6" s="9"/>
      <c r="F6" s="9"/>
      <c r="G6" s="8"/>
      <c r="H6" s="8"/>
    </row>
    <row r="7" spans="1:52" s="5" customFormat="1" ht="15" customHeight="1" thickBot="1" x14ac:dyDescent="0.3">
      <c r="A7" s="4"/>
      <c r="G7" s="8"/>
      <c r="H7" s="8"/>
    </row>
    <row r="8" spans="1:52" s="13" customFormat="1" ht="15" customHeight="1" thickBot="1" x14ac:dyDescent="0.25">
      <c r="A8" s="10"/>
      <c r="B8" s="11"/>
      <c r="C8" s="12" t="s">
        <v>432</v>
      </c>
      <c r="D8" s="12" t="s">
        <v>433</v>
      </c>
      <c r="E8" s="12" t="s">
        <v>434</v>
      </c>
      <c r="F8" s="12" t="s">
        <v>435</v>
      </c>
      <c r="G8" s="12" t="s">
        <v>436</v>
      </c>
      <c r="H8" s="12" t="s">
        <v>437</v>
      </c>
      <c r="I8" s="12" t="s">
        <v>438</v>
      </c>
      <c r="J8" s="12" t="s">
        <v>439</v>
      </c>
      <c r="K8" s="12" t="s">
        <v>440</v>
      </c>
      <c r="L8" s="12" t="s">
        <v>441</v>
      </c>
      <c r="M8" s="12" t="s">
        <v>442</v>
      </c>
      <c r="N8" s="12" t="s">
        <v>443</v>
      </c>
      <c r="O8" s="12" t="s">
        <v>444</v>
      </c>
      <c r="P8" s="12" t="s">
        <v>445</v>
      </c>
      <c r="Q8" s="12" t="s">
        <v>446</v>
      </c>
      <c r="R8" s="12" t="s">
        <v>447</v>
      </c>
      <c r="S8" s="12" t="s">
        <v>448</v>
      </c>
      <c r="T8" s="12" t="s">
        <v>449</v>
      </c>
      <c r="U8" s="12" t="s">
        <v>450</v>
      </c>
      <c r="V8" s="12" t="s">
        <v>451</v>
      </c>
      <c r="W8" s="12" t="s">
        <v>452</v>
      </c>
      <c r="X8" s="12" t="s">
        <v>453</v>
      </c>
      <c r="Y8" s="12" t="s">
        <v>454</v>
      </c>
      <c r="Z8" s="12" t="s">
        <v>455</v>
      </c>
      <c r="AA8" s="12" t="s">
        <v>456</v>
      </c>
      <c r="AB8" s="12" t="s">
        <v>457</v>
      </c>
      <c r="AC8" s="12" t="s">
        <v>458</v>
      </c>
      <c r="AD8" s="12" t="s">
        <v>459</v>
      </c>
      <c r="AE8" s="12" t="s">
        <v>460</v>
      </c>
      <c r="AF8" s="12" t="s">
        <v>461</v>
      </c>
      <c r="AG8" s="12" t="s">
        <v>462</v>
      </c>
      <c r="AH8" s="12" t="s">
        <v>463</v>
      </c>
      <c r="AI8" s="12" t="s">
        <v>464</v>
      </c>
      <c r="AJ8" s="12" t="s">
        <v>465</v>
      </c>
      <c r="AK8" s="12" t="s">
        <v>466</v>
      </c>
      <c r="AL8" s="12" t="s">
        <v>467</v>
      </c>
      <c r="AM8" s="12" t="s">
        <v>468</v>
      </c>
      <c r="AN8" s="12" t="s">
        <v>469</v>
      </c>
      <c r="AO8" s="12" t="s">
        <v>470</v>
      </c>
      <c r="AP8" s="12" t="s">
        <v>471</v>
      </c>
      <c r="AQ8" s="12" t="s">
        <v>472</v>
      </c>
      <c r="AR8" s="12" t="s">
        <v>473</v>
      </c>
      <c r="AS8" s="12" t="s">
        <v>474</v>
      </c>
      <c r="AT8" s="12" t="s">
        <v>475</v>
      </c>
      <c r="AU8" s="12" t="s">
        <v>476</v>
      </c>
      <c r="AV8" s="12" t="s">
        <v>477</v>
      </c>
      <c r="AW8" s="12" t="s">
        <v>486</v>
      </c>
      <c r="AX8" s="12" t="s">
        <v>487</v>
      </c>
      <c r="AY8" s="12" t="s">
        <v>490</v>
      </c>
      <c r="AZ8" s="12" t="s">
        <v>491</v>
      </c>
    </row>
    <row r="9" spans="1:52" s="5" customFormat="1" ht="15" customHeight="1" x14ac:dyDescent="0.25">
      <c r="A9" s="4"/>
      <c r="B9" s="14"/>
      <c r="C9" s="15"/>
      <c r="D9" s="15"/>
      <c r="E9" s="15"/>
      <c r="F9" s="15"/>
      <c r="G9" s="15"/>
      <c r="H9" s="16"/>
      <c r="I9" s="14"/>
      <c r="J9" s="14"/>
      <c r="K9" s="14"/>
      <c r="L9" s="14"/>
    </row>
    <row r="10" spans="1:52" s="20" customFormat="1" ht="15" customHeight="1" x14ac:dyDescent="0.2">
      <c r="A10" s="10"/>
      <c r="B10" s="17" t="s">
        <v>63</v>
      </c>
      <c r="C10" s="18">
        <v>-351.60829999999976</v>
      </c>
      <c r="D10" s="18">
        <v>-492.0219699999999</v>
      </c>
      <c r="E10" s="18">
        <v>-288.72909000000016</v>
      </c>
      <c r="F10" s="18">
        <v>-421.20329999999973</v>
      </c>
      <c r="G10" s="18">
        <v>268.79891999999961</v>
      </c>
      <c r="H10" s="18">
        <v>308.11247000000031</v>
      </c>
      <c r="I10" s="18">
        <v>-107.39305999999976</v>
      </c>
      <c r="J10" s="18">
        <v>-397.25543999999991</v>
      </c>
      <c r="K10" s="18">
        <v>18.728690000000377</v>
      </c>
      <c r="L10" s="18">
        <v>49.447630000000188</v>
      </c>
      <c r="M10" s="18">
        <v>-358.38615999999934</v>
      </c>
      <c r="N10" s="18">
        <v>-476.74114999999978</v>
      </c>
      <c r="O10" s="18">
        <v>-143.61431999999968</v>
      </c>
      <c r="P10" s="18">
        <v>-431.56654000000071</v>
      </c>
      <c r="Q10" s="18">
        <v>-419.62460000000016</v>
      </c>
      <c r="R10" s="18">
        <v>-585.0494599999995</v>
      </c>
      <c r="S10" s="18">
        <v>-308.95028000000019</v>
      </c>
      <c r="T10" s="18">
        <v>-364.25887999999986</v>
      </c>
      <c r="U10" s="18">
        <v>-292.98832999999979</v>
      </c>
      <c r="V10" s="18">
        <v>-881.07803999999987</v>
      </c>
      <c r="W10" s="18">
        <v>-337.1594400000003</v>
      </c>
      <c r="X10" s="18">
        <v>-590.13725000000011</v>
      </c>
      <c r="Y10" s="18">
        <v>-803.31838999999968</v>
      </c>
      <c r="Z10" s="18">
        <v>-508.16607000000022</v>
      </c>
      <c r="AA10" s="18">
        <v>-438.51988000000028</v>
      </c>
      <c r="AB10" s="18">
        <v>-415.4949800000004</v>
      </c>
      <c r="AC10" s="18">
        <v>-508.89409999999981</v>
      </c>
      <c r="AD10" s="18">
        <v>-546.39736999999911</v>
      </c>
      <c r="AE10" s="18">
        <v>-30.671520000000143</v>
      </c>
      <c r="AF10" s="18">
        <v>1.6413800000002396</v>
      </c>
      <c r="AG10" s="18">
        <v>-426.25638999999984</v>
      </c>
      <c r="AH10" s="18">
        <v>-318.50092999999993</v>
      </c>
      <c r="AI10" s="18">
        <v>465.74630999999988</v>
      </c>
      <c r="AJ10" s="18">
        <v>212.70114999999964</v>
      </c>
      <c r="AK10" s="18">
        <v>-27.636629999999514</v>
      </c>
      <c r="AL10" s="18">
        <v>-13.543160000000142</v>
      </c>
      <c r="AM10" s="18">
        <v>501.99161999999995</v>
      </c>
      <c r="AN10" s="18">
        <v>628.37290000000007</v>
      </c>
      <c r="AO10" s="18">
        <v>112.36830999999948</v>
      </c>
      <c r="AP10" s="18">
        <v>-439.17970000000003</v>
      </c>
      <c r="AQ10" s="18">
        <v>356.29578999999944</v>
      </c>
      <c r="AR10" s="18">
        <v>199.30864000000011</v>
      </c>
      <c r="AS10" s="18">
        <v>134.29925000000094</v>
      </c>
      <c r="AT10" s="18">
        <v>-94.82644000000019</v>
      </c>
      <c r="AU10" s="18">
        <v>272.85782999999981</v>
      </c>
      <c r="AV10" s="18">
        <v>619.87350000000038</v>
      </c>
      <c r="AW10" s="18">
        <v>628.61520999999925</v>
      </c>
      <c r="AX10" s="18">
        <v>332.58061000000066</v>
      </c>
      <c r="AY10" s="18">
        <v>627.60000000000048</v>
      </c>
      <c r="AZ10" s="18">
        <v>1048.9000000000001</v>
      </c>
    </row>
    <row r="11" spans="1:52" ht="15" customHeight="1" x14ac:dyDescent="0.25">
      <c r="A11" s="21"/>
      <c r="B11" s="22" t="s">
        <v>64</v>
      </c>
      <c r="C11" s="23">
        <v>1657.02313</v>
      </c>
      <c r="D11" s="23">
        <v>1869.5018399999999</v>
      </c>
      <c r="E11" s="23">
        <v>1799.47901</v>
      </c>
      <c r="F11" s="23">
        <v>1437.96387</v>
      </c>
      <c r="G11" s="23">
        <v>1618.5528099999999</v>
      </c>
      <c r="H11" s="23">
        <v>1583.8627300000001</v>
      </c>
      <c r="I11" s="23">
        <v>1460.5307700000001</v>
      </c>
      <c r="J11" s="23">
        <v>1518.3892000000001</v>
      </c>
      <c r="K11" s="23">
        <v>1855.76314</v>
      </c>
      <c r="L11" s="23">
        <v>1890.0677599999999</v>
      </c>
      <c r="M11" s="23">
        <v>1584.1789200000001</v>
      </c>
      <c r="N11" s="23">
        <v>1865.6016199999999</v>
      </c>
      <c r="O11" s="23">
        <v>2375.4805700000002</v>
      </c>
      <c r="P11" s="23">
        <v>2336.09069</v>
      </c>
      <c r="Q11" s="23">
        <v>2113.4063299999998</v>
      </c>
      <c r="R11" s="23">
        <v>2143.7211900000002</v>
      </c>
      <c r="S11" s="23">
        <v>2316.4141399999999</v>
      </c>
      <c r="T11" s="23">
        <v>2216.0938900000001</v>
      </c>
      <c r="U11" s="23">
        <v>2027.2531200000001</v>
      </c>
      <c r="V11" s="23">
        <v>2019.87842</v>
      </c>
      <c r="W11" s="23">
        <v>2290.2890699999998</v>
      </c>
      <c r="X11" s="23">
        <v>2307.8343500000001</v>
      </c>
      <c r="Y11" s="23">
        <v>2005.8816300000001</v>
      </c>
      <c r="Z11" s="23">
        <v>2059.1019799999999</v>
      </c>
      <c r="AA11" s="23">
        <v>2312.7728400000001</v>
      </c>
      <c r="AB11" s="23">
        <v>2432.9259200000001</v>
      </c>
      <c r="AC11" s="23">
        <v>2324.7371800000001</v>
      </c>
      <c r="AD11" s="23">
        <v>2304.8941100000002</v>
      </c>
      <c r="AE11" s="24">
        <v>2382.8733499999998</v>
      </c>
      <c r="AF11" s="24">
        <v>2421.22813</v>
      </c>
      <c r="AG11" s="24">
        <v>2222.6089200000001</v>
      </c>
      <c r="AH11" s="24">
        <v>2058.1726399999998</v>
      </c>
      <c r="AI11" s="24">
        <v>2239.0230499999998</v>
      </c>
      <c r="AJ11" s="24">
        <v>2335.4937</v>
      </c>
      <c r="AK11" s="24">
        <v>2173.6648100000002</v>
      </c>
      <c r="AL11" s="24">
        <v>2224.3606799999998</v>
      </c>
      <c r="AM11" s="24">
        <v>2576.7330099999999</v>
      </c>
      <c r="AN11" s="24">
        <v>2494.6187100000002</v>
      </c>
      <c r="AO11" s="24">
        <v>2280.24449</v>
      </c>
      <c r="AP11" s="24">
        <v>2298.94785</v>
      </c>
      <c r="AQ11" s="24">
        <v>2532.5885899999998</v>
      </c>
      <c r="AR11" s="24">
        <v>2473.24559</v>
      </c>
      <c r="AS11" s="24">
        <v>2322.9749900000002</v>
      </c>
      <c r="AT11" s="24">
        <v>2314.92337</v>
      </c>
      <c r="AU11" s="24">
        <v>2513.0433600000001</v>
      </c>
      <c r="AV11" s="24">
        <v>2507.7961</v>
      </c>
      <c r="AW11" s="24">
        <v>2437.7407699999999</v>
      </c>
      <c r="AX11" s="24">
        <v>2519.6081800000002</v>
      </c>
      <c r="AY11" s="24">
        <v>2788.3</v>
      </c>
      <c r="AZ11" s="24">
        <v>2294.6999999999998</v>
      </c>
    </row>
    <row r="12" spans="1:52" ht="15" customHeight="1" x14ac:dyDescent="0.25">
      <c r="A12" s="21"/>
      <c r="B12" s="22" t="s">
        <v>65</v>
      </c>
      <c r="C12" s="23">
        <v>3052.7667799999999</v>
      </c>
      <c r="D12" s="23">
        <v>3449.8725599999998</v>
      </c>
      <c r="E12" s="23">
        <v>3222.5351900000001</v>
      </c>
      <c r="F12" s="23">
        <v>2803.9345899999998</v>
      </c>
      <c r="G12" s="23">
        <v>2327.26946</v>
      </c>
      <c r="H12" s="23">
        <v>2402.7345799999998</v>
      </c>
      <c r="I12" s="23">
        <v>2569.4497999999999</v>
      </c>
      <c r="J12" s="23">
        <v>2747.2490299999999</v>
      </c>
      <c r="K12" s="23">
        <v>2640.9101599999999</v>
      </c>
      <c r="L12" s="23">
        <v>2938.1533300000001</v>
      </c>
      <c r="M12" s="23">
        <v>3027.5182799999998</v>
      </c>
      <c r="N12" s="23">
        <v>3271.59719</v>
      </c>
      <c r="O12" s="23">
        <v>3300.39599</v>
      </c>
      <c r="P12" s="23">
        <v>3737.6260900000002</v>
      </c>
      <c r="Q12" s="23">
        <v>3638.95433</v>
      </c>
      <c r="R12" s="23">
        <v>3631.6734999999999</v>
      </c>
      <c r="S12" s="23">
        <v>3623.5756700000002</v>
      </c>
      <c r="T12" s="23">
        <v>3815.4290999999998</v>
      </c>
      <c r="U12" s="23">
        <v>3649.9005299999999</v>
      </c>
      <c r="V12" s="23">
        <v>3918.9350100000001</v>
      </c>
      <c r="W12" s="23">
        <v>3688.90391</v>
      </c>
      <c r="X12" s="23">
        <v>3943.4033300000001</v>
      </c>
      <c r="Y12" s="23">
        <v>3920.7560699999999</v>
      </c>
      <c r="Z12" s="23">
        <v>3859.0715</v>
      </c>
      <c r="AA12" s="23">
        <v>3848.4252700000002</v>
      </c>
      <c r="AB12" s="23">
        <v>4112.4116700000004</v>
      </c>
      <c r="AC12" s="23">
        <v>4081.1877199999999</v>
      </c>
      <c r="AD12" s="23">
        <v>4115.3745799999997</v>
      </c>
      <c r="AE12" s="24">
        <v>3726.1197200000001</v>
      </c>
      <c r="AF12" s="24">
        <v>3831.5470599999999</v>
      </c>
      <c r="AG12" s="24">
        <v>4045.5782399999998</v>
      </c>
      <c r="AH12" s="24">
        <v>3920.7913199999998</v>
      </c>
      <c r="AI12" s="24">
        <v>3455.9338299999999</v>
      </c>
      <c r="AJ12" s="24">
        <v>3830.0305400000002</v>
      </c>
      <c r="AK12" s="24">
        <v>3791.0996700000001</v>
      </c>
      <c r="AL12" s="24">
        <v>3972.54187</v>
      </c>
      <c r="AM12" s="24">
        <v>3895.01982</v>
      </c>
      <c r="AN12" s="24">
        <v>3951.05906</v>
      </c>
      <c r="AO12" s="24">
        <v>4112.0916800000005</v>
      </c>
      <c r="AP12" s="24">
        <v>4502.4810900000002</v>
      </c>
      <c r="AQ12" s="24">
        <v>4024.28809</v>
      </c>
      <c r="AR12" s="24">
        <v>4552.2201999999997</v>
      </c>
      <c r="AS12" s="24">
        <v>4496.0496599999997</v>
      </c>
      <c r="AT12" s="24">
        <v>4566.8750600000003</v>
      </c>
      <c r="AU12" s="24">
        <v>4289.6068400000004</v>
      </c>
      <c r="AV12" s="24">
        <v>4453.1407799999997</v>
      </c>
      <c r="AW12" s="24">
        <v>4516.9542300000003</v>
      </c>
      <c r="AX12" s="24">
        <v>4690.6412799999998</v>
      </c>
      <c r="AY12" s="24">
        <v>4297.2</v>
      </c>
      <c r="AZ12" s="24">
        <v>3505</v>
      </c>
    </row>
    <row r="13" spans="1:52" ht="15" customHeight="1" x14ac:dyDescent="0.25">
      <c r="A13" s="21"/>
      <c r="B13" s="22" t="s">
        <v>66</v>
      </c>
      <c r="C13" s="23">
        <v>618.64662999999996</v>
      </c>
      <c r="D13" s="23">
        <v>509.60530000000006</v>
      </c>
      <c r="E13" s="23">
        <v>554.85975999999982</v>
      </c>
      <c r="F13" s="23">
        <v>542.90260000000001</v>
      </c>
      <c r="G13" s="23">
        <v>509.52767999999998</v>
      </c>
      <c r="H13" s="23">
        <v>585.87627000000009</v>
      </c>
      <c r="I13" s="23">
        <v>559.48259000000007</v>
      </c>
      <c r="J13" s="23">
        <v>591.69406000000004</v>
      </c>
      <c r="K13" s="23">
        <v>599.80033000000014</v>
      </c>
      <c r="L13" s="23">
        <v>563.97301000000004</v>
      </c>
      <c r="M13" s="23">
        <v>602.4508800000001</v>
      </c>
      <c r="N13" s="23">
        <v>638.50112000000001</v>
      </c>
      <c r="O13" s="23">
        <v>627.57845999999995</v>
      </c>
      <c r="P13" s="23">
        <v>586.27617999999995</v>
      </c>
      <c r="Q13" s="23">
        <v>695.13755000000003</v>
      </c>
      <c r="R13" s="23">
        <v>683.35220000000004</v>
      </c>
      <c r="S13" s="23">
        <v>679.2432</v>
      </c>
      <c r="T13" s="23">
        <v>636.37945000000002</v>
      </c>
      <c r="U13" s="23">
        <v>742.38837000000001</v>
      </c>
      <c r="V13" s="23">
        <v>737.25336000000004</v>
      </c>
      <c r="W13" s="23">
        <v>750.46974999999998</v>
      </c>
      <c r="X13" s="23">
        <v>681.82411000000002</v>
      </c>
      <c r="Y13" s="23">
        <v>764.98811999999998</v>
      </c>
      <c r="Z13" s="23">
        <v>799.86284000000001</v>
      </c>
      <c r="AA13" s="23">
        <v>803.54998999999998</v>
      </c>
      <c r="AB13" s="23">
        <v>753.59460999999999</v>
      </c>
      <c r="AC13" s="23">
        <v>817.39072999999996</v>
      </c>
      <c r="AD13" s="23">
        <v>822.07878000000005</v>
      </c>
      <c r="AE13" s="24">
        <v>793.01972999999998</v>
      </c>
      <c r="AF13" s="24">
        <v>771.48943999999995</v>
      </c>
      <c r="AG13" s="24">
        <v>828.38634999999999</v>
      </c>
      <c r="AH13" s="24">
        <v>849.69097999999997</v>
      </c>
      <c r="AI13" s="24">
        <v>873.13404000000003</v>
      </c>
      <c r="AJ13" s="24">
        <v>806.93159000000003</v>
      </c>
      <c r="AK13" s="24">
        <v>830.59199999999998</v>
      </c>
      <c r="AL13" s="24">
        <v>903.45407</v>
      </c>
      <c r="AM13" s="24">
        <v>909.98587999999995</v>
      </c>
      <c r="AN13" s="24">
        <v>912.19638999999995</v>
      </c>
      <c r="AO13" s="24">
        <v>899.82785999999999</v>
      </c>
      <c r="AP13" s="24">
        <v>878.12828999999999</v>
      </c>
      <c r="AQ13" s="24">
        <v>923.78791999999999</v>
      </c>
      <c r="AR13" s="24">
        <v>934.41342999999995</v>
      </c>
      <c r="AS13" s="24">
        <v>958.43412999999998</v>
      </c>
      <c r="AT13" s="24">
        <v>890.34609999999998</v>
      </c>
      <c r="AU13" s="24">
        <v>886.04333999999994</v>
      </c>
      <c r="AV13" s="24">
        <v>936.32914000000005</v>
      </c>
      <c r="AW13" s="24">
        <v>912.40455999999995</v>
      </c>
      <c r="AX13" s="24">
        <v>869.44867999999997</v>
      </c>
      <c r="AY13" s="24">
        <v>769.5</v>
      </c>
      <c r="AZ13" s="24">
        <v>547.6</v>
      </c>
    </row>
    <row r="14" spans="1:52" ht="15" customHeight="1" x14ac:dyDescent="0.25">
      <c r="A14" s="21"/>
      <c r="B14" s="22" t="s">
        <v>67</v>
      </c>
      <c r="C14" s="23">
        <v>572.31984999999997</v>
      </c>
      <c r="D14" s="23">
        <v>598.21424999999999</v>
      </c>
      <c r="E14" s="23">
        <v>619.36730999999986</v>
      </c>
      <c r="F14" s="23">
        <v>654.73748000000001</v>
      </c>
      <c r="G14" s="23">
        <v>479.30910000000011</v>
      </c>
      <c r="H14" s="23">
        <v>518.68466999999998</v>
      </c>
      <c r="I14" s="23">
        <v>576.09727000000009</v>
      </c>
      <c r="J14" s="23">
        <v>623.61417000000006</v>
      </c>
      <c r="K14" s="23">
        <v>598.26515999999992</v>
      </c>
      <c r="L14" s="23">
        <v>588.10079999999971</v>
      </c>
      <c r="M14" s="23">
        <v>619.99117999999999</v>
      </c>
      <c r="N14" s="23">
        <v>662.41854000000001</v>
      </c>
      <c r="O14" s="23">
        <v>613.25447999999994</v>
      </c>
      <c r="P14" s="23">
        <v>681.37022999999999</v>
      </c>
      <c r="Q14" s="23">
        <v>669.77029000000005</v>
      </c>
      <c r="R14" s="23">
        <v>720.79454999999996</v>
      </c>
      <c r="S14" s="23">
        <v>647.61684000000002</v>
      </c>
      <c r="T14" s="23">
        <v>704.06569000000002</v>
      </c>
      <c r="U14" s="23">
        <v>690.33519000000001</v>
      </c>
      <c r="V14" s="23">
        <v>830.02286000000004</v>
      </c>
      <c r="W14" s="23">
        <v>682.08952999999997</v>
      </c>
      <c r="X14" s="23">
        <v>726.44728999999995</v>
      </c>
      <c r="Y14" s="23">
        <v>726.20897000000002</v>
      </c>
      <c r="Z14" s="23">
        <v>828.22640999999999</v>
      </c>
      <c r="AA14" s="23">
        <v>719.64930000000004</v>
      </c>
      <c r="AB14" s="23">
        <v>780.51544999999999</v>
      </c>
      <c r="AC14" s="23">
        <v>809.06845999999996</v>
      </c>
      <c r="AD14" s="23">
        <v>813.24303999999995</v>
      </c>
      <c r="AE14" s="24">
        <v>713.91043000000002</v>
      </c>
      <c r="AF14" s="24">
        <v>782.69940999999994</v>
      </c>
      <c r="AG14" s="24">
        <v>819.53201999999999</v>
      </c>
      <c r="AH14" s="24">
        <v>845.73544000000004</v>
      </c>
      <c r="AI14" s="24">
        <v>749.64728000000002</v>
      </c>
      <c r="AJ14" s="24">
        <v>772.82646</v>
      </c>
      <c r="AK14" s="24">
        <v>807.29048999999998</v>
      </c>
      <c r="AL14" s="24">
        <v>862.11884999999995</v>
      </c>
      <c r="AM14" s="24">
        <v>771.61117000000002</v>
      </c>
      <c r="AN14" s="24">
        <v>803.87536</v>
      </c>
      <c r="AO14" s="24">
        <v>824.48674000000005</v>
      </c>
      <c r="AP14" s="24">
        <v>909.69597999999996</v>
      </c>
      <c r="AQ14" s="24">
        <v>818.13963999999999</v>
      </c>
      <c r="AR14" s="24">
        <v>870.05511999999999</v>
      </c>
      <c r="AS14" s="24">
        <v>894.22527000000002</v>
      </c>
      <c r="AT14" s="24">
        <v>957.23986000000002</v>
      </c>
      <c r="AU14" s="24">
        <v>864.06637000000001</v>
      </c>
      <c r="AV14" s="24">
        <v>893.96441000000004</v>
      </c>
      <c r="AW14" s="24">
        <v>902.50912000000005</v>
      </c>
      <c r="AX14" s="24">
        <v>990.52302999999995</v>
      </c>
      <c r="AY14" s="24">
        <v>831.1</v>
      </c>
      <c r="AZ14" s="24">
        <v>569.79999999999995</v>
      </c>
    </row>
    <row r="15" spans="1:52" ht="15" customHeight="1" x14ac:dyDescent="0.25">
      <c r="A15" s="21"/>
      <c r="B15" s="26" t="s">
        <v>68</v>
      </c>
      <c r="C15" s="23">
        <v>-1349.41687</v>
      </c>
      <c r="D15" s="23">
        <v>-1668.9796699999997</v>
      </c>
      <c r="E15" s="23">
        <v>-1487.5637300000001</v>
      </c>
      <c r="F15" s="23">
        <v>-1477.8055999999997</v>
      </c>
      <c r="G15" s="23">
        <v>-678.49807000000021</v>
      </c>
      <c r="H15" s="23">
        <v>-751.68024999999966</v>
      </c>
      <c r="I15" s="23">
        <v>-1125.5337099999997</v>
      </c>
      <c r="J15" s="23">
        <v>-1260.7799399999999</v>
      </c>
      <c r="K15" s="23">
        <v>-783.61184999999966</v>
      </c>
      <c r="L15" s="23">
        <v>-1072.2133599999997</v>
      </c>
      <c r="M15" s="23">
        <v>-1460.8796599999996</v>
      </c>
      <c r="N15" s="23">
        <v>-1429.91299</v>
      </c>
      <c r="O15" s="23">
        <v>-910.59143999999981</v>
      </c>
      <c r="P15" s="23">
        <v>-1496.6294500000004</v>
      </c>
      <c r="Q15" s="23">
        <v>-1500.1807400000002</v>
      </c>
      <c r="R15" s="23">
        <v>-1525.3946599999995</v>
      </c>
      <c r="S15" s="23">
        <v>-1275.5351700000003</v>
      </c>
      <c r="T15" s="23">
        <v>-1667.0214499999997</v>
      </c>
      <c r="U15" s="23">
        <v>-1570.5942299999997</v>
      </c>
      <c r="V15" s="23">
        <v>-1991.82609</v>
      </c>
      <c r="W15" s="23">
        <v>-1330.2346200000002</v>
      </c>
      <c r="X15" s="23">
        <v>-1680.1921600000001</v>
      </c>
      <c r="Y15" s="23">
        <v>-1876.0952899999997</v>
      </c>
      <c r="Z15" s="23">
        <v>-1828.3330900000001</v>
      </c>
      <c r="AA15" s="23">
        <v>-1451.7517400000002</v>
      </c>
      <c r="AB15" s="23">
        <v>-1706.4065900000003</v>
      </c>
      <c r="AC15" s="23">
        <v>-1748.1282699999997</v>
      </c>
      <c r="AD15" s="23">
        <v>-1801.6447299999995</v>
      </c>
      <c r="AE15" s="23">
        <v>-1264.1370700000002</v>
      </c>
      <c r="AF15" s="23">
        <v>-1421.5288999999998</v>
      </c>
      <c r="AG15" s="23">
        <v>-1814.1149899999996</v>
      </c>
      <c r="AH15" s="23">
        <v>-1858.6631400000001</v>
      </c>
      <c r="AI15" s="23">
        <v>-1093.4240200000002</v>
      </c>
      <c r="AJ15" s="23">
        <v>-1460.4317100000003</v>
      </c>
      <c r="AK15" s="23">
        <v>-1594.1333499999998</v>
      </c>
      <c r="AL15" s="23">
        <v>-1706.8459700000003</v>
      </c>
      <c r="AM15" s="23">
        <v>-1179.9121</v>
      </c>
      <c r="AN15" s="23">
        <v>-1348.1193199999998</v>
      </c>
      <c r="AO15" s="23">
        <v>-1756.5060700000004</v>
      </c>
      <c r="AP15" s="23">
        <v>-2235.1009300000001</v>
      </c>
      <c r="AQ15" s="23">
        <v>-1386.0512200000003</v>
      </c>
      <c r="AR15" s="23">
        <v>-2014.6162999999997</v>
      </c>
      <c r="AS15" s="23">
        <v>-2108.8658099999993</v>
      </c>
      <c r="AT15" s="23">
        <v>-2318.8454500000003</v>
      </c>
      <c r="AU15" s="23">
        <v>-1754.5865100000003</v>
      </c>
      <c r="AV15" s="23">
        <v>-1902.9799499999997</v>
      </c>
      <c r="AW15" s="23">
        <v>-2069.3180200000006</v>
      </c>
      <c r="AX15" s="23">
        <v>-2292.1074499999995</v>
      </c>
      <c r="AY15" s="23">
        <v>-1570.4999999999995</v>
      </c>
      <c r="AZ15" s="23">
        <v>-1232.5</v>
      </c>
    </row>
    <row r="16" spans="1:52" ht="15" customHeight="1" x14ac:dyDescent="0.25">
      <c r="A16" s="27"/>
      <c r="B16" s="22" t="s">
        <v>69</v>
      </c>
      <c r="C16" s="23">
        <v>180.38804999999999</v>
      </c>
      <c r="D16" s="23">
        <v>133.10372999999998</v>
      </c>
      <c r="E16" s="23">
        <v>127.32873000000001</v>
      </c>
      <c r="F16" s="23">
        <v>141.12993999999998</v>
      </c>
      <c r="G16" s="23">
        <v>150.99019999999999</v>
      </c>
      <c r="H16" s="23">
        <v>100.52734999999998</v>
      </c>
      <c r="I16" s="23">
        <v>103.84866</v>
      </c>
      <c r="J16" s="23">
        <v>49.630949999999999</v>
      </c>
      <c r="K16" s="23">
        <v>104.83698</v>
      </c>
      <c r="L16" s="23">
        <v>90.606760000000008</v>
      </c>
      <c r="M16" s="23">
        <v>89.265360000000015</v>
      </c>
      <c r="N16" s="23">
        <v>85.234759999999994</v>
      </c>
      <c r="O16" s="23">
        <v>118.89876</v>
      </c>
      <c r="P16" s="23">
        <v>104.89864</v>
      </c>
      <c r="Q16" s="23">
        <v>97.324280000000002</v>
      </c>
      <c r="R16" s="23">
        <v>90.593590000000006</v>
      </c>
      <c r="S16" s="23">
        <v>125.34019000000001</v>
      </c>
      <c r="T16" s="23">
        <v>110.96281999999999</v>
      </c>
      <c r="U16" s="23">
        <v>126.8989</v>
      </c>
      <c r="V16" s="23">
        <v>108.87127</v>
      </c>
      <c r="W16" s="23">
        <v>123.96644999999999</v>
      </c>
      <c r="X16" s="23">
        <v>110.63995</v>
      </c>
      <c r="Y16" s="23">
        <v>108.91237</v>
      </c>
      <c r="Z16" s="23">
        <v>320.45299</v>
      </c>
      <c r="AA16" s="23">
        <v>131.07938999999999</v>
      </c>
      <c r="AB16" s="23">
        <v>129.88521</v>
      </c>
      <c r="AC16" s="23">
        <v>108.26465</v>
      </c>
      <c r="AD16" s="23">
        <v>103.00456</v>
      </c>
      <c r="AE16" s="24">
        <v>142.13453000000001</v>
      </c>
      <c r="AF16" s="24">
        <v>154.30158</v>
      </c>
      <c r="AG16" s="24">
        <v>123.53277</v>
      </c>
      <c r="AH16" s="24">
        <v>125.30161</v>
      </c>
      <c r="AI16" s="24">
        <v>188.39326</v>
      </c>
      <c r="AJ16" s="24">
        <v>160.41228000000001</v>
      </c>
      <c r="AK16" s="24">
        <v>179.79696999999999</v>
      </c>
      <c r="AL16" s="24">
        <v>171.9855</v>
      </c>
      <c r="AM16" s="24">
        <v>195.74453</v>
      </c>
      <c r="AN16" s="24">
        <v>202.35575</v>
      </c>
      <c r="AO16" s="24">
        <v>184.94139999999999</v>
      </c>
      <c r="AP16" s="24">
        <v>189.60524000000001</v>
      </c>
      <c r="AQ16" s="24">
        <v>237.00327999999999</v>
      </c>
      <c r="AR16" s="24">
        <v>211.45841999999999</v>
      </c>
      <c r="AS16" s="24">
        <v>209.32794000000001</v>
      </c>
      <c r="AT16" s="24">
        <v>245.55432999999999</v>
      </c>
      <c r="AU16" s="24">
        <v>256.78985999999998</v>
      </c>
      <c r="AV16" s="24">
        <v>233.12756999999999</v>
      </c>
      <c r="AW16" s="24">
        <v>246.37848</v>
      </c>
      <c r="AX16" s="24">
        <v>275.79077000000001</v>
      </c>
      <c r="AY16" s="24">
        <v>249.4</v>
      </c>
      <c r="AZ16" s="24">
        <v>232.3</v>
      </c>
    </row>
    <row r="17" spans="1:52" ht="15" customHeight="1" x14ac:dyDescent="0.25">
      <c r="A17" s="27"/>
      <c r="B17" s="22" t="s">
        <v>70</v>
      </c>
      <c r="C17" s="23">
        <v>316.32375000000008</v>
      </c>
      <c r="D17" s="23">
        <v>307.57931999999994</v>
      </c>
      <c r="E17" s="23">
        <v>307.73878000000002</v>
      </c>
      <c r="F17" s="23">
        <v>284.37934000000001</v>
      </c>
      <c r="G17" s="23">
        <v>279.07306</v>
      </c>
      <c r="H17" s="23">
        <v>271.90509000000003</v>
      </c>
      <c r="I17" s="23">
        <v>280.99863999999991</v>
      </c>
      <c r="J17" s="23">
        <v>302.28606000000002</v>
      </c>
      <c r="K17" s="23">
        <v>373.78494999999992</v>
      </c>
      <c r="L17" s="23">
        <v>326.18617</v>
      </c>
      <c r="M17" s="23">
        <v>335.54025999999999</v>
      </c>
      <c r="N17" s="23">
        <v>368.12637000000007</v>
      </c>
      <c r="O17" s="23">
        <v>492.39963999999998</v>
      </c>
      <c r="P17" s="23">
        <v>400.41206</v>
      </c>
      <c r="Q17" s="23">
        <v>354.31015000000002</v>
      </c>
      <c r="R17" s="23">
        <v>467.89183000000003</v>
      </c>
      <c r="S17" s="23">
        <v>414.28489000000002</v>
      </c>
      <c r="T17" s="23">
        <v>341.71721000000002</v>
      </c>
      <c r="U17" s="23">
        <v>313.70585999999997</v>
      </c>
      <c r="V17" s="23">
        <v>427.34834000000001</v>
      </c>
      <c r="W17" s="23">
        <v>477.68475999999998</v>
      </c>
      <c r="X17" s="23">
        <v>502.10199999999998</v>
      </c>
      <c r="Y17" s="23">
        <v>473.06004000000001</v>
      </c>
      <c r="Z17" s="23">
        <v>447.12432000000001</v>
      </c>
      <c r="AA17" s="23">
        <v>510.75716</v>
      </c>
      <c r="AB17" s="23">
        <v>519.34132999999997</v>
      </c>
      <c r="AC17" s="23">
        <v>496.52830999999998</v>
      </c>
      <c r="AD17" s="23">
        <v>462.57501000000002</v>
      </c>
      <c r="AE17" s="24">
        <v>459.73935999999998</v>
      </c>
      <c r="AF17" s="24">
        <v>493.92734000000002</v>
      </c>
      <c r="AG17" s="24">
        <v>587.86158999999998</v>
      </c>
      <c r="AH17" s="24">
        <v>490.21402</v>
      </c>
      <c r="AI17" s="24">
        <v>492.17102999999997</v>
      </c>
      <c r="AJ17" s="24">
        <v>514.82267999999999</v>
      </c>
      <c r="AK17" s="24">
        <v>570.97924999999998</v>
      </c>
      <c r="AL17" s="24">
        <v>547.89463999999998</v>
      </c>
      <c r="AM17" s="24">
        <v>582.64859999999999</v>
      </c>
      <c r="AN17" s="24">
        <v>518.03227000000004</v>
      </c>
      <c r="AO17" s="24">
        <v>525.26164000000006</v>
      </c>
      <c r="AP17" s="24">
        <v>647.85230999999999</v>
      </c>
      <c r="AQ17" s="24">
        <v>645.41564000000005</v>
      </c>
      <c r="AR17" s="24">
        <v>578.76116000000002</v>
      </c>
      <c r="AS17" s="24">
        <v>540.09231</v>
      </c>
      <c r="AT17" s="24">
        <v>658.80936999999994</v>
      </c>
      <c r="AU17" s="24">
        <v>551.38189</v>
      </c>
      <c r="AV17" s="24">
        <v>608.41115000000002</v>
      </c>
      <c r="AW17" s="24">
        <v>537.83280999999999</v>
      </c>
      <c r="AX17" s="24">
        <v>589.34916999999996</v>
      </c>
      <c r="AY17" s="24">
        <v>576.9</v>
      </c>
      <c r="AZ17" s="24">
        <v>583.4</v>
      </c>
    </row>
    <row r="18" spans="1:52" ht="15" customHeight="1" x14ac:dyDescent="0.25">
      <c r="A18" s="21"/>
      <c r="B18" s="26" t="s">
        <v>71</v>
      </c>
      <c r="C18" s="23">
        <v>-1485.35257</v>
      </c>
      <c r="D18" s="23">
        <v>-1843.4552599999997</v>
      </c>
      <c r="E18" s="23">
        <v>-1667.9737800000003</v>
      </c>
      <c r="F18" s="23">
        <v>-1621.0549999999996</v>
      </c>
      <c r="G18" s="23">
        <v>-806.58093000000031</v>
      </c>
      <c r="H18" s="23">
        <v>-923.05798999999979</v>
      </c>
      <c r="I18" s="23">
        <v>-1302.6836899999996</v>
      </c>
      <c r="J18" s="23">
        <v>-1513.43505</v>
      </c>
      <c r="K18" s="23">
        <v>-1052.5598199999995</v>
      </c>
      <c r="L18" s="23">
        <v>-1307.7927699999998</v>
      </c>
      <c r="M18" s="23">
        <v>-1707.1545599999995</v>
      </c>
      <c r="N18" s="23">
        <v>-1712.8045999999999</v>
      </c>
      <c r="O18" s="23">
        <v>-1284.0923199999997</v>
      </c>
      <c r="P18" s="23">
        <v>-1792.1428700000006</v>
      </c>
      <c r="Q18" s="23">
        <v>-1757.1666100000002</v>
      </c>
      <c r="R18" s="23">
        <v>-1902.6928999999996</v>
      </c>
      <c r="S18" s="23">
        <v>-1564.4798700000001</v>
      </c>
      <c r="T18" s="23">
        <v>-1897.7758399999998</v>
      </c>
      <c r="U18" s="23">
        <v>-1757.4011899999998</v>
      </c>
      <c r="V18" s="23">
        <v>-2310.3031599999999</v>
      </c>
      <c r="W18" s="23">
        <v>-1683.9529300000004</v>
      </c>
      <c r="X18" s="23">
        <v>-2071.6542100000001</v>
      </c>
      <c r="Y18" s="23">
        <v>-2240.2429599999996</v>
      </c>
      <c r="Z18" s="23">
        <v>-1955.0044200000002</v>
      </c>
      <c r="AA18" s="23">
        <v>-1831.4295100000004</v>
      </c>
      <c r="AB18" s="23">
        <v>-2095.8627100000003</v>
      </c>
      <c r="AC18" s="23">
        <v>-2136.3919299999998</v>
      </c>
      <c r="AD18" s="23">
        <v>-2161.2151799999992</v>
      </c>
      <c r="AE18" s="23">
        <v>-1581.7419000000002</v>
      </c>
      <c r="AF18" s="23">
        <v>-1761.1546599999997</v>
      </c>
      <c r="AG18" s="23">
        <v>-2278.4438099999998</v>
      </c>
      <c r="AH18" s="23">
        <v>-2223.57555</v>
      </c>
      <c r="AI18" s="23">
        <v>-1397.2017900000001</v>
      </c>
      <c r="AJ18" s="23">
        <v>-1814.8421100000003</v>
      </c>
      <c r="AK18" s="23">
        <v>-1985.3156299999996</v>
      </c>
      <c r="AL18" s="23">
        <v>-2082.7551100000001</v>
      </c>
      <c r="AM18" s="23">
        <v>-1566.8161700000001</v>
      </c>
      <c r="AN18" s="23">
        <v>-1663.7958399999998</v>
      </c>
      <c r="AO18" s="23">
        <v>-2096.8263100000004</v>
      </c>
      <c r="AP18" s="23">
        <v>-2693.348</v>
      </c>
      <c r="AQ18" s="23">
        <v>-1794.4635800000005</v>
      </c>
      <c r="AR18" s="23">
        <v>-2381.9190399999998</v>
      </c>
      <c r="AS18" s="23">
        <v>-2439.6301799999992</v>
      </c>
      <c r="AT18" s="23">
        <v>-2732.1004900000003</v>
      </c>
      <c r="AU18" s="23">
        <v>-2049.1785400000003</v>
      </c>
      <c r="AV18" s="23">
        <v>-2278.2635299999997</v>
      </c>
      <c r="AW18" s="23">
        <v>-2360.7723500000006</v>
      </c>
      <c r="AX18" s="23">
        <v>-2605.6658499999994</v>
      </c>
      <c r="AY18" s="23">
        <v>-1897.9999999999995</v>
      </c>
      <c r="AZ18" s="23">
        <v>-1583.6</v>
      </c>
    </row>
    <row r="19" spans="1:52" ht="15" customHeight="1" x14ac:dyDescent="0.25">
      <c r="A19" s="28"/>
      <c r="B19" s="22" t="s">
        <v>72</v>
      </c>
      <c r="C19" s="24">
        <v>1169.0600600000002</v>
      </c>
      <c r="D19" s="24">
        <v>1384.9662899999998</v>
      </c>
      <c r="E19" s="24">
        <v>1412.6987200000001</v>
      </c>
      <c r="F19" s="24">
        <v>1238.1137099999999</v>
      </c>
      <c r="G19" s="24">
        <v>1106.5563099999999</v>
      </c>
      <c r="H19" s="24">
        <v>1265.0690400000001</v>
      </c>
      <c r="I19" s="24">
        <v>1227.2867099999999</v>
      </c>
      <c r="J19" s="24">
        <v>1150.9108000000001</v>
      </c>
      <c r="K19" s="24">
        <v>1104.8562299999999</v>
      </c>
      <c r="L19" s="24">
        <v>1397.30089</v>
      </c>
      <c r="M19" s="24">
        <v>1388.2896500000002</v>
      </c>
      <c r="N19" s="24">
        <v>1272.4511300000001</v>
      </c>
      <c r="O19" s="24">
        <v>1182.0894000000001</v>
      </c>
      <c r="P19" s="24">
        <v>1402.5099499999999</v>
      </c>
      <c r="Q19" s="24">
        <v>1375.5478000000001</v>
      </c>
      <c r="R19" s="24">
        <v>1356.5840000000001</v>
      </c>
      <c r="S19" s="24">
        <v>1280.5789199999999</v>
      </c>
      <c r="T19" s="24">
        <v>1569.5873899999999</v>
      </c>
      <c r="U19" s="24">
        <v>1495.08555</v>
      </c>
      <c r="V19" s="24">
        <v>1456.9291900000001</v>
      </c>
      <c r="W19" s="24">
        <v>1387.0651700000001</v>
      </c>
      <c r="X19" s="24">
        <v>1528.9435000000001</v>
      </c>
      <c r="Y19" s="24">
        <v>1486.84413</v>
      </c>
      <c r="Z19" s="24">
        <v>1485.43967</v>
      </c>
      <c r="AA19" s="24">
        <v>1432.9235100000001</v>
      </c>
      <c r="AB19" s="24">
        <v>1733.2429199999999</v>
      </c>
      <c r="AC19" s="24">
        <v>1675.8116199999999</v>
      </c>
      <c r="AD19" s="24">
        <v>1657.1923300000001</v>
      </c>
      <c r="AE19" s="24">
        <v>1593.3734400000001</v>
      </c>
      <c r="AF19" s="24">
        <v>1807.4289699999999</v>
      </c>
      <c r="AG19" s="24">
        <v>1900.7312199999999</v>
      </c>
      <c r="AH19" s="24">
        <v>1951.4616900000001</v>
      </c>
      <c r="AI19" s="24">
        <v>1911.1499699999999</v>
      </c>
      <c r="AJ19" s="24">
        <v>2071.4414099999999</v>
      </c>
      <c r="AK19" s="24">
        <v>2007.5379700000001</v>
      </c>
      <c r="AL19" s="24">
        <v>2121.2589499999999</v>
      </c>
      <c r="AM19" s="24">
        <v>2127.60806</v>
      </c>
      <c r="AN19" s="24">
        <v>2342.5110399999999</v>
      </c>
      <c r="AO19" s="24">
        <v>2280.9162999999999</v>
      </c>
      <c r="AP19" s="24">
        <v>2340.7704699999999</v>
      </c>
      <c r="AQ19" s="24">
        <v>2211.34123</v>
      </c>
      <c r="AR19" s="24">
        <v>2636.1390099999999</v>
      </c>
      <c r="AS19" s="24">
        <v>2640.5458800000001</v>
      </c>
      <c r="AT19" s="24">
        <v>2687.3213900000001</v>
      </c>
      <c r="AU19" s="24">
        <v>2379.5329000000002</v>
      </c>
      <c r="AV19" s="24">
        <v>2946.2197700000002</v>
      </c>
      <c r="AW19" s="24">
        <v>3052.6315199999999</v>
      </c>
      <c r="AX19" s="24">
        <v>2997.3798400000001</v>
      </c>
      <c r="AY19" s="24">
        <v>2575</v>
      </c>
      <c r="AZ19" s="24">
        <v>2679</v>
      </c>
    </row>
    <row r="20" spans="1:52" ht="15" customHeight="1" x14ac:dyDescent="0.25">
      <c r="A20" s="28"/>
      <c r="B20" s="29" t="s">
        <v>73</v>
      </c>
      <c r="C20" s="146">
        <v>978.85395000000017</v>
      </c>
      <c r="D20" s="146">
        <v>1184.0068999999999</v>
      </c>
      <c r="E20" s="146">
        <v>1173.7451800000001</v>
      </c>
      <c r="F20" s="146">
        <v>1035.1091199999998</v>
      </c>
      <c r="G20" s="146">
        <v>917.36024999999995</v>
      </c>
      <c r="H20" s="146">
        <v>1032.51917</v>
      </c>
      <c r="I20" s="146">
        <v>1047.9867899999999</v>
      </c>
      <c r="J20" s="146">
        <v>954.44820000000004</v>
      </c>
      <c r="K20" s="146">
        <v>884.09464999999977</v>
      </c>
      <c r="L20" s="146">
        <v>1104.55845</v>
      </c>
      <c r="M20" s="146">
        <v>1134.8072500000003</v>
      </c>
      <c r="N20" s="146">
        <v>1032.1876300000001</v>
      </c>
      <c r="O20" s="146">
        <v>972.32244000000003</v>
      </c>
      <c r="P20" s="146">
        <v>1220.68641</v>
      </c>
      <c r="Q20" s="146">
        <v>1144.29973</v>
      </c>
      <c r="R20" s="146">
        <v>1108.36355</v>
      </c>
      <c r="S20" s="146">
        <v>1068.1712500000001</v>
      </c>
      <c r="T20" s="146">
        <v>1334.3168900000001</v>
      </c>
      <c r="U20" s="146">
        <v>1262.8564100000003</v>
      </c>
      <c r="V20" s="146">
        <v>1225.6519499999999</v>
      </c>
      <c r="W20" s="146">
        <v>1142.51072</v>
      </c>
      <c r="X20" s="146">
        <v>1374.9468400000001</v>
      </c>
      <c r="Y20" s="146">
        <v>1358.6567600000001</v>
      </c>
      <c r="Z20" s="146">
        <v>1339.9920999999999</v>
      </c>
      <c r="AA20" s="146">
        <v>1251.18561</v>
      </c>
      <c r="AB20" s="146">
        <v>1503.03773</v>
      </c>
      <c r="AC20" s="146">
        <v>1479.3589300000001</v>
      </c>
      <c r="AD20" s="146">
        <v>1431.41452</v>
      </c>
      <c r="AE20" s="146">
        <v>1412.2672</v>
      </c>
      <c r="AF20" s="146">
        <v>1589.52286</v>
      </c>
      <c r="AG20" s="146">
        <v>1677.4476</v>
      </c>
      <c r="AH20" s="146">
        <v>1726.6065000000001</v>
      </c>
      <c r="AI20" s="146">
        <v>1673.9938299999999</v>
      </c>
      <c r="AJ20" s="146">
        <v>1881.5894499999999</v>
      </c>
      <c r="AK20" s="146">
        <v>1798.6718800000001</v>
      </c>
      <c r="AL20" s="146">
        <v>1921.0132599999999</v>
      </c>
      <c r="AM20" s="146">
        <v>1952.0381500000001</v>
      </c>
      <c r="AN20" s="146">
        <v>2150.712</v>
      </c>
      <c r="AO20" s="146">
        <v>2077.9230499999999</v>
      </c>
      <c r="AP20" s="146">
        <v>2125.2228</v>
      </c>
      <c r="AQ20" s="146">
        <v>2007.5236500000001</v>
      </c>
      <c r="AR20" s="146">
        <v>2397.0697</v>
      </c>
      <c r="AS20" s="146">
        <v>2444.9940900000001</v>
      </c>
      <c r="AT20" s="146">
        <v>2480.4873899999998</v>
      </c>
      <c r="AU20" s="146">
        <v>2196.2136599999999</v>
      </c>
      <c r="AV20" s="146">
        <v>2739.3754300000001</v>
      </c>
      <c r="AW20" s="146">
        <v>2839.7616400000002</v>
      </c>
      <c r="AX20" s="146">
        <v>2775.64428</v>
      </c>
      <c r="AY20" s="146">
        <v>2385.4</v>
      </c>
      <c r="AZ20" s="146">
        <v>2483.9</v>
      </c>
    </row>
    <row r="21" spans="1:52" ht="15" customHeight="1" x14ac:dyDescent="0.25">
      <c r="A21" s="21"/>
      <c r="B21" s="22" t="s">
        <v>74</v>
      </c>
      <c r="C21" s="23">
        <v>35.31579</v>
      </c>
      <c r="D21" s="23">
        <v>33.533000000000001</v>
      </c>
      <c r="E21" s="23">
        <v>33.454030000000003</v>
      </c>
      <c r="F21" s="23">
        <v>38.262009999999997</v>
      </c>
      <c r="G21" s="23">
        <v>31.176460000000002</v>
      </c>
      <c r="H21" s="23">
        <v>33.898579999999995</v>
      </c>
      <c r="I21" s="23">
        <v>31.996080000000003</v>
      </c>
      <c r="J21" s="23">
        <v>34.731189999999998</v>
      </c>
      <c r="K21" s="23">
        <v>33.567720000000001</v>
      </c>
      <c r="L21" s="23">
        <v>40.060490000000001</v>
      </c>
      <c r="M21" s="23">
        <v>39.521249999999995</v>
      </c>
      <c r="N21" s="23">
        <v>36.387680000000003</v>
      </c>
      <c r="O21" s="23">
        <v>41.611400000000003</v>
      </c>
      <c r="P21" s="23">
        <v>41.933619999999998</v>
      </c>
      <c r="Q21" s="23">
        <v>38.005789999999998</v>
      </c>
      <c r="R21" s="23">
        <v>38.940559999999998</v>
      </c>
      <c r="S21" s="23">
        <v>25.049330000000001</v>
      </c>
      <c r="T21" s="23">
        <v>36.070430000000002</v>
      </c>
      <c r="U21" s="23">
        <v>30.672689999999999</v>
      </c>
      <c r="V21" s="23">
        <v>27.704070000000002</v>
      </c>
      <c r="W21" s="23">
        <v>40.271680000000003</v>
      </c>
      <c r="X21" s="23">
        <v>47.426540000000003</v>
      </c>
      <c r="Y21" s="23">
        <v>49.919559999999997</v>
      </c>
      <c r="Z21" s="23">
        <v>38.601320000000001</v>
      </c>
      <c r="AA21" s="23">
        <v>40.01388</v>
      </c>
      <c r="AB21" s="23">
        <v>52.875190000000003</v>
      </c>
      <c r="AC21" s="23">
        <v>48.313789999999997</v>
      </c>
      <c r="AD21" s="23">
        <v>42.374519999999997</v>
      </c>
      <c r="AE21" s="24">
        <v>42.303060000000002</v>
      </c>
      <c r="AF21" s="24">
        <v>44.632930000000002</v>
      </c>
      <c r="AG21" s="24">
        <v>48.543799999999997</v>
      </c>
      <c r="AH21" s="24">
        <v>46.387070000000001</v>
      </c>
      <c r="AI21" s="24">
        <v>48.20187</v>
      </c>
      <c r="AJ21" s="24">
        <v>43.898150000000001</v>
      </c>
      <c r="AK21" s="24">
        <v>49.858969999999999</v>
      </c>
      <c r="AL21" s="24">
        <v>52.046999999999997</v>
      </c>
      <c r="AM21" s="24">
        <v>58.800269999999998</v>
      </c>
      <c r="AN21" s="24">
        <v>50.342300000000002</v>
      </c>
      <c r="AO21" s="24">
        <v>71.721680000000006</v>
      </c>
      <c r="AP21" s="24">
        <v>86.602170000000001</v>
      </c>
      <c r="AQ21" s="24">
        <v>60.581859999999999</v>
      </c>
      <c r="AR21" s="24">
        <v>54.91133</v>
      </c>
      <c r="AS21" s="24">
        <v>66.61645</v>
      </c>
      <c r="AT21" s="24">
        <v>50.047339999999998</v>
      </c>
      <c r="AU21" s="24">
        <v>57.49653</v>
      </c>
      <c r="AV21" s="24">
        <v>48.082740000000001</v>
      </c>
      <c r="AW21" s="24">
        <v>63.243960000000001</v>
      </c>
      <c r="AX21" s="24">
        <v>59.133380000000002</v>
      </c>
      <c r="AY21" s="24">
        <v>49.4</v>
      </c>
      <c r="AZ21" s="24">
        <v>46.5</v>
      </c>
    </row>
    <row r="22" spans="1:52" s="20" customFormat="1" ht="15" customHeight="1" x14ac:dyDescent="0.2">
      <c r="A22" s="28"/>
      <c r="B22" s="17" t="s">
        <v>75</v>
      </c>
      <c r="C22" s="18">
        <v>-4.0204700000000004</v>
      </c>
      <c r="D22" s="18">
        <v>-2.5259100000000001</v>
      </c>
      <c r="E22" s="18">
        <v>-1.2109799999999999</v>
      </c>
      <c r="F22" s="18">
        <v>-0.51893</v>
      </c>
      <c r="G22" s="18">
        <v>0.30512</v>
      </c>
      <c r="H22" s="18">
        <v>0.12805</v>
      </c>
      <c r="I22" s="18">
        <v>1.02654</v>
      </c>
      <c r="J22" s="18">
        <v>0.96806999999999999</v>
      </c>
      <c r="K22" s="18">
        <v>8.4688800000000004</v>
      </c>
      <c r="L22" s="18">
        <v>0.57804</v>
      </c>
      <c r="M22" s="18">
        <v>0.66134999999999999</v>
      </c>
      <c r="N22" s="18">
        <v>2.6144599999999998</v>
      </c>
      <c r="O22" s="18">
        <v>0.61407999999999996</v>
      </c>
      <c r="P22" s="18">
        <v>0.59762999999999999</v>
      </c>
      <c r="Q22" s="18">
        <v>0.68293999999999999</v>
      </c>
      <c r="R22" s="18">
        <v>3.0942099999999999</v>
      </c>
      <c r="S22" s="18">
        <v>0</v>
      </c>
      <c r="T22" s="18">
        <v>5.2599999999999999E-3</v>
      </c>
      <c r="U22" s="18">
        <v>0</v>
      </c>
      <c r="V22" s="18">
        <v>1.6000000000000001E-4</v>
      </c>
      <c r="W22" s="18">
        <v>2.9443999999999999</v>
      </c>
      <c r="X22" s="18">
        <v>10.03058</v>
      </c>
      <c r="Y22" s="18">
        <v>2.1996600000000002</v>
      </c>
      <c r="Z22" s="18">
        <v>13.923819999999999</v>
      </c>
      <c r="AA22" s="18">
        <v>0.71169000000000004</v>
      </c>
      <c r="AB22" s="18">
        <v>0.73185</v>
      </c>
      <c r="AC22" s="18">
        <v>0.747</v>
      </c>
      <c r="AD22" s="18">
        <v>0.77202999999999999</v>
      </c>
      <c r="AE22" s="18">
        <v>0</v>
      </c>
      <c r="AF22" s="18">
        <v>1.2728999999999999</v>
      </c>
      <c r="AG22" s="18">
        <v>0.31972</v>
      </c>
      <c r="AH22" s="18">
        <v>0</v>
      </c>
      <c r="AI22" s="18">
        <v>6.5850000000000006E-2</v>
      </c>
      <c r="AJ22" s="18">
        <v>7.1379999999999999E-2</v>
      </c>
      <c r="AK22" s="18">
        <v>7.5310000000000002E-2</v>
      </c>
      <c r="AL22" s="18">
        <v>6.4579999999999999E-2</v>
      </c>
      <c r="AM22" s="18">
        <v>9.6250000000000002E-2</v>
      </c>
      <c r="AN22" s="18">
        <v>9.9959999999999993E-2</v>
      </c>
      <c r="AO22" s="18">
        <v>0.1027</v>
      </c>
      <c r="AP22" s="18">
        <v>0.1036</v>
      </c>
      <c r="AQ22" s="18">
        <v>0.17479</v>
      </c>
      <c r="AR22" s="18">
        <v>0.10069</v>
      </c>
      <c r="AS22" s="18">
        <v>0.20258999999999999</v>
      </c>
      <c r="AT22" s="18">
        <v>4.53E-2</v>
      </c>
      <c r="AU22" s="18">
        <v>6.6E-4</v>
      </c>
      <c r="AV22" s="18">
        <v>3.1140000000000001E-2</v>
      </c>
      <c r="AW22" s="18">
        <v>0</v>
      </c>
      <c r="AX22" s="18">
        <v>0</v>
      </c>
      <c r="AY22" s="18">
        <v>0</v>
      </c>
      <c r="AZ22" s="18">
        <v>0</v>
      </c>
    </row>
    <row r="23" spans="1:52" ht="15" customHeight="1" x14ac:dyDescent="0.25">
      <c r="A23" s="28"/>
      <c r="B23" s="30" t="s">
        <v>76</v>
      </c>
      <c r="C23" s="31">
        <v>0</v>
      </c>
      <c r="D23" s="31">
        <v>0.39887</v>
      </c>
      <c r="E23" s="31">
        <v>0.18726000000000001</v>
      </c>
      <c r="F23" s="31">
        <v>0.97233000000000003</v>
      </c>
      <c r="G23" s="31">
        <v>0.30512</v>
      </c>
      <c r="H23" s="31">
        <v>0.12805</v>
      </c>
      <c r="I23" s="31">
        <v>1.02654</v>
      </c>
      <c r="J23" s="31">
        <v>0.96806999999999999</v>
      </c>
      <c r="K23" s="31">
        <v>8.4688800000000004</v>
      </c>
      <c r="L23" s="31">
        <v>0.57804</v>
      </c>
      <c r="M23" s="31">
        <v>0.66134999999999999</v>
      </c>
      <c r="N23" s="31">
        <v>2.6144599999999998</v>
      </c>
      <c r="O23" s="31">
        <v>0.61407999999999996</v>
      </c>
      <c r="P23" s="31">
        <v>0.59762999999999999</v>
      </c>
      <c r="Q23" s="31">
        <v>0.68293999999999999</v>
      </c>
      <c r="R23" s="31">
        <v>3.0942099999999999</v>
      </c>
      <c r="S23" s="31">
        <v>0</v>
      </c>
      <c r="T23" s="31">
        <v>5.2599999999999999E-3</v>
      </c>
      <c r="U23" s="31">
        <v>0</v>
      </c>
      <c r="V23" s="31">
        <v>1.6000000000000001E-4</v>
      </c>
      <c r="W23" s="31">
        <v>2.9443999999999999</v>
      </c>
      <c r="X23" s="31">
        <v>10.03058</v>
      </c>
      <c r="Y23" s="31">
        <v>2.1996600000000002</v>
      </c>
      <c r="Z23" s="31">
        <v>13.923819999999999</v>
      </c>
      <c r="AA23" s="31">
        <v>0.71169000000000004</v>
      </c>
      <c r="AB23" s="31">
        <v>0.73185</v>
      </c>
      <c r="AC23" s="31">
        <v>0.747</v>
      </c>
      <c r="AD23" s="31">
        <v>0.77202999999999999</v>
      </c>
      <c r="AE23" s="32">
        <v>0</v>
      </c>
      <c r="AF23" s="32">
        <v>1.2728999999999999</v>
      </c>
      <c r="AG23" s="32">
        <v>0.31972</v>
      </c>
      <c r="AH23" s="32">
        <v>0</v>
      </c>
      <c r="AI23" s="32">
        <v>6.5850000000000006E-2</v>
      </c>
      <c r="AJ23" s="32">
        <v>7.1379999999999999E-2</v>
      </c>
      <c r="AK23" s="32">
        <v>7.5310000000000002E-2</v>
      </c>
      <c r="AL23" s="32">
        <v>6.4579999999999999E-2</v>
      </c>
      <c r="AM23" s="32">
        <v>9.6250000000000002E-2</v>
      </c>
      <c r="AN23" s="32">
        <v>9.9959999999999993E-2</v>
      </c>
      <c r="AO23" s="32">
        <v>0.1027</v>
      </c>
      <c r="AP23" s="32">
        <v>0.1036</v>
      </c>
      <c r="AQ23" s="32">
        <v>0.17479</v>
      </c>
      <c r="AR23" s="32">
        <v>0.10069</v>
      </c>
      <c r="AS23" s="32">
        <v>0.20258999999999999</v>
      </c>
      <c r="AT23" s="32">
        <v>4.53E-2</v>
      </c>
      <c r="AU23" s="32">
        <v>6.6E-4</v>
      </c>
      <c r="AV23" s="32">
        <v>3.1140000000000001E-2</v>
      </c>
      <c r="AW23" s="32">
        <v>0</v>
      </c>
      <c r="AX23" s="32">
        <v>0</v>
      </c>
      <c r="AY23" s="32">
        <v>0</v>
      </c>
      <c r="AZ23" s="32">
        <v>0</v>
      </c>
    </row>
    <row r="24" spans="1:52" ht="15" customHeight="1" x14ac:dyDescent="0.25">
      <c r="A24" s="21"/>
      <c r="B24" s="30" t="s">
        <v>77</v>
      </c>
      <c r="C24" s="23">
        <v>4.0204700000000004</v>
      </c>
      <c r="D24" s="23">
        <v>2.9247800000000002</v>
      </c>
      <c r="E24" s="23">
        <v>1.3982399999999999</v>
      </c>
      <c r="F24" s="23">
        <v>1.49126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23">
        <v>0</v>
      </c>
      <c r="W24" s="23">
        <v>0</v>
      </c>
      <c r="X24" s="23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0</v>
      </c>
      <c r="AD24" s="23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</row>
    <row r="25" spans="1:52" ht="15" customHeight="1" x14ac:dyDescent="0.25">
      <c r="B25" s="34" t="s">
        <v>78</v>
      </c>
      <c r="C25" s="23">
        <v>-355.62876999999975</v>
      </c>
      <c r="D25" s="23">
        <v>-494.54787999999991</v>
      </c>
      <c r="E25" s="23">
        <v>-289.94007000000016</v>
      </c>
      <c r="F25" s="23">
        <v>-421.72222999999974</v>
      </c>
      <c r="G25" s="23">
        <v>269.1040399999996</v>
      </c>
      <c r="H25" s="23">
        <v>308.24052000000029</v>
      </c>
      <c r="I25" s="23">
        <v>-106.36651999999977</v>
      </c>
      <c r="J25" s="23">
        <v>-396.2873699999999</v>
      </c>
      <c r="K25" s="23">
        <v>27.197570000000376</v>
      </c>
      <c r="L25" s="23">
        <v>50.02567000000019</v>
      </c>
      <c r="M25" s="23">
        <v>-357.72480999999931</v>
      </c>
      <c r="N25" s="23">
        <v>-474.12668999999977</v>
      </c>
      <c r="O25" s="23">
        <v>-143.00023999999968</v>
      </c>
      <c r="P25" s="23">
        <v>-430.96891000000073</v>
      </c>
      <c r="Q25" s="23">
        <v>-418.94166000000018</v>
      </c>
      <c r="R25" s="23">
        <v>-581.95524999999952</v>
      </c>
      <c r="S25" s="23">
        <v>-308.95028000000019</v>
      </c>
      <c r="T25" s="23">
        <v>-364.25361999999984</v>
      </c>
      <c r="U25" s="23">
        <v>-292.98832999999979</v>
      </c>
      <c r="V25" s="23">
        <v>-881.07787999999982</v>
      </c>
      <c r="W25" s="23">
        <v>-334.21504000000033</v>
      </c>
      <c r="X25" s="23">
        <v>-580.10667000000012</v>
      </c>
      <c r="Y25" s="23">
        <v>-801.11872999999969</v>
      </c>
      <c r="Z25" s="23">
        <v>-494.24225000000024</v>
      </c>
      <c r="AA25" s="23">
        <v>-437.80819000000031</v>
      </c>
      <c r="AB25" s="23">
        <v>-414.76313000000039</v>
      </c>
      <c r="AC25" s="23">
        <v>-508.1470999999998</v>
      </c>
      <c r="AD25" s="23">
        <v>-545.62533999999914</v>
      </c>
      <c r="AE25" s="23">
        <v>-30.671520000000143</v>
      </c>
      <c r="AF25" s="23">
        <v>2.9142800000002396</v>
      </c>
      <c r="AG25" s="23">
        <v>-425.93666999999982</v>
      </c>
      <c r="AH25" s="23">
        <v>-318.50092999999993</v>
      </c>
      <c r="AI25" s="23">
        <v>465.81215999999989</v>
      </c>
      <c r="AJ25" s="23">
        <v>212.77252999999965</v>
      </c>
      <c r="AK25" s="23">
        <v>-27.561319999999512</v>
      </c>
      <c r="AL25" s="23">
        <v>-13.478580000000143</v>
      </c>
      <c r="AM25" s="23">
        <v>502.08786999999995</v>
      </c>
      <c r="AN25" s="23">
        <v>628.47286000000008</v>
      </c>
      <c r="AO25" s="23">
        <v>112.47100999999948</v>
      </c>
      <c r="AP25" s="23">
        <v>-439.07610000000005</v>
      </c>
      <c r="AQ25" s="23">
        <v>356.47057999999942</v>
      </c>
      <c r="AR25" s="23">
        <v>199.4093300000001</v>
      </c>
      <c r="AS25" s="23">
        <v>134.50184000000093</v>
      </c>
      <c r="AT25" s="23">
        <v>-94.781140000000192</v>
      </c>
      <c r="AU25" s="23">
        <v>272.85848999999979</v>
      </c>
      <c r="AV25" s="23">
        <v>619.90464000000043</v>
      </c>
      <c r="AW25" s="23">
        <v>628.61520999999925</v>
      </c>
      <c r="AX25" s="23">
        <v>332.58061000000066</v>
      </c>
      <c r="AY25" s="23">
        <v>627.60000000000048</v>
      </c>
      <c r="AZ25" s="23">
        <v>1048.9000000000001</v>
      </c>
    </row>
    <row r="26" spans="1:52" s="20" customFormat="1" ht="15" customHeight="1" x14ac:dyDescent="0.2">
      <c r="A26" s="35"/>
      <c r="B26" s="36" t="s">
        <v>79</v>
      </c>
      <c r="C26" s="18">
        <v>-452.29982999999999</v>
      </c>
      <c r="D26" s="18">
        <v>-855.42614000000003</v>
      </c>
      <c r="E26" s="18">
        <v>-1.596570000000014</v>
      </c>
      <c r="F26" s="18">
        <v>-387.72238000000004</v>
      </c>
      <c r="G26" s="18">
        <v>-438.00284999999997</v>
      </c>
      <c r="H26" s="18">
        <v>140.14179000000001</v>
      </c>
      <c r="I26" s="18">
        <v>-68.137810000000059</v>
      </c>
      <c r="J26" s="18">
        <v>-333.64366000000001</v>
      </c>
      <c r="K26" s="18">
        <v>-219.12835000000007</v>
      </c>
      <c r="L26" s="18">
        <v>-316.32317999999998</v>
      </c>
      <c r="M26" s="18">
        <v>-204.06416999999993</v>
      </c>
      <c r="N26" s="18">
        <v>-458.67847000000006</v>
      </c>
      <c r="O26" s="18">
        <v>-180.59857999999997</v>
      </c>
      <c r="P26" s="18">
        <v>-786.52346999999986</v>
      </c>
      <c r="Q26" s="18">
        <v>-660.07283000000018</v>
      </c>
      <c r="R26" s="18">
        <v>-339.68217000000004</v>
      </c>
      <c r="S26" s="18">
        <v>-394.74081000000012</v>
      </c>
      <c r="T26" s="18">
        <v>-964.44507999999996</v>
      </c>
      <c r="U26" s="18">
        <v>-227.16123000000002</v>
      </c>
      <c r="V26" s="18">
        <v>-407.56377000000015</v>
      </c>
      <c r="W26" s="18">
        <v>-810.76364999999987</v>
      </c>
      <c r="X26" s="18">
        <v>-337.42823000000004</v>
      </c>
      <c r="Y26" s="18">
        <v>-121.86281999999989</v>
      </c>
      <c r="Z26" s="18">
        <v>-1365.7386900000001</v>
      </c>
      <c r="AA26" s="18">
        <v>165.98486999999989</v>
      </c>
      <c r="AB26" s="18">
        <v>-413.40231000000006</v>
      </c>
      <c r="AC26" s="18">
        <v>-708.79547000000002</v>
      </c>
      <c r="AD26" s="18">
        <v>-946.79586999999992</v>
      </c>
      <c r="AE26" s="18">
        <v>230.37095999999994</v>
      </c>
      <c r="AF26" s="18">
        <v>-391.76441</v>
      </c>
      <c r="AG26" s="18">
        <v>-617.35730999999998</v>
      </c>
      <c r="AH26" s="18">
        <v>-838.83342999999991</v>
      </c>
      <c r="AI26" s="18">
        <v>627.14726999999993</v>
      </c>
      <c r="AJ26" s="18">
        <v>-354.50702999999999</v>
      </c>
      <c r="AK26" s="18">
        <v>-40.534620000000025</v>
      </c>
      <c r="AL26" s="18">
        <v>-1289.73162</v>
      </c>
      <c r="AM26" s="18">
        <v>469.17719999999991</v>
      </c>
      <c r="AN26" s="18">
        <v>-1423.23487</v>
      </c>
      <c r="AO26" s="18">
        <v>-774.33848999999998</v>
      </c>
      <c r="AP26" s="18">
        <v>-466.14295000000004</v>
      </c>
      <c r="AQ26" s="18">
        <v>401.07553000000007</v>
      </c>
      <c r="AR26" s="18">
        <v>-485.60294000000005</v>
      </c>
      <c r="AS26" s="18">
        <v>-159.06049999999999</v>
      </c>
      <c r="AT26" s="18">
        <v>-352.86082999999996</v>
      </c>
      <c r="AU26" s="18">
        <v>278.14125000000013</v>
      </c>
      <c r="AV26" s="18">
        <v>-906.72303000000011</v>
      </c>
      <c r="AW26" s="18">
        <v>-11.367320000000017</v>
      </c>
      <c r="AX26" s="18">
        <v>11.387809999999945</v>
      </c>
      <c r="AY26" s="18">
        <v>89.500000000000114</v>
      </c>
      <c r="AZ26" s="18">
        <v>-58.099999999999909</v>
      </c>
    </row>
    <row r="27" spans="1:52" ht="15" customHeight="1" x14ac:dyDescent="0.25">
      <c r="A27" s="21"/>
      <c r="B27" s="30" t="s">
        <v>80</v>
      </c>
      <c r="C27" s="23">
        <v>2.6360899999999998</v>
      </c>
      <c r="D27" s="23">
        <v>2.7836499999999997</v>
      </c>
      <c r="E27" s="23">
        <v>2.4407800000000002</v>
      </c>
      <c r="F27" s="23">
        <v>2.9521900000000008</v>
      </c>
      <c r="G27" s="23">
        <v>1.76417</v>
      </c>
      <c r="H27" s="23">
        <v>1.3334399999999995</v>
      </c>
      <c r="I27" s="23">
        <v>5.4756</v>
      </c>
      <c r="J27" s="23">
        <v>-6.912999999999947E-2</v>
      </c>
      <c r="K27" s="23">
        <v>130.10784000000001</v>
      </c>
      <c r="L27" s="23">
        <v>110.97586000000001</v>
      </c>
      <c r="M27" s="23">
        <v>125.97480999999999</v>
      </c>
      <c r="N27" s="23">
        <v>127.42314999999999</v>
      </c>
      <c r="O27" s="23">
        <v>-52.586019999999998</v>
      </c>
      <c r="P27" s="23">
        <v>-71.145770000000013</v>
      </c>
      <c r="Q27" s="23">
        <v>-58.187479999999994</v>
      </c>
      <c r="R27" s="23">
        <v>-80.893140000000002</v>
      </c>
      <c r="S27" s="23">
        <v>46.114609999999999</v>
      </c>
      <c r="T27" s="23">
        <v>33.494120000000002</v>
      </c>
      <c r="U27" s="23">
        <v>51.198790000000002</v>
      </c>
      <c r="V27" s="23">
        <v>42.777159999999995</v>
      </c>
      <c r="W27" s="23">
        <v>17.91553</v>
      </c>
      <c r="X27" s="23">
        <v>18.120419999999999</v>
      </c>
      <c r="Y27" s="23">
        <v>17.919930000000001</v>
      </c>
      <c r="Z27" s="23">
        <v>19.328890000000001</v>
      </c>
      <c r="AA27" s="23">
        <v>-7.7051499999999997</v>
      </c>
      <c r="AB27" s="23">
        <v>28.421949999999999</v>
      </c>
      <c r="AC27" s="23">
        <v>-2.7859799999999999</v>
      </c>
      <c r="AD27" s="23">
        <v>1.8819600000000001</v>
      </c>
      <c r="AE27" s="24">
        <v>9.8656199999999998</v>
      </c>
      <c r="AF27" s="24">
        <v>77.191339999999997</v>
      </c>
      <c r="AG27" s="24">
        <v>23.204260000000001</v>
      </c>
      <c r="AH27" s="24">
        <v>45.001829999999998</v>
      </c>
      <c r="AI27" s="24">
        <v>-22.7163</v>
      </c>
      <c r="AJ27" s="24">
        <v>-79.955500000000001</v>
      </c>
      <c r="AK27" s="24">
        <v>-11.846679999999999</v>
      </c>
      <c r="AL27" s="24">
        <v>-4.7183299999999999</v>
      </c>
      <c r="AM27" s="24">
        <v>9.4049200000000006</v>
      </c>
      <c r="AN27" s="24">
        <v>43.993780000000001</v>
      </c>
      <c r="AO27" s="24">
        <v>4.9881599999999997</v>
      </c>
      <c r="AP27" s="24">
        <v>5.8908399999999999</v>
      </c>
      <c r="AQ27" s="24">
        <v>21.49466</v>
      </c>
      <c r="AR27" s="24">
        <v>46.264049999999997</v>
      </c>
      <c r="AS27" s="24">
        <v>20.879270000000002</v>
      </c>
      <c r="AT27" s="24">
        <v>55.897599999999997</v>
      </c>
      <c r="AU27" s="24">
        <v>0.25479000000000002</v>
      </c>
      <c r="AV27" s="24">
        <v>35.048020000000001</v>
      </c>
      <c r="AW27" s="24">
        <v>35.27646</v>
      </c>
      <c r="AX27" s="24">
        <v>78.885840000000002</v>
      </c>
      <c r="AY27" s="24">
        <v>50.4</v>
      </c>
      <c r="AZ27" s="24">
        <v>-6</v>
      </c>
    </row>
    <row r="28" spans="1:52" ht="15" customHeight="1" x14ac:dyDescent="0.25">
      <c r="A28" s="28"/>
      <c r="B28" s="30" t="s">
        <v>81</v>
      </c>
      <c r="C28" s="31">
        <v>178.20035999999999</v>
      </c>
      <c r="D28" s="31">
        <v>185.45150000000001</v>
      </c>
      <c r="E28" s="31">
        <v>180.49896999999999</v>
      </c>
      <c r="F28" s="31">
        <v>187.23584</v>
      </c>
      <c r="G28" s="31">
        <v>124.90197000000001</v>
      </c>
      <c r="H28" s="31">
        <v>120.01403000000001</v>
      </c>
      <c r="I28" s="31">
        <v>122.33255</v>
      </c>
      <c r="J28" s="31">
        <v>132.5727</v>
      </c>
      <c r="K28" s="31">
        <v>285.04133000000002</v>
      </c>
      <c r="L28" s="31">
        <v>250.05062999999998</v>
      </c>
      <c r="M28" s="31">
        <v>296.39940999999999</v>
      </c>
      <c r="N28" s="31">
        <v>270.96880999999996</v>
      </c>
      <c r="O28" s="31">
        <v>274.00488999999999</v>
      </c>
      <c r="P28" s="31">
        <v>247.55449999999996</v>
      </c>
      <c r="Q28" s="31">
        <v>169.84576000000001</v>
      </c>
      <c r="R28" s="31">
        <v>185.35543999999999</v>
      </c>
      <c r="S28" s="31">
        <v>438.54890999999998</v>
      </c>
      <c r="T28" s="31">
        <v>366.36016999999993</v>
      </c>
      <c r="U28" s="31">
        <v>265.13714000000004</v>
      </c>
      <c r="V28" s="31">
        <v>329.77366999999998</v>
      </c>
      <c r="W28" s="31">
        <v>420.49473999999998</v>
      </c>
      <c r="X28" s="31">
        <v>403.89818000000002</v>
      </c>
      <c r="Y28" s="31">
        <v>370.63756999999998</v>
      </c>
      <c r="Z28" s="31">
        <v>327.11300999999997</v>
      </c>
      <c r="AA28" s="31">
        <v>371.57913000000002</v>
      </c>
      <c r="AB28" s="31">
        <v>370.69860999999997</v>
      </c>
      <c r="AC28" s="31">
        <v>344.75229000000002</v>
      </c>
      <c r="AD28" s="31">
        <v>320.52525000000003</v>
      </c>
      <c r="AE28" s="32">
        <v>276.13808</v>
      </c>
      <c r="AF28" s="32">
        <v>201.65861000000001</v>
      </c>
      <c r="AG28" s="32">
        <v>259.61311999999998</v>
      </c>
      <c r="AH28" s="32">
        <v>465.94526999999999</v>
      </c>
      <c r="AI28" s="32">
        <v>199.21923000000001</v>
      </c>
      <c r="AJ28" s="32">
        <v>214.29114999999999</v>
      </c>
      <c r="AK28" s="32">
        <v>225.28187</v>
      </c>
      <c r="AL28" s="32">
        <v>206.99431000000001</v>
      </c>
      <c r="AM28" s="32">
        <v>265.21665000000002</v>
      </c>
      <c r="AN28" s="32">
        <v>206.51571000000001</v>
      </c>
      <c r="AO28" s="32">
        <v>237.15579</v>
      </c>
      <c r="AP28" s="32">
        <v>289.45632000000001</v>
      </c>
      <c r="AQ28" s="32">
        <v>231.02572000000001</v>
      </c>
      <c r="AR28" s="32">
        <v>184.98451</v>
      </c>
      <c r="AS28" s="32">
        <v>145.37951000000001</v>
      </c>
      <c r="AT28" s="32">
        <v>374.22800000000001</v>
      </c>
      <c r="AU28" s="32">
        <v>295.37340999999998</v>
      </c>
      <c r="AV28" s="32">
        <v>160.95355000000001</v>
      </c>
      <c r="AW28" s="32">
        <v>256.60710999999998</v>
      </c>
      <c r="AX28" s="32">
        <v>253.82579000000001</v>
      </c>
      <c r="AY28" s="32">
        <v>264.5</v>
      </c>
      <c r="AZ28" s="32">
        <v>173.3</v>
      </c>
    </row>
    <row r="29" spans="1:52" ht="15" customHeight="1" x14ac:dyDescent="0.25">
      <c r="A29" s="21"/>
      <c r="B29" s="30" t="s">
        <v>82</v>
      </c>
      <c r="C29" s="23">
        <v>-3.0883100000000003</v>
      </c>
      <c r="D29" s="23">
        <v>-0.74338000000000015</v>
      </c>
      <c r="E29" s="23">
        <v>4.1402800000000006</v>
      </c>
      <c r="F29" s="23">
        <v>-4.7081599999999995</v>
      </c>
      <c r="G29" s="23">
        <v>35.400460000000002</v>
      </c>
      <c r="H29" s="23">
        <v>-10.609899999999998</v>
      </c>
      <c r="I29" s="23">
        <v>8.5069999999999997</v>
      </c>
      <c r="J29" s="23">
        <v>-4.6975700000000007</v>
      </c>
      <c r="K29" s="23">
        <v>29.761969999999998</v>
      </c>
      <c r="L29" s="23">
        <v>7.4687399999999995</v>
      </c>
      <c r="M29" s="23">
        <v>8.5681899999999978</v>
      </c>
      <c r="N29" s="23">
        <v>20.566610000000001</v>
      </c>
      <c r="O29" s="23">
        <v>-11.250529999999999</v>
      </c>
      <c r="P29" s="23">
        <v>-37.157849999999996</v>
      </c>
      <c r="Q29" s="23">
        <v>2.9692400000000001</v>
      </c>
      <c r="R29" s="23">
        <v>-10.99507</v>
      </c>
      <c r="S29" s="23">
        <v>-3.39452</v>
      </c>
      <c r="T29" s="23">
        <v>8.1409800000000008</v>
      </c>
      <c r="U29" s="23">
        <v>-6.7191299999999989</v>
      </c>
      <c r="V29" s="23">
        <v>3.5169999999999035E-2</v>
      </c>
      <c r="W29" s="23">
        <v>4.6064600000000002</v>
      </c>
      <c r="X29" s="23">
        <v>2.1047399999999996</v>
      </c>
      <c r="Y29" s="23">
        <v>-9.6457899999999999</v>
      </c>
      <c r="Z29" s="23">
        <v>18.378070000000001</v>
      </c>
      <c r="AA29" s="23">
        <v>16.051439999999999</v>
      </c>
      <c r="AB29" s="23">
        <v>3.01579</v>
      </c>
      <c r="AC29" s="23">
        <v>18.935279999999999</v>
      </c>
      <c r="AD29" s="23">
        <v>3.0083500000000001</v>
      </c>
      <c r="AE29" s="23">
        <v>-2.25366</v>
      </c>
      <c r="AF29" s="23">
        <v>1.11877</v>
      </c>
      <c r="AG29" s="23">
        <v>0.55889999999999995</v>
      </c>
      <c r="AH29" s="23">
        <v>-11.28608</v>
      </c>
      <c r="AI29" s="23">
        <v>1.1192</v>
      </c>
      <c r="AJ29" s="23">
        <v>1.2513500000000002</v>
      </c>
      <c r="AK29" s="23">
        <v>1.9826899999999998</v>
      </c>
      <c r="AL29" s="23">
        <v>4.1430300000000004</v>
      </c>
      <c r="AM29" s="23">
        <v>2.5215399999999999</v>
      </c>
      <c r="AN29" s="23">
        <v>4.0678800000000006</v>
      </c>
      <c r="AO29" s="23">
        <v>5.0499799999999997</v>
      </c>
      <c r="AP29" s="23">
        <v>-17.605549999999997</v>
      </c>
      <c r="AQ29" s="23">
        <v>-3.5873499999999998</v>
      </c>
      <c r="AR29" s="23">
        <v>3.1425899999999998</v>
      </c>
      <c r="AS29" s="23">
        <v>-18.29853</v>
      </c>
      <c r="AT29" s="23">
        <v>-11.48593</v>
      </c>
      <c r="AU29" s="23">
        <v>-6.3061800000000003</v>
      </c>
      <c r="AV29" s="23">
        <v>35.277479999999997</v>
      </c>
      <c r="AW29" s="23">
        <v>-8.9318799999999996</v>
      </c>
      <c r="AX29" s="23">
        <v>-16.773289999999999</v>
      </c>
      <c r="AY29" s="23">
        <v>-15.1</v>
      </c>
      <c r="AZ29" s="23">
        <v>-9</v>
      </c>
    </row>
    <row r="30" spans="1:52" ht="15" customHeight="1" x14ac:dyDescent="0.25">
      <c r="A30" s="21"/>
      <c r="B30" s="37" t="s">
        <v>83</v>
      </c>
      <c r="C30" s="23">
        <v>0</v>
      </c>
      <c r="D30" s="23">
        <v>8.1019999999999995E-2</v>
      </c>
      <c r="E30" s="23">
        <v>0.55000000000000004</v>
      </c>
      <c r="F30" s="23">
        <v>-1.62801</v>
      </c>
      <c r="G30" s="23">
        <v>0</v>
      </c>
      <c r="H30" s="23">
        <v>-5.1020000000000003E-2</v>
      </c>
      <c r="I30" s="23">
        <v>0</v>
      </c>
      <c r="J30" s="23">
        <v>7.1989999999999998E-2</v>
      </c>
      <c r="K30" s="23">
        <v>2.1999999999999999E-2</v>
      </c>
      <c r="L30" s="23">
        <v>0.22459000000000001</v>
      </c>
      <c r="M30" s="23">
        <v>2.29E-2</v>
      </c>
      <c r="N30" s="23">
        <v>7.7009999999999995E-2</v>
      </c>
      <c r="O30" s="23">
        <v>6.7799999999999999E-2</v>
      </c>
      <c r="P30" s="23">
        <v>0.35482000000000002</v>
      </c>
      <c r="Q30" s="23">
        <v>4.3113900000000003</v>
      </c>
      <c r="R30" s="23">
        <v>0.15991</v>
      </c>
      <c r="S30" s="23">
        <v>-3.0378699999999998</v>
      </c>
      <c r="T30" s="23">
        <v>-0.73351999999999995</v>
      </c>
      <c r="U30" s="23">
        <v>-0.55989999999999995</v>
      </c>
      <c r="V30" s="23">
        <v>-10.26853</v>
      </c>
      <c r="W30" s="23">
        <v>0.48133999999999999</v>
      </c>
      <c r="X30" s="23">
        <v>8.1379999999999994E-2</v>
      </c>
      <c r="Y30" s="23">
        <v>0.77893000000000001</v>
      </c>
      <c r="Z30" s="23">
        <v>0.86492000000000002</v>
      </c>
      <c r="AA30" s="23">
        <v>-3.8850000000000003E-2</v>
      </c>
      <c r="AB30" s="23">
        <v>-3.6569999999999998E-2</v>
      </c>
      <c r="AC30" s="23">
        <v>-4.3810000000000002E-2</v>
      </c>
      <c r="AD30" s="23">
        <v>-2.2630000000000001E-2</v>
      </c>
      <c r="AE30" s="24">
        <v>-0.35627999999999999</v>
      </c>
      <c r="AF30" s="24">
        <v>-2.137E-2</v>
      </c>
      <c r="AG30" s="24">
        <v>-0.27310000000000001</v>
      </c>
      <c r="AH30" s="24">
        <v>-0.22575999999999999</v>
      </c>
      <c r="AI30" s="24">
        <v>2.937E-2</v>
      </c>
      <c r="AJ30" s="24">
        <v>6.1800000000000001E-2</v>
      </c>
      <c r="AK30" s="24">
        <v>6.1949999999999998E-2</v>
      </c>
      <c r="AL30" s="24">
        <v>6.1409999999999999E-2</v>
      </c>
      <c r="AM30" s="24">
        <v>6.1899999999999997E-2</v>
      </c>
      <c r="AN30" s="24">
        <v>7.9310000000000005E-2</v>
      </c>
      <c r="AO30" s="24">
        <v>6.2370000000000002E-2</v>
      </c>
      <c r="AP30" s="24">
        <v>0.36603999999999998</v>
      </c>
      <c r="AQ30" s="24">
        <v>0</v>
      </c>
      <c r="AR30" s="24">
        <v>9.5009999999999997E-2</v>
      </c>
      <c r="AS30" s="24">
        <v>0</v>
      </c>
      <c r="AT30" s="24">
        <v>0</v>
      </c>
      <c r="AU30" s="24">
        <v>4.0800000000000003E-2</v>
      </c>
      <c r="AV30" s="24">
        <v>-1.2070000000000001E-2</v>
      </c>
      <c r="AW30" s="24">
        <v>3.8859999999999999E-2</v>
      </c>
      <c r="AX30" s="24">
        <v>-2.7689999999999999E-2</v>
      </c>
      <c r="AY30" s="24">
        <v>0</v>
      </c>
      <c r="AZ30" s="24">
        <v>0</v>
      </c>
    </row>
    <row r="31" spans="1:52" ht="15" customHeight="1" x14ac:dyDescent="0.25">
      <c r="A31" s="21"/>
      <c r="B31" s="37" t="s">
        <v>84</v>
      </c>
      <c r="C31" s="23">
        <v>-3.0883100000000003</v>
      </c>
      <c r="D31" s="23">
        <v>-0.82440000000000013</v>
      </c>
      <c r="E31" s="23">
        <v>3.5902800000000004</v>
      </c>
      <c r="F31" s="23">
        <v>-3.0801499999999997</v>
      </c>
      <c r="G31" s="23">
        <v>35.400460000000002</v>
      </c>
      <c r="H31" s="23">
        <v>-10.558879999999998</v>
      </c>
      <c r="I31" s="23">
        <v>8.5069999999999997</v>
      </c>
      <c r="J31" s="23">
        <v>-4.7695600000000002</v>
      </c>
      <c r="K31" s="23">
        <v>29.73997</v>
      </c>
      <c r="L31" s="23">
        <v>7.2441499999999994</v>
      </c>
      <c r="M31" s="23">
        <v>8.5452899999999978</v>
      </c>
      <c r="N31" s="23">
        <v>20.489599999999999</v>
      </c>
      <c r="O31" s="23">
        <v>-11.31833</v>
      </c>
      <c r="P31" s="23">
        <v>-37.512669999999993</v>
      </c>
      <c r="Q31" s="23">
        <v>-1.3421500000000002</v>
      </c>
      <c r="R31" s="23">
        <v>-11.15498</v>
      </c>
      <c r="S31" s="23">
        <v>-0.35665000000000002</v>
      </c>
      <c r="T31" s="23">
        <v>8.8745000000000012</v>
      </c>
      <c r="U31" s="23">
        <v>-6.1592299999999991</v>
      </c>
      <c r="V31" s="23">
        <v>10.303699999999999</v>
      </c>
      <c r="W31" s="23">
        <v>4.1251199999999999</v>
      </c>
      <c r="X31" s="23">
        <v>2.0233599999999998</v>
      </c>
      <c r="Y31" s="23">
        <v>-10.424720000000001</v>
      </c>
      <c r="Z31" s="23">
        <v>17.51315</v>
      </c>
      <c r="AA31" s="23">
        <v>16.09029</v>
      </c>
      <c r="AB31" s="23">
        <v>3.0523600000000002</v>
      </c>
      <c r="AC31" s="23">
        <v>18.979089999999999</v>
      </c>
      <c r="AD31" s="23">
        <v>3.03098</v>
      </c>
      <c r="AE31" s="24">
        <v>-1.8973800000000001</v>
      </c>
      <c r="AF31" s="24">
        <v>1.1401399999999999</v>
      </c>
      <c r="AG31" s="24">
        <v>0.83199999999999996</v>
      </c>
      <c r="AH31" s="24">
        <v>-11.060320000000001</v>
      </c>
      <c r="AI31" s="24">
        <v>1.0898300000000001</v>
      </c>
      <c r="AJ31" s="24">
        <v>1.1895500000000001</v>
      </c>
      <c r="AK31" s="24">
        <v>1.9207399999999999</v>
      </c>
      <c r="AL31" s="24">
        <v>4.08162</v>
      </c>
      <c r="AM31" s="24">
        <v>2.4596399999999998</v>
      </c>
      <c r="AN31" s="24">
        <v>3.9885700000000002</v>
      </c>
      <c r="AO31" s="24">
        <v>4.9876100000000001</v>
      </c>
      <c r="AP31" s="24">
        <v>-17.971589999999999</v>
      </c>
      <c r="AQ31" s="24">
        <v>-3.5873499999999998</v>
      </c>
      <c r="AR31" s="24">
        <v>3.04758</v>
      </c>
      <c r="AS31" s="24">
        <v>-18.29853</v>
      </c>
      <c r="AT31" s="24">
        <v>-11.48593</v>
      </c>
      <c r="AU31" s="24">
        <v>-6.3469800000000003</v>
      </c>
      <c r="AV31" s="24">
        <v>35.289549999999998</v>
      </c>
      <c r="AW31" s="24">
        <v>-8.9707399999999993</v>
      </c>
      <c r="AX31" s="24">
        <v>-16.7456</v>
      </c>
      <c r="AY31" s="24">
        <v>-15.1</v>
      </c>
      <c r="AZ31" s="24">
        <v>-9</v>
      </c>
    </row>
    <row r="32" spans="1:52" ht="15" customHeight="1" x14ac:dyDescent="0.25">
      <c r="A32" s="21"/>
      <c r="B32" s="30" t="s">
        <v>85</v>
      </c>
      <c r="C32" s="23">
        <v>33.799999999999997</v>
      </c>
      <c r="D32" s="23">
        <v>0</v>
      </c>
      <c r="E32" s="23">
        <v>0</v>
      </c>
      <c r="F32" s="23">
        <v>0</v>
      </c>
      <c r="G32" s="23">
        <v>0</v>
      </c>
      <c r="H32" s="23">
        <v>-6.7</v>
      </c>
      <c r="I32" s="23">
        <v>-5.6</v>
      </c>
      <c r="J32" s="23">
        <v>0</v>
      </c>
      <c r="K32" s="23">
        <v>-1.6</v>
      </c>
      <c r="L32" s="23">
        <v>-3.7</v>
      </c>
      <c r="M32" s="23">
        <v>-0.2</v>
      </c>
      <c r="N32" s="23">
        <v>0</v>
      </c>
      <c r="O32" s="23">
        <v>0</v>
      </c>
      <c r="P32" s="23">
        <v>0</v>
      </c>
      <c r="Q32" s="23">
        <v>0</v>
      </c>
      <c r="R32" s="23">
        <v>-325</v>
      </c>
      <c r="S32" s="23">
        <v>0</v>
      </c>
      <c r="T32" s="23">
        <v>700</v>
      </c>
      <c r="U32" s="23">
        <v>0</v>
      </c>
      <c r="V32" s="23">
        <v>0</v>
      </c>
      <c r="W32" s="23">
        <v>671.14138000000003</v>
      </c>
      <c r="X32" s="23">
        <v>0</v>
      </c>
      <c r="Y32" s="23">
        <v>-293.3947</v>
      </c>
      <c r="Z32" s="23">
        <v>350</v>
      </c>
      <c r="AA32" s="23">
        <v>790.23990000000003</v>
      </c>
      <c r="AB32" s="23">
        <v>0</v>
      </c>
      <c r="AC32" s="23">
        <v>0</v>
      </c>
      <c r="AD32" s="23">
        <v>0</v>
      </c>
      <c r="AE32" s="23">
        <v>18.873719999999999</v>
      </c>
      <c r="AF32" s="23">
        <v>9.5178399999999996</v>
      </c>
      <c r="AG32" s="23">
        <v>-9.9650999999999996</v>
      </c>
      <c r="AH32" s="23">
        <v>3.5341999999999998</v>
      </c>
      <c r="AI32" s="23">
        <v>-9.6833299999999998</v>
      </c>
      <c r="AJ32" s="23">
        <v>628.95083</v>
      </c>
      <c r="AK32" s="23">
        <v>-1.6303399999999999</v>
      </c>
      <c r="AL32" s="23">
        <v>1.29044</v>
      </c>
      <c r="AM32" s="23">
        <v>-34.279870000000003</v>
      </c>
      <c r="AN32" s="23">
        <v>828.44687999999996</v>
      </c>
      <c r="AO32" s="23">
        <v>0.19786000000000001</v>
      </c>
      <c r="AP32" s="23">
        <v>3.5750299999999999</v>
      </c>
      <c r="AQ32" s="23">
        <v>-49.519889999999997</v>
      </c>
      <c r="AR32" s="23">
        <v>0.22986999999999999</v>
      </c>
      <c r="AS32" s="23">
        <v>0.29538999999999999</v>
      </c>
      <c r="AT32" s="23">
        <v>0.21831999999999999</v>
      </c>
      <c r="AU32" s="23">
        <v>-115.58014</v>
      </c>
      <c r="AV32" s="23">
        <v>1200.0545300000001</v>
      </c>
      <c r="AW32" s="23">
        <v>4.3770000000000003E-2</v>
      </c>
      <c r="AX32" s="23">
        <v>4.1099999999999998E-2</v>
      </c>
      <c r="AY32" s="23">
        <v>0.2</v>
      </c>
      <c r="AZ32" s="23">
        <v>1200.0999999999999</v>
      </c>
    </row>
    <row r="33" spans="1:52" ht="15" customHeight="1" x14ac:dyDescent="0.25">
      <c r="A33" s="28"/>
      <c r="B33" s="37" t="s">
        <v>83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  <c r="AC33" s="23">
        <v>0</v>
      </c>
      <c r="AD33" s="23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</row>
    <row r="34" spans="1:52" ht="15" customHeight="1" x14ac:dyDescent="0.25">
      <c r="A34" s="38"/>
      <c r="B34" s="37" t="s">
        <v>84</v>
      </c>
      <c r="C34" s="23">
        <v>33.799999999999997</v>
      </c>
      <c r="D34" s="23">
        <v>0</v>
      </c>
      <c r="E34" s="23">
        <v>0</v>
      </c>
      <c r="F34" s="23">
        <v>0</v>
      </c>
      <c r="G34" s="23">
        <v>0</v>
      </c>
      <c r="H34" s="23">
        <v>-6.7</v>
      </c>
      <c r="I34" s="23">
        <v>-5.6</v>
      </c>
      <c r="J34" s="23">
        <v>0</v>
      </c>
      <c r="K34" s="23">
        <v>-1.6</v>
      </c>
      <c r="L34" s="23">
        <v>-3.7</v>
      </c>
      <c r="M34" s="23">
        <v>-0.2</v>
      </c>
      <c r="N34" s="23">
        <v>0</v>
      </c>
      <c r="O34" s="23">
        <v>0</v>
      </c>
      <c r="P34" s="23">
        <v>0</v>
      </c>
      <c r="Q34" s="23">
        <v>0</v>
      </c>
      <c r="R34" s="23">
        <v>-325</v>
      </c>
      <c r="S34" s="23">
        <v>0</v>
      </c>
      <c r="T34" s="23">
        <v>700</v>
      </c>
      <c r="U34" s="23">
        <v>0</v>
      </c>
      <c r="V34" s="23">
        <v>0</v>
      </c>
      <c r="W34" s="23">
        <v>671.14138000000003</v>
      </c>
      <c r="X34" s="23">
        <v>0</v>
      </c>
      <c r="Y34" s="23">
        <v>-293.3947</v>
      </c>
      <c r="Z34" s="23">
        <v>350</v>
      </c>
      <c r="AA34" s="23">
        <v>790.23990000000003</v>
      </c>
      <c r="AB34" s="23">
        <v>0</v>
      </c>
      <c r="AC34" s="23">
        <v>0</v>
      </c>
      <c r="AD34" s="23">
        <v>0</v>
      </c>
      <c r="AE34" s="24">
        <v>18.873719999999999</v>
      </c>
      <c r="AF34" s="24">
        <v>9.5178399999999996</v>
      </c>
      <c r="AG34" s="24">
        <v>-9.9650999999999996</v>
      </c>
      <c r="AH34" s="24">
        <v>3.5341999999999998</v>
      </c>
      <c r="AI34" s="24">
        <v>-9.6833299999999998</v>
      </c>
      <c r="AJ34" s="24">
        <v>628.95083</v>
      </c>
      <c r="AK34" s="24">
        <v>-1.6303399999999999</v>
      </c>
      <c r="AL34" s="24">
        <v>1.29044</v>
      </c>
      <c r="AM34" s="24">
        <v>-34.279870000000003</v>
      </c>
      <c r="AN34" s="24">
        <v>828.44687999999996</v>
      </c>
      <c r="AO34" s="24">
        <v>0.19786000000000001</v>
      </c>
      <c r="AP34" s="24">
        <v>3.5750299999999999</v>
      </c>
      <c r="AQ34" s="24">
        <v>-49.519889999999997</v>
      </c>
      <c r="AR34" s="24">
        <v>0.22986999999999999</v>
      </c>
      <c r="AS34" s="24">
        <v>0.29538999999999999</v>
      </c>
      <c r="AT34" s="24">
        <v>0.21831999999999999</v>
      </c>
      <c r="AU34" s="24">
        <v>-115.58014</v>
      </c>
      <c r="AV34" s="24">
        <v>1200.0545300000001</v>
      </c>
      <c r="AW34" s="24">
        <v>4.3770000000000003E-2</v>
      </c>
      <c r="AX34" s="24">
        <v>4.1099999999999998E-2</v>
      </c>
      <c r="AY34" s="24">
        <v>0.2</v>
      </c>
      <c r="AZ34" s="24">
        <v>1200.0999999999999</v>
      </c>
    </row>
    <row r="35" spans="1:52" ht="15" customHeight="1" x14ac:dyDescent="0.25">
      <c r="A35" s="38"/>
      <c r="B35" s="30" t="s">
        <v>86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23">
        <v>0</v>
      </c>
      <c r="Z35" s="23">
        <v>0</v>
      </c>
      <c r="AA35" s="23">
        <v>0</v>
      </c>
      <c r="AB35" s="23">
        <v>0</v>
      </c>
      <c r="AC35" s="23">
        <v>0</v>
      </c>
      <c r="AD35" s="23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</row>
    <row r="36" spans="1:52" ht="15" customHeight="1" x14ac:dyDescent="0.25">
      <c r="A36" s="21"/>
      <c r="B36" s="37" t="s">
        <v>87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23">
        <v>0</v>
      </c>
      <c r="Z36" s="23">
        <v>0</v>
      </c>
      <c r="AA36" s="23">
        <v>0</v>
      </c>
      <c r="AB36" s="23">
        <v>0</v>
      </c>
      <c r="AC36" s="23">
        <v>0</v>
      </c>
      <c r="AD36" s="23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</row>
    <row r="37" spans="1:52" ht="15" customHeight="1" x14ac:dyDescent="0.25">
      <c r="A37" s="21"/>
      <c r="B37" s="37" t="s">
        <v>88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</row>
    <row r="38" spans="1:52" ht="15" customHeight="1" x14ac:dyDescent="0.25">
      <c r="A38" s="21"/>
      <c r="B38" s="30" t="s">
        <v>89</v>
      </c>
      <c r="C38" s="23">
        <v>70.20407999999999</v>
      </c>
      <c r="D38" s="23">
        <v>-10.316330000000006</v>
      </c>
      <c r="E38" s="23">
        <v>64.496009999999998</v>
      </c>
      <c r="F38" s="23">
        <v>-123.17786</v>
      </c>
      <c r="G38" s="23">
        <v>192.23939000000001</v>
      </c>
      <c r="H38" s="23">
        <v>74.404919999999976</v>
      </c>
      <c r="I38" s="23">
        <v>68.987250000000003</v>
      </c>
      <c r="J38" s="23">
        <v>70.854420000000005</v>
      </c>
      <c r="K38" s="23">
        <v>149.79372999999995</v>
      </c>
      <c r="L38" s="23">
        <v>114.56505999999999</v>
      </c>
      <c r="M38" s="23">
        <v>-100.49788999999993</v>
      </c>
      <c r="N38" s="23">
        <v>73.897459999999938</v>
      </c>
      <c r="O38" s="23">
        <v>314.19451000000004</v>
      </c>
      <c r="P38" s="23">
        <v>280.43156000000005</v>
      </c>
      <c r="Q38" s="23">
        <v>185.28694000000002</v>
      </c>
      <c r="R38" s="23">
        <v>233.07489999999999</v>
      </c>
      <c r="S38" s="23">
        <v>-1.5405800000000058</v>
      </c>
      <c r="T38" s="23">
        <v>210.90921999999998</v>
      </c>
      <c r="U38" s="23">
        <v>-65.739170000000001</v>
      </c>
      <c r="V38" s="23">
        <v>136.83256999999998</v>
      </c>
      <c r="W38" s="23">
        <v>168.36984000000001</v>
      </c>
      <c r="X38" s="23">
        <v>210.41517999999996</v>
      </c>
      <c r="Y38" s="23">
        <v>340.78344000000004</v>
      </c>
      <c r="Z38" s="23">
        <v>283.10586000000001</v>
      </c>
      <c r="AA38" s="23">
        <v>768.37482</v>
      </c>
      <c r="AB38" s="23">
        <v>83.215869999999995</v>
      </c>
      <c r="AC38" s="23">
        <v>-127.56605999999998</v>
      </c>
      <c r="AD38" s="23">
        <v>21.554250000000003</v>
      </c>
      <c r="AE38" s="23">
        <v>414.29039999999998</v>
      </c>
      <c r="AF38" s="23">
        <v>209.45315000000002</v>
      </c>
      <c r="AG38" s="23">
        <v>-107.12951000000001</v>
      </c>
      <c r="AH38" s="23">
        <v>191.18781999999999</v>
      </c>
      <c r="AI38" s="23">
        <v>611.11329999999998</v>
      </c>
      <c r="AJ38" s="23">
        <v>318.22949000000006</v>
      </c>
      <c r="AK38" s="23">
        <v>134.22172</v>
      </c>
      <c r="AL38" s="23">
        <v>-347.69997999999998</v>
      </c>
      <c r="AM38" s="23">
        <v>646.62680999999998</v>
      </c>
      <c r="AN38" s="23">
        <v>-541.96476000000007</v>
      </c>
      <c r="AO38" s="23">
        <v>-424.24974000000003</v>
      </c>
      <c r="AP38" s="23">
        <v>351.06134000000003</v>
      </c>
      <c r="AQ38" s="23">
        <v>-4.0347699999999946</v>
      </c>
      <c r="AR38" s="23">
        <v>-178.48097000000001</v>
      </c>
      <c r="AS38" s="23">
        <v>144.84953999999999</v>
      </c>
      <c r="AT38" s="23">
        <v>139.39602000000002</v>
      </c>
      <c r="AU38" s="23">
        <v>-66.127080000000007</v>
      </c>
      <c r="AV38" s="23">
        <v>-7.2752300000000041</v>
      </c>
      <c r="AW38" s="23">
        <v>250.67491999999999</v>
      </c>
      <c r="AX38" s="23">
        <v>-99.086020000000005</v>
      </c>
      <c r="AY38" s="23">
        <v>829.50000000000011</v>
      </c>
      <c r="AZ38" s="23">
        <v>247.49999999999997</v>
      </c>
    </row>
    <row r="39" spans="1:52" ht="15" customHeight="1" x14ac:dyDescent="0.25">
      <c r="A39" s="21"/>
      <c r="B39" s="37" t="s">
        <v>90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1.7000000000000001E-4</v>
      </c>
      <c r="I39" s="23">
        <v>2.0000000000000002E-5</v>
      </c>
      <c r="J39" s="23">
        <v>-1.0000000000000001E-5</v>
      </c>
      <c r="K39" s="23">
        <v>-1.8000000000000001E-4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1.61114</v>
      </c>
      <c r="S39" s="23">
        <v>1.9663999999999999</v>
      </c>
      <c r="T39" s="23">
        <v>0</v>
      </c>
      <c r="U39" s="23">
        <v>-1.2E-4</v>
      </c>
      <c r="V39" s="23">
        <v>0</v>
      </c>
      <c r="W39" s="23">
        <v>0.495</v>
      </c>
      <c r="X39" s="23">
        <v>1.68327</v>
      </c>
      <c r="Y39" s="23">
        <v>2.45879</v>
      </c>
      <c r="Z39" s="23">
        <v>210.53377</v>
      </c>
      <c r="AA39" s="23">
        <v>1.96634</v>
      </c>
      <c r="AB39" s="23">
        <v>0</v>
      </c>
      <c r="AC39" s="23">
        <v>0</v>
      </c>
      <c r="AD39" s="23">
        <v>2.5</v>
      </c>
      <c r="AE39" s="24">
        <v>1.96634</v>
      </c>
      <c r="AF39" s="24">
        <v>0</v>
      </c>
      <c r="AG39" s="24">
        <v>0</v>
      </c>
      <c r="AH39" s="24">
        <v>3.2</v>
      </c>
      <c r="AI39" s="24">
        <v>265.40868</v>
      </c>
      <c r="AJ39" s="24">
        <v>0</v>
      </c>
      <c r="AK39" s="24">
        <v>0</v>
      </c>
      <c r="AL39" s="24">
        <v>4.1996599999999997</v>
      </c>
      <c r="AM39" s="24">
        <v>0</v>
      </c>
      <c r="AN39" s="24">
        <v>0</v>
      </c>
      <c r="AO39" s="24">
        <v>0</v>
      </c>
      <c r="AP39" s="24">
        <v>1.69875</v>
      </c>
      <c r="AQ39" s="24">
        <v>93.404269999999997</v>
      </c>
      <c r="AR39" s="24">
        <v>-129.21530000000001</v>
      </c>
      <c r="AS39" s="24">
        <v>-22.724730000000001</v>
      </c>
      <c r="AT39" s="24">
        <v>-2.5875900000000001</v>
      </c>
      <c r="AU39" s="24">
        <v>0</v>
      </c>
      <c r="AV39" s="24">
        <v>0</v>
      </c>
      <c r="AW39" s="24">
        <v>0</v>
      </c>
      <c r="AX39" s="24">
        <v>-8.5316899999999993</v>
      </c>
      <c r="AY39" s="24">
        <v>0</v>
      </c>
      <c r="AZ39" s="24">
        <v>0</v>
      </c>
    </row>
    <row r="40" spans="1:52" ht="15" customHeight="1" x14ac:dyDescent="0.25">
      <c r="A40" s="39"/>
      <c r="B40" s="37" t="s">
        <v>91</v>
      </c>
      <c r="C40" s="40">
        <v>70.20407999999999</v>
      </c>
      <c r="D40" s="40">
        <v>-10.316330000000006</v>
      </c>
      <c r="E40" s="40">
        <v>64.496009999999998</v>
      </c>
      <c r="F40" s="40">
        <v>-123.17786</v>
      </c>
      <c r="G40" s="40">
        <v>192.23939000000001</v>
      </c>
      <c r="H40" s="40">
        <v>74.404749999999979</v>
      </c>
      <c r="I40" s="40">
        <v>68.987229999999997</v>
      </c>
      <c r="J40" s="40">
        <v>70.854430000000008</v>
      </c>
      <c r="K40" s="40">
        <v>149.79390999999995</v>
      </c>
      <c r="L40" s="40">
        <v>114.56505999999999</v>
      </c>
      <c r="M40" s="40">
        <v>-100.49788999999993</v>
      </c>
      <c r="N40" s="40">
        <v>73.897459999999938</v>
      </c>
      <c r="O40" s="40">
        <v>314.19451000000004</v>
      </c>
      <c r="P40" s="40">
        <v>280.43156000000005</v>
      </c>
      <c r="Q40" s="40">
        <v>185.28694000000002</v>
      </c>
      <c r="R40" s="40">
        <v>231.46375999999998</v>
      </c>
      <c r="S40" s="40">
        <v>-3.5069800000000058</v>
      </c>
      <c r="T40" s="40">
        <v>210.90921999999998</v>
      </c>
      <c r="U40" s="40">
        <v>-65.739050000000006</v>
      </c>
      <c r="V40" s="40">
        <v>136.83256999999998</v>
      </c>
      <c r="W40" s="40">
        <v>167.87484000000001</v>
      </c>
      <c r="X40" s="40">
        <v>208.73190999999997</v>
      </c>
      <c r="Y40" s="40">
        <v>338.32465000000002</v>
      </c>
      <c r="Z40" s="40">
        <v>72.572089999999989</v>
      </c>
      <c r="AA40" s="40">
        <v>766.40848000000005</v>
      </c>
      <c r="AB40" s="40">
        <v>83.215869999999995</v>
      </c>
      <c r="AC40" s="40">
        <v>-127.56605999999998</v>
      </c>
      <c r="AD40" s="40">
        <v>19.054250000000003</v>
      </c>
      <c r="AE40" s="41">
        <v>412.32405999999997</v>
      </c>
      <c r="AF40" s="41">
        <v>209.45315000000002</v>
      </c>
      <c r="AG40" s="41">
        <v>-107.12951000000001</v>
      </c>
      <c r="AH40" s="41">
        <v>187.98782</v>
      </c>
      <c r="AI40" s="41">
        <v>345.70461999999998</v>
      </c>
      <c r="AJ40" s="41">
        <v>318.22949000000006</v>
      </c>
      <c r="AK40" s="41">
        <v>134.22172</v>
      </c>
      <c r="AL40" s="41">
        <v>-351.89963999999998</v>
      </c>
      <c r="AM40" s="41">
        <v>646.62680999999998</v>
      </c>
      <c r="AN40" s="41">
        <v>-541.96476000000007</v>
      </c>
      <c r="AO40" s="41">
        <v>-424.24974000000003</v>
      </c>
      <c r="AP40" s="41">
        <v>349.36259000000001</v>
      </c>
      <c r="AQ40" s="41">
        <v>-97.439039999999991</v>
      </c>
      <c r="AR40" s="41">
        <v>-49.265669999999993</v>
      </c>
      <c r="AS40" s="41">
        <v>167.57426999999998</v>
      </c>
      <c r="AT40" s="41">
        <v>141.98361000000003</v>
      </c>
      <c r="AU40" s="41">
        <v>-66.127080000000007</v>
      </c>
      <c r="AV40" s="41">
        <v>-7.2752300000000041</v>
      </c>
      <c r="AW40" s="41">
        <v>250.67491999999999</v>
      </c>
      <c r="AX40" s="41">
        <v>-90.554330000000007</v>
      </c>
      <c r="AY40" s="41">
        <v>829.50000000000011</v>
      </c>
      <c r="AZ40" s="41">
        <v>247.49999999999997</v>
      </c>
    </row>
    <row r="41" spans="1:52" ht="15" customHeight="1" x14ac:dyDescent="0.25">
      <c r="A41" s="21"/>
      <c r="B41" s="30" t="s">
        <v>92</v>
      </c>
      <c r="C41" s="23">
        <v>310.05132999999995</v>
      </c>
      <c r="D41" s="23">
        <v>661.69857999999999</v>
      </c>
      <c r="E41" s="23">
        <v>-107.82532999999999</v>
      </c>
      <c r="F41" s="23">
        <v>75.552710000000019</v>
      </c>
      <c r="G41" s="23">
        <v>542.50490000000002</v>
      </c>
      <c r="H41" s="23">
        <v>-188.32736000000003</v>
      </c>
      <c r="I41" s="23">
        <v>34.375110000000063</v>
      </c>
      <c r="J41" s="23">
        <v>267.15868</v>
      </c>
      <c r="K41" s="23">
        <v>245.35056</v>
      </c>
      <c r="L41" s="23">
        <v>302.98221000000001</v>
      </c>
      <c r="M41" s="23">
        <v>-58.090129999999995</v>
      </c>
      <c r="N41" s="23">
        <v>409.59688</v>
      </c>
      <c r="O41" s="23">
        <v>156.95164999999997</v>
      </c>
      <c r="P41" s="23">
        <v>711.09690999999998</v>
      </c>
      <c r="Q41" s="23">
        <v>620.29577000000018</v>
      </c>
      <c r="R41" s="23">
        <v>620.51342</v>
      </c>
      <c r="S41" s="23">
        <v>-2.6285899999999387</v>
      </c>
      <c r="T41" s="23">
        <v>150.62923000000006</v>
      </c>
      <c r="U41" s="23">
        <v>-59.235419999999998</v>
      </c>
      <c r="V41" s="23">
        <v>257.43500000000012</v>
      </c>
      <c r="W41" s="23">
        <v>-89.980640000000008</v>
      </c>
      <c r="X41" s="23">
        <v>164.17039</v>
      </c>
      <c r="Y41" s="23">
        <v>393.67752999999999</v>
      </c>
      <c r="Z41" s="23">
        <v>1009.4385000000001</v>
      </c>
      <c r="AA41" s="23">
        <v>-551.08279000000005</v>
      </c>
      <c r="AB41" s="23">
        <v>157.35731000000001</v>
      </c>
      <c r="AC41" s="23">
        <v>252.62642</v>
      </c>
      <c r="AD41" s="23">
        <v>652.71517999999992</v>
      </c>
      <c r="AE41" s="23">
        <v>-103.4804</v>
      </c>
      <c r="AF41" s="23">
        <v>468.35122000000001</v>
      </c>
      <c r="AG41" s="23">
        <v>284.34294</v>
      </c>
      <c r="AH41" s="23">
        <v>594.25752999999986</v>
      </c>
      <c r="AI41" s="23">
        <v>-227.16696999999999</v>
      </c>
      <c r="AJ41" s="23">
        <v>-249.20961</v>
      </c>
      <c r="AK41" s="23">
        <v>-58.759179999999979</v>
      </c>
      <c r="AL41" s="23">
        <v>733.17158999999992</v>
      </c>
      <c r="AM41" s="23">
        <v>-41.560709999999986</v>
      </c>
      <c r="AN41" s="23">
        <v>-105.63081999999999</v>
      </c>
      <c r="AO41" s="23">
        <v>122.77324</v>
      </c>
      <c r="AP41" s="23">
        <v>512.45823000000007</v>
      </c>
      <c r="AQ41" s="23">
        <v>-568.70882000000006</v>
      </c>
      <c r="AR41" s="23">
        <v>171.31423000000001</v>
      </c>
      <c r="AS41" s="23">
        <v>160.81587999999999</v>
      </c>
      <c r="AT41" s="23">
        <v>162.22220000000002</v>
      </c>
      <c r="AU41" s="23">
        <v>-530.11299000000008</v>
      </c>
      <c r="AV41" s="23">
        <v>-391.23478</v>
      </c>
      <c r="AW41" s="23">
        <v>31.73594000000001</v>
      </c>
      <c r="AX41" s="23">
        <v>-302.22816999999998</v>
      </c>
      <c r="AY41" s="23">
        <v>510.6</v>
      </c>
      <c r="AZ41" s="23">
        <v>-1082.8</v>
      </c>
    </row>
    <row r="42" spans="1:52" ht="15" customHeight="1" x14ac:dyDescent="0.25">
      <c r="A42" s="21"/>
      <c r="B42" s="37" t="s">
        <v>90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23">
        <v>0</v>
      </c>
      <c r="Z42" s="23">
        <v>0</v>
      </c>
      <c r="AA42" s="23">
        <v>0</v>
      </c>
      <c r="AB42" s="23">
        <v>0</v>
      </c>
      <c r="AC42" s="23">
        <v>0</v>
      </c>
      <c r="AD42" s="23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</row>
    <row r="43" spans="1:52" ht="15" customHeight="1" x14ac:dyDescent="0.25">
      <c r="A43" s="21"/>
      <c r="B43" s="37" t="s">
        <v>93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271.101</v>
      </c>
      <c r="J43" s="23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23">
        <v>0</v>
      </c>
      <c r="Z43" s="23">
        <v>0</v>
      </c>
      <c r="AA43" s="23">
        <v>0</v>
      </c>
      <c r="AB43" s="23">
        <v>0</v>
      </c>
      <c r="AC43" s="23">
        <v>0</v>
      </c>
      <c r="AD43" s="23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</row>
    <row r="44" spans="1:52" ht="15" customHeight="1" x14ac:dyDescent="0.25">
      <c r="A44" s="42"/>
      <c r="B44" s="37" t="s">
        <v>91</v>
      </c>
      <c r="C44" s="43">
        <v>310.05132999999995</v>
      </c>
      <c r="D44" s="43">
        <v>661.69857999999999</v>
      </c>
      <c r="E44" s="43">
        <v>-107.82532999999999</v>
      </c>
      <c r="F44" s="43">
        <v>75.552710000000019</v>
      </c>
      <c r="G44" s="43">
        <v>542.50490000000002</v>
      </c>
      <c r="H44" s="43">
        <v>-188.32736000000003</v>
      </c>
      <c r="I44" s="43">
        <v>-236.72588999999994</v>
      </c>
      <c r="J44" s="43">
        <v>267.15868</v>
      </c>
      <c r="K44" s="43">
        <v>245.35056</v>
      </c>
      <c r="L44" s="43">
        <v>302.98221000000001</v>
      </c>
      <c r="M44" s="43">
        <v>-58.090129999999995</v>
      </c>
      <c r="N44" s="43">
        <v>409.59688</v>
      </c>
      <c r="O44" s="43">
        <v>156.95164999999997</v>
      </c>
      <c r="P44" s="43">
        <v>711.09690999999998</v>
      </c>
      <c r="Q44" s="43">
        <v>620.29577000000018</v>
      </c>
      <c r="R44" s="43">
        <v>620.51342</v>
      </c>
      <c r="S44" s="43">
        <v>-2.6285899999999387</v>
      </c>
      <c r="T44" s="43">
        <v>150.62923000000006</v>
      </c>
      <c r="U44" s="43">
        <v>-59.235419999999998</v>
      </c>
      <c r="V44" s="43">
        <v>257.43500000000012</v>
      </c>
      <c r="W44" s="43">
        <v>-89.980640000000008</v>
      </c>
      <c r="X44" s="43">
        <v>164.17039</v>
      </c>
      <c r="Y44" s="43">
        <v>393.67752999999999</v>
      </c>
      <c r="Z44" s="43">
        <v>1009.4385000000001</v>
      </c>
      <c r="AA44" s="43">
        <v>-551.08279000000005</v>
      </c>
      <c r="AB44" s="43">
        <v>157.35731000000001</v>
      </c>
      <c r="AC44" s="43">
        <v>252.62642</v>
      </c>
      <c r="AD44" s="43">
        <v>652.71517999999992</v>
      </c>
      <c r="AE44" s="44">
        <v>-103.4804</v>
      </c>
      <c r="AF44" s="44">
        <v>468.35122000000001</v>
      </c>
      <c r="AG44" s="44">
        <v>284.34294</v>
      </c>
      <c r="AH44" s="44">
        <v>594.25752999999986</v>
      </c>
      <c r="AI44" s="44">
        <v>-227.16696999999999</v>
      </c>
      <c r="AJ44" s="44">
        <v>-249.20961</v>
      </c>
      <c r="AK44" s="44">
        <v>-58.759179999999979</v>
      </c>
      <c r="AL44" s="44">
        <v>733.17158999999992</v>
      </c>
      <c r="AM44" s="44">
        <v>-41.560709999999986</v>
      </c>
      <c r="AN44" s="44">
        <v>-105.63081999999999</v>
      </c>
      <c r="AO44" s="44">
        <v>122.77324</v>
      </c>
      <c r="AP44" s="44">
        <v>512.45823000000007</v>
      </c>
      <c r="AQ44" s="44">
        <v>-568.70882000000006</v>
      </c>
      <c r="AR44" s="44">
        <v>171.31423000000001</v>
      </c>
      <c r="AS44" s="44">
        <v>160.81587999999999</v>
      </c>
      <c r="AT44" s="44">
        <v>162.22220000000002</v>
      </c>
      <c r="AU44" s="44">
        <v>-530.11299000000008</v>
      </c>
      <c r="AV44" s="44">
        <v>-391.23478</v>
      </c>
      <c r="AW44" s="44">
        <v>31.73594000000001</v>
      </c>
      <c r="AX44" s="44">
        <v>-302.22816999999998</v>
      </c>
      <c r="AY44" s="44">
        <v>510.6</v>
      </c>
      <c r="AZ44" s="44">
        <v>-1082.8</v>
      </c>
    </row>
    <row r="45" spans="1:52" s="20" customFormat="1" ht="15" customHeight="1" x14ac:dyDescent="0.2">
      <c r="A45" s="21"/>
      <c r="B45" s="36" t="s">
        <v>94</v>
      </c>
      <c r="C45" s="18">
        <v>-99.775660000000073</v>
      </c>
      <c r="D45" s="18">
        <v>74.93500000000023</v>
      </c>
      <c r="E45" s="18">
        <v>270.29882999999984</v>
      </c>
      <c r="F45" s="18">
        <v>-47.640629999999817</v>
      </c>
      <c r="G45" s="18">
        <v>-393.39587999999969</v>
      </c>
      <c r="H45" s="18">
        <v>-34.173629999999946</v>
      </c>
      <c r="I45" s="18">
        <v>158.33319999999986</v>
      </c>
      <c r="J45" s="18">
        <v>-34.287510000001021</v>
      </c>
      <c r="K45" s="18">
        <v>81.773699999999636</v>
      </c>
      <c r="L45" s="18">
        <v>-90.926240000000533</v>
      </c>
      <c r="M45" s="18">
        <v>-73.029150000000413</v>
      </c>
      <c r="N45" s="18">
        <v>315.48026999999979</v>
      </c>
      <c r="O45" s="18">
        <v>200.42800000000005</v>
      </c>
      <c r="P45" s="18">
        <v>-194.13773999999995</v>
      </c>
      <c r="Q45" s="18">
        <v>-336.67070000000024</v>
      </c>
      <c r="R45" s="18">
        <v>152.17490000000001</v>
      </c>
      <c r="S45" s="18">
        <v>-142.01823000000002</v>
      </c>
      <c r="T45" s="18">
        <v>96.849289999999939</v>
      </c>
      <c r="U45" s="18">
        <v>-31.527680000000032</v>
      </c>
      <c r="V45" s="18">
        <v>447.83558999999991</v>
      </c>
      <c r="W45" s="18">
        <v>141.16504</v>
      </c>
      <c r="X45" s="18">
        <v>150.19765000000001</v>
      </c>
      <c r="Y45" s="18">
        <v>161.30976000000001</v>
      </c>
      <c r="Z45" s="18">
        <v>-140.74686</v>
      </c>
      <c r="AA45" s="18">
        <v>432.69970000000001</v>
      </c>
      <c r="AB45" s="18">
        <v>-10.25238</v>
      </c>
      <c r="AC45" s="18">
        <v>-96.890110000000007</v>
      </c>
      <c r="AD45" s="18">
        <v>-196.36356000000001</v>
      </c>
      <c r="AE45" s="19">
        <v>710.29513999999995</v>
      </c>
      <c r="AF45" s="19">
        <v>-438.46755999999999</v>
      </c>
      <c r="AG45" s="19">
        <v>-356.49211000000003</v>
      </c>
      <c r="AH45" s="19">
        <v>-255.50327999999999</v>
      </c>
      <c r="AI45" s="19">
        <v>9.4480699999999995</v>
      </c>
      <c r="AJ45" s="19">
        <v>438.01316000000003</v>
      </c>
      <c r="AK45" s="19">
        <v>323.06878</v>
      </c>
      <c r="AL45" s="19">
        <v>-1041.71513</v>
      </c>
      <c r="AM45" s="19">
        <v>205.80552</v>
      </c>
      <c r="AN45" s="19">
        <v>-684.98455000000001</v>
      </c>
      <c r="AO45" s="19">
        <v>-425.30973</v>
      </c>
      <c r="AP45" s="19">
        <v>506.39877999999999</v>
      </c>
      <c r="AQ45" s="19">
        <v>37.90945</v>
      </c>
      <c r="AR45" s="19">
        <v>-412.81889000000001</v>
      </c>
      <c r="AS45" s="19">
        <v>56.528219999999997</v>
      </c>
      <c r="AT45" s="19">
        <v>114.21459</v>
      </c>
      <c r="AU45" s="19">
        <v>-53.73245</v>
      </c>
      <c r="AV45" s="19">
        <v>-129.26124999999999</v>
      </c>
      <c r="AW45" s="19">
        <v>-452.02499999999998</v>
      </c>
      <c r="AX45" s="19">
        <v>-49.322040000000001</v>
      </c>
      <c r="AY45" s="19">
        <v>-269</v>
      </c>
      <c r="AZ45" s="19">
        <v>473.3</v>
      </c>
    </row>
    <row r="46" spans="1:52" s="20" customFormat="1" ht="15" customHeight="1" x14ac:dyDescent="0.2">
      <c r="A46" s="10"/>
      <c r="B46" s="36" t="s">
        <v>95</v>
      </c>
      <c r="C46" s="18">
        <v>-3.1046000000000014</v>
      </c>
      <c r="D46" s="18">
        <v>435.81326000000001</v>
      </c>
      <c r="E46" s="18">
        <v>-18.044669999999996</v>
      </c>
      <c r="F46" s="18">
        <v>-81.640479999999997</v>
      </c>
      <c r="G46" s="18">
        <v>313.71100999999999</v>
      </c>
      <c r="H46" s="18">
        <v>133.92510000000001</v>
      </c>
      <c r="I46" s="18">
        <v>120.10449000000003</v>
      </c>
      <c r="J46" s="18">
        <v>-96.93122000000001</v>
      </c>
      <c r="K46" s="18">
        <v>328.09962000000007</v>
      </c>
      <c r="L46" s="18">
        <v>275.42261000000002</v>
      </c>
      <c r="M46" s="18">
        <v>-226.68979000000002</v>
      </c>
      <c r="N46" s="18">
        <v>300.03204999999997</v>
      </c>
      <c r="O46" s="18">
        <v>238.10245</v>
      </c>
      <c r="P46" s="18">
        <v>161.42222999999998</v>
      </c>
      <c r="Q46" s="18">
        <v>-95.584980000000002</v>
      </c>
      <c r="R46" s="18">
        <v>-90.104409999999987</v>
      </c>
      <c r="S46" s="18">
        <v>-56.227699999999999</v>
      </c>
      <c r="T46" s="18">
        <v>697.04075</v>
      </c>
      <c r="U46" s="18">
        <v>-97.354780000000005</v>
      </c>
      <c r="V46" s="18">
        <v>-25.678520000000006</v>
      </c>
      <c r="W46" s="18">
        <v>617.71365000000003</v>
      </c>
      <c r="X46" s="18">
        <v>-92.480770000000007</v>
      </c>
      <c r="Y46" s="18">
        <v>-517.94614000000001</v>
      </c>
      <c r="Z46" s="18">
        <v>730.74959000000001</v>
      </c>
      <c r="AA46" s="18">
        <v>-171.09335999999999</v>
      </c>
      <c r="AB46" s="18">
        <v>-11.613200000000001</v>
      </c>
      <c r="AC46" s="18">
        <v>103.75826000000001</v>
      </c>
      <c r="AD46" s="18">
        <v>204.80696</v>
      </c>
      <c r="AE46" s="18">
        <v>449.25267000000002</v>
      </c>
      <c r="AF46" s="18">
        <v>-43.78886</v>
      </c>
      <c r="AG46" s="18">
        <v>-165.07146</v>
      </c>
      <c r="AH46" s="18">
        <v>264.82920999999999</v>
      </c>
      <c r="AI46" s="18">
        <v>-151.88703000000001</v>
      </c>
      <c r="AJ46" s="18">
        <v>1005.2927100000001</v>
      </c>
      <c r="AK46" s="18">
        <v>336.04208</v>
      </c>
      <c r="AL46" s="18">
        <v>234.53791000000001</v>
      </c>
      <c r="AM46" s="18">
        <v>238.71618000000001</v>
      </c>
      <c r="AN46" s="18">
        <v>1366.72318</v>
      </c>
      <c r="AO46" s="18">
        <v>461.49977999999999</v>
      </c>
      <c r="AP46" s="18">
        <v>533.46563000000003</v>
      </c>
      <c r="AQ46" s="18">
        <v>-6.6955</v>
      </c>
      <c r="AR46" s="18">
        <v>272.19337999999999</v>
      </c>
      <c r="AS46" s="18">
        <v>350.09055999999998</v>
      </c>
      <c r="AT46" s="18">
        <v>372.29428000000001</v>
      </c>
      <c r="AU46" s="18">
        <v>-59.015210000000003</v>
      </c>
      <c r="AV46" s="18">
        <v>1397.3664200000001</v>
      </c>
      <c r="AW46" s="18">
        <v>187.95752999999999</v>
      </c>
      <c r="AX46" s="18">
        <v>271.87076000000002</v>
      </c>
      <c r="AY46" s="18">
        <v>269.10000000000002</v>
      </c>
      <c r="AZ46" s="18">
        <v>1580.1</v>
      </c>
    </row>
    <row r="47" spans="1:52" ht="15" customHeight="1" x14ac:dyDescent="0.25">
      <c r="A47" s="21"/>
      <c r="B47" s="30" t="s">
        <v>96</v>
      </c>
      <c r="C47" s="23">
        <v>-3.1046000000000014</v>
      </c>
      <c r="D47" s="23">
        <v>435.81326000000001</v>
      </c>
      <c r="E47" s="23">
        <v>-18.044669999999996</v>
      </c>
      <c r="F47" s="23">
        <v>-81.640479999999997</v>
      </c>
      <c r="G47" s="23">
        <v>313.71100999999999</v>
      </c>
      <c r="H47" s="23">
        <v>133.92510000000001</v>
      </c>
      <c r="I47" s="23">
        <v>120.10449000000003</v>
      </c>
      <c r="J47" s="23">
        <v>-96.93122000000001</v>
      </c>
      <c r="K47" s="23">
        <v>328.09962000000007</v>
      </c>
      <c r="L47" s="23">
        <v>275.42261000000002</v>
      </c>
      <c r="M47" s="23">
        <v>-226.68979000000002</v>
      </c>
      <c r="N47" s="23">
        <v>300.03204999999997</v>
      </c>
      <c r="O47" s="23">
        <v>238.10245</v>
      </c>
      <c r="P47" s="23">
        <v>161.42222999999998</v>
      </c>
      <c r="Q47" s="23">
        <v>-95.584980000000002</v>
      </c>
      <c r="R47" s="23">
        <v>-90.104409999999987</v>
      </c>
      <c r="S47" s="23">
        <v>-56.227699999999999</v>
      </c>
      <c r="T47" s="23">
        <v>697.04075</v>
      </c>
      <c r="U47" s="23">
        <v>-97.354780000000005</v>
      </c>
      <c r="V47" s="23">
        <v>-25.678520000000006</v>
      </c>
      <c r="W47" s="23">
        <v>617.71365000000003</v>
      </c>
      <c r="X47" s="23">
        <v>-92.480770000000007</v>
      </c>
      <c r="Y47" s="23">
        <v>-517.94614000000001</v>
      </c>
      <c r="Z47" s="23">
        <v>730.74959000000001</v>
      </c>
      <c r="AA47" s="23">
        <v>-171.09335999999999</v>
      </c>
      <c r="AB47" s="23">
        <v>-11.613200000000001</v>
      </c>
      <c r="AC47" s="23">
        <v>103.75826000000001</v>
      </c>
      <c r="AD47" s="23">
        <v>204.80696</v>
      </c>
      <c r="AE47" s="24">
        <v>449.25267000000002</v>
      </c>
      <c r="AF47" s="24">
        <v>-43.78886</v>
      </c>
      <c r="AG47" s="24">
        <v>-165.07146</v>
      </c>
      <c r="AH47" s="24">
        <v>264.82920999999999</v>
      </c>
      <c r="AI47" s="24">
        <v>-151.88703000000001</v>
      </c>
      <c r="AJ47" s="24">
        <v>1005.2927100000001</v>
      </c>
      <c r="AK47" s="24">
        <v>336.04208</v>
      </c>
      <c r="AL47" s="24">
        <v>234.53791000000001</v>
      </c>
      <c r="AM47" s="24">
        <v>238.71618000000001</v>
      </c>
      <c r="AN47" s="24">
        <v>1366.72318</v>
      </c>
      <c r="AO47" s="24">
        <v>461.49977999999999</v>
      </c>
      <c r="AP47" s="24">
        <v>533.46563000000003</v>
      </c>
      <c r="AQ47" s="24">
        <v>-6.6955</v>
      </c>
      <c r="AR47" s="24">
        <v>272.19337999999999</v>
      </c>
      <c r="AS47" s="24">
        <v>350.09055999999998</v>
      </c>
      <c r="AT47" s="24">
        <v>372.29428000000001</v>
      </c>
      <c r="AU47" s="24">
        <v>-59.015210000000003</v>
      </c>
      <c r="AV47" s="24">
        <v>1397.3664200000001</v>
      </c>
      <c r="AW47" s="24">
        <v>187.95752999999999</v>
      </c>
      <c r="AX47" s="24">
        <v>271.87076000000002</v>
      </c>
      <c r="AY47" s="24">
        <v>269.10000000000002</v>
      </c>
      <c r="AZ47" s="24">
        <v>1580.1</v>
      </c>
    </row>
    <row r="48" spans="1:52" ht="15" customHeight="1" x14ac:dyDescent="0.25">
      <c r="A48" s="28"/>
      <c r="B48" s="45" t="s">
        <v>97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23">
        <v>0</v>
      </c>
      <c r="Z48" s="23">
        <v>0</v>
      </c>
      <c r="AA48" s="23">
        <v>0</v>
      </c>
      <c r="AB48" s="23">
        <v>0</v>
      </c>
      <c r="AC48" s="23">
        <v>0</v>
      </c>
      <c r="AD48" s="23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</row>
    <row r="49" spans="1:52" ht="15" customHeight="1" thickBot="1" x14ac:dyDescent="0.3">
      <c r="A49" s="21"/>
      <c r="B49" s="46" t="s">
        <v>98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</row>
    <row r="50" spans="1:52" ht="15" customHeight="1" x14ac:dyDescent="0.25">
      <c r="A50" s="21"/>
      <c r="B50" s="81" t="s">
        <v>492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</row>
    <row r="51" spans="1:52" ht="15" customHeight="1" x14ac:dyDescent="0.25">
      <c r="A51" s="4"/>
      <c r="C51" s="49"/>
      <c r="D51" s="49"/>
      <c r="E51" s="49"/>
      <c r="F51" s="49"/>
      <c r="G51" s="49"/>
      <c r="H51" s="49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</row>
    <row r="52" spans="1:52" ht="15" customHeight="1" x14ac:dyDescent="0.25">
      <c r="A52" s="4"/>
      <c r="B52" s="51" t="s">
        <v>99</v>
      </c>
      <c r="C52" s="49"/>
      <c r="D52" s="49"/>
      <c r="E52" s="49"/>
      <c r="F52" s="49"/>
      <c r="G52" s="49"/>
      <c r="H52" s="49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</row>
    <row r="53" spans="1:52" ht="15" customHeight="1" x14ac:dyDescent="0.25">
      <c r="A53" s="4"/>
      <c r="B53" s="52" t="s">
        <v>100</v>
      </c>
      <c r="C53" s="67">
        <v>4.1837499999999999</v>
      </c>
      <c r="D53" s="67">
        <v>4.2682099999999998</v>
      </c>
      <c r="E53" s="67">
        <v>4.0079500000000001</v>
      </c>
      <c r="F53" s="67">
        <v>4.5772400000000006</v>
      </c>
      <c r="G53" s="67">
        <v>7.5962899999999998</v>
      </c>
      <c r="H53" s="67">
        <v>6.6855899999999995</v>
      </c>
      <c r="I53" s="67">
        <v>10.98799</v>
      </c>
      <c r="J53" s="67">
        <v>5.7370800000000006</v>
      </c>
      <c r="K53" s="67">
        <v>16.86307</v>
      </c>
      <c r="L53" s="67">
        <v>9.85487</v>
      </c>
      <c r="M53" s="67">
        <v>6.1773000000000007</v>
      </c>
      <c r="N53" s="67">
        <v>17.428719999999998</v>
      </c>
      <c r="O53" s="67">
        <v>53.50461</v>
      </c>
      <c r="P53" s="67">
        <v>4.6616499999999998</v>
      </c>
      <c r="Q53" s="67">
        <v>5.8913399999999996</v>
      </c>
      <c r="R53" s="67">
        <v>15.59844</v>
      </c>
      <c r="S53" s="67">
        <v>5.3355399999999999</v>
      </c>
      <c r="T53" s="67">
        <v>5.2360499999999996</v>
      </c>
      <c r="U53" s="67">
        <v>26.698869999999999</v>
      </c>
      <c r="V53" s="67">
        <v>6.6394500000000001</v>
      </c>
      <c r="W53" s="67">
        <v>5.6847000000000003</v>
      </c>
      <c r="X53" s="67">
        <v>7.2413400000000001</v>
      </c>
      <c r="Y53" s="67">
        <v>8.21021</v>
      </c>
      <c r="Z53" s="67">
        <v>9.3177400000000006</v>
      </c>
      <c r="AA53" s="67">
        <v>7.2136699999999996</v>
      </c>
      <c r="AB53" s="67">
        <v>16.055620000000001</v>
      </c>
      <c r="AC53" s="67">
        <v>5.4316800000000001</v>
      </c>
      <c r="AD53" s="67">
        <v>25.91018</v>
      </c>
      <c r="AE53" s="67">
        <v>41.626269999999998</v>
      </c>
      <c r="AF53" s="67">
        <v>89.225300000000004</v>
      </c>
      <c r="AG53" s="67">
        <v>28.524100000000001</v>
      </c>
      <c r="AH53" s="67">
        <v>23.427029999999998</v>
      </c>
      <c r="AI53" s="67">
        <v>48.512160000000002</v>
      </c>
      <c r="AJ53" s="67">
        <v>46.971539999999997</v>
      </c>
      <c r="AK53" s="67">
        <v>62.76549</v>
      </c>
      <c r="AL53" s="67">
        <v>51.126910000000002</v>
      </c>
      <c r="AM53" s="67">
        <v>36.82517</v>
      </c>
      <c r="AN53" s="67">
        <v>56.519069999999999</v>
      </c>
      <c r="AO53" s="67">
        <v>55.029670000000003</v>
      </c>
      <c r="AP53" s="67">
        <v>47.577330000000003</v>
      </c>
      <c r="AQ53" s="67">
        <v>52.788330000000002</v>
      </c>
      <c r="AR53" s="67">
        <v>51.802909999999997</v>
      </c>
      <c r="AS53" s="67">
        <v>42.555779999999999</v>
      </c>
      <c r="AT53" s="67">
        <v>55.642659999999999</v>
      </c>
      <c r="AU53" s="67">
        <v>23.369630000000001</v>
      </c>
      <c r="AV53" s="67">
        <v>37.136780000000002</v>
      </c>
      <c r="AW53" s="67">
        <v>43.035449999999997</v>
      </c>
      <c r="AX53" s="67">
        <v>77.40746</v>
      </c>
      <c r="AY53" s="67">
        <v>54.1</v>
      </c>
      <c r="AZ53" s="67">
        <v>57</v>
      </c>
    </row>
    <row r="54" spans="1:52" ht="15" customHeight="1" x14ac:dyDescent="0.25">
      <c r="B54" s="52" t="s">
        <v>101</v>
      </c>
      <c r="C54" s="67">
        <v>179.74802</v>
      </c>
      <c r="D54" s="67">
        <v>186.93606000000003</v>
      </c>
      <c r="E54" s="67">
        <v>182.06613999999999</v>
      </c>
      <c r="F54" s="67">
        <v>188.86088999999998</v>
      </c>
      <c r="G54" s="67">
        <v>130.73408999999998</v>
      </c>
      <c r="H54" s="67">
        <v>125.36618000000001</v>
      </c>
      <c r="I54" s="67">
        <v>127.84493999999999</v>
      </c>
      <c r="J54" s="67">
        <v>138.37890999999999</v>
      </c>
      <c r="K54" s="67">
        <v>171.79656</v>
      </c>
      <c r="L54" s="67">
        <v>148.92963999999998</v>
      </c>
      <c r="M54" s="67">
        <v>176.6019</v>
      </c>
      <c r="N54" s="67">
        <v>160.97438</v>
      </c>
      <c r="O54" s="67">
        <v>380.09551999999996</v>
      </c>
      <c r="P54" s="67">
        <v>323.36192</v>
      </c>
      <c r="Q54" s="67">
        <v>233.92459000000002</v>
      </c>
      <c r="R54" s="67">
        <v>281.84703000000002</v>
      </c>
      <c r="S54" s="67">
        <v>397.76985000000002</v>
      </c>
      <c r="T54" s="67">
        <v>338.10210000000001</v>
      </c>
      <c r="U54" s="67">
        <v>240.63722000000001</v>
      </c>
      <c r="V54" s="67">
        <v>293.63596000000001</v>
      </c>
      <c r="W54" s="67">
        <v>408.26391000000001</v>
      </c>
      <c r="X54" s="67">
        <v>393.01910999999996</v>
      </c>
      <c r="Y54" s="67">
        <v>360.92784</v>
      </c>
      <c r="Z54" s="67">
        <v>317.10185999999999</v>
      </c>
      <c r="AA54" s="67">
        <v>386.49796000000003</v>
      </c>
      <c r="AB54" s="67">
        <v>358.33227999999997</v>
      </c>
      <c r="AC54" s="67">
        <v>352.96995000000004</v>
      </c>
      <c r="AD54" s="67">
        <v>344.55345999999997</v>
      </c>
      <c r="AE54" s="67">
        <v>307.89873</v>
      </c>
      <c r="AF54" s="67">
        <v>213.69257000000002</v>
      </c>
      <c r="AG54" s="67">
        <v>264.93295000000001</v>
      </c>
      <c r="AH54" s="67">
        <v>444.37046999999995</v>
      </c>
      <c r="AI54" s="67">
        <v>270.44161000000003</v>
      </c>
      <c r="AJ54" s="67">
        <v>341.21114999999998</v>
      </c>
      <c r="AK54" s="67">
        <v>299.88634999999999</v>
      </c>
      <c r="AL54" s="67">
        <v>262.83294999999998</v>
      </c>
      <c r="AM54" s="67">
        <v>292.63655</v>
      </c>
      <c r="AN54" s="67">
        <v>219.041</v>
      </c>
      <c r="AO54" s="67">
        <v>287.19730000000004</v>
      </c>
      <c r="AP54" s="67">
        <v>331.14281</v>
      </c>
      <c r="AQ54" s="67">
        <v>262.31938000000002</v>
      </c>
      <c r="AR54" s="67">
        <v>190.52336</v>
      </c>
      <c r="AS54" s="67">
        <v>167.04900000000001</v>
      </c>
      <c r="AT54" s="67">
        <v>374.06306000000001</v>
      </c>
      <c r="AU54" s="67">
        <v>318.48822999999999</v>
      </c>
      <c r="AV54" s="67">
        <v>163.04230999999999</v>
      </c>
      <c r="AW54" s="67">
        <v>264.36610000000002</v>
      </c>
      <c r="AX54" s="67">
        <v>252.34741000000002</v>
      </c>
      <c r="AY54" s="67">
        <v>268.2</v>
      </c>
      <c r="AZ54" s="67">
        <v>236.29999999999998</v>
      </c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Z202"/>
  <sheetViews>
    <sheetView showGridLines="0" zoomScaleNormal="100" workbookViewId="0">
      <pane xSplit="2" ySplit="8" topLeftCell="AW177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Y201" sqref="AY201:AZ202"/>
    </sheetView>
  </sheetViews>
  <sheetFormatPr baseColWidth="10" defaultColWidth="11.42578125" defaultRowHeight="15" x14ac:dyDescent="0.25"/>
  <cols>
    <col min="1" max="1" width="2.7109375" style="53" customWidth="1"/>
    <col min="2" max="2" width="73.5703125" customWidth="1"/>
    <col min="3" max="6" width="11.42578125" customWidth="1"/>
    <col min="7" max="7" width="11.42578125" style="54" customWidth="1"/>
    <col min="8" max="8" width="9.28515625" style="1" customWidth="1"/>
    <col min="9" max="12" width="11.42578125" style="1" customWidth="1"/>
    <col min="13" max="13" width="11.85546875" customWidth="1"/>
    <col min="14" max="30" width="11.42578125" customWidth="1"/>
    <col min="44" max="44" width="11.42578125" customWidth="1"/>
  </cols>
  <sheetData>
    <row r="5" spans="1:52" ht="20.25" x14ac:dyDescent="0.3">
      <c r="B5" s="7" t="s">
        <v>185</v>
      </c>
      <c r="C5" s="7"/>
      <c r="D5" s="7"/>
      <c r="E5" s="7"/>
      <c r="F5" s="7"/>
    </row>
    <row r="6" spans="1:52" ht="15.75" x14ac:dyDescent="0.25">
      <c r="B6" s="9" t="s">
        <v>62</v>
      </c>
      <c r="C6" s="9"/>
      <c r="D6" s="9"/>
      <c r="E6" s="9"/>
      <c r="F6" s="9"/>
    </row>
    <row r="7" spans="1:52" ht="15.75" thickBot="1" x14ac:dyDescent="0.3">
      <c r="C7" s="168" t="str">
        <f t="shared" ref="C7:AR7" si="0">LEFT(C8,4)</f>
        <v>2008</v>
      </c>
      <c r="D7" s="168" t="str">
        <f t="shared" si="0"/>
        <v>2008</v>
      </c>
      <c r="E7" s="168" t="str">
        <f t="shared" si="0"/>
        <v>2008</v>
      </c>
      <c r="F7" s="168" t="str">
        <f t="shared" si="0"/>
        <v>2008</v>
      </c>
      <c r="G7" s="168" t="str">
        <f t="shared" si="0"/>
        <v>2009</v>
      </c>
      <c r="H7" s="168" t="str">
        <f t="shared" si="0"/>
        <v>2009</v>
      </c>
      <c r="I7" s="168" t="str">
        <f t="shared" si="0"/>
        <v>2009</v>
      </c>
      <c r="J7" s="168" t="str">
        <f t="shared" si="0"/>
        <v>2009</v>
      </c>
      <c r="K7" s="168" t="str">
        <f t="shared" si="0"/>
        <v>2010</v>
      </c>
      <c r="L7" s="168" t="str">
        <f t="shared" si="0"/>
        <v>2010</v>
      </c>
      <c r="M7" s="168" t="str">
        <f t="shared" si="0"/>
        <v>2010</v>
      </c>
      <c r="N7" s="168" t="str">
        <f t="shared" si="0"/>
        <v>2010</v>
      </c>
      <c r="O7" s="168" t="str">
        <f t="shared" si="0"/>
        <v>2011</v>
      </c>
      <c r="P7" s="168" t="str">
        <f t="shared" si="0"/>
        <v>2011</v>
      </c>
      <c r="Q7" s="168" t="str">
        <f t="shared" si="0"/>
        <v>2011</v>
      </c>
      <c r="R7" s="168" t="str">
        <f t="shared" si="0"/>
        <v>2011</v>
      </c>
      <c r="S7" s="168" t="str">
        <f t="shared" si="0"/>
        <v>2012</v>
      </c>
      <c r="T7" s="168" t="str">
        <f t="shared" si="0"/>
        <v>2012</v>
      </c>
      <c r="U7" s="168" t="str">
        <f t="shared" si="0"/>
        <v>2012</v>
      </c>
      <c r="V7" s="168" t="str">
        <f t="shared" si="0"/>
        <v>2012</v>
      </c>
      <c r="W7" s="168" t="str">
        <f t="shared" si="0"/>
        <v>2013</v>
      </c>
      <c r="X7" s="168" t="str">
        <f t="shared" si="0"/>
        <v>2013</v>
      </c>
      <c r="Y7" s="168" t="str">
        <f t="shared" si="0"/>
        <v>2013</v>
      </c>
      <c r="Z7" s="168" t="str">
        <f t="shared" si="0"/>
        <v>2013</v>
      </c>
      <c r="AA7" s="168" t="str">
        <f t="shared" si="0"/>
        <v>2014</v>
      </c>
      <c r="AB7" s="168" t="str">
        <f t="shared" si="0"/>
        <v>2014</v>
      </c>
      <c r="AC7" s="168" t="str">
        <f t="shared" si="0"/>
        <v>2014</v>
      </c>
      <c r="AD7" s="168" t="str">
        <f t="shared" si="0"/>
        <v>2014</v>
      </c>
      <c r="AE7" s="168" t="str">
        <f t="shared" si="0"/>
        <v>2015</v>
      </c>
      <c r="AF7" s="168" t="str">
        <f t="shared" si="0"/>
        <v>2015</v>
      </c>
      <c r="AG7" s="168" t="str">
        <f t="shared" si="0"/>
        <v>2015</v>
      </c>
      <c r="AH7" s="168" t="str">
        <f t="shared" si="0"/>
        <v>2015</v>
      </c>
      <c r="AI7" s="168" t="str">
        <f t="shared" si="0"/>
        <v>2016</v>
      </c>
      <c r="AJ7" s="168" t="str">
        <f t="shared" si="0"/>
        <v>2016</v>
      </c>
      <c r="AK7" s="168" t="str">
        <f t="shared" si="0"/>
        <v>2016</v>
      </c>
      <c r="AL7" s="168" t="str">
        <f t="shared" si="0"/>
        <v>2016</v>
      </c>
      <c r="AM7" s="168" t="str">
        <f t="shared" si="0"/>
        <v>2017</v>
      </c>
      <c r="AN7" s="168" t="str">
        <f t="shared" si="0"/>
        <v>2017</v>
      </c>
      <c r="AO7" s="168" t="str">
        <f t="shared" si="0"/>
        <v>2017</v>
      </c>
      <c r="AP7" s="168" t="str">
        <f t="shared" si="0"/>
        <v>2017</v>
      </c>
      <c r="AQ7" s="168" t="str">
        <f t="shared" si="0"/>
        <v>2018</v>
      </c>
      <c r="AR7" s="168" t="str">
        <f t="shared" si="0"/>
        <v>2018</v>
      </c>
      <c r="AS7" s="168" t="str">
        <f>LEFT(AS8,4)</f>
        <v>2018</v>
      </c>
      <c r="AT7" s="168" t="str">
        <f t="shared" ref="AT7:AZ7" si="1">LEFT(AT8,4)</f>
        <v>2018</v>
      </c>
      <c r="AU7" s="168" t="str">
        <f t="shared" si="1"/>
        <v>2019</v>
      </c>
      <c r="AV7" s="168" t="str">
        <f t="shared" si="1"/>
        <v>2019</v>
      </c>
      <c r="AW7" s="168" t="str">
        <f t="shared" si="1"/>
        <v>2019</v>
      </c>
      <c r="AX7" s="168" t="str">
        <f t="shared" si="1"/>
        <v>2019</v>
      </c>
      <c r="AY7" s="168" t="str">
        <f t="shared" si="1"/>
        <v>2020</v>
      </c>
      <c r="AZ7" s="168" t="str">
        <f t="shared" si="1"/>
        <v>2020</v>
      </c>
    </row>
    <row r="8" spans="1:52" ht="15.75" thickBot="1" x14ac:dyDescent="0.3">
      <c r="A8" s="55"/>
      <c r="B8" s="68"/>
      <c r="C8" s="141" t="s">
        <v>432</v>
      </c>
      <c r="D8" s="141" t="s">
        <v>433</v>
      </c>
      <c r="E8" s="141" t="s">
        <v>434</v>
      </c>
      <c r="F8" s="141" t="s">
        <v>435</v>
      </c>
      <c r="G8" s="141" t="s">
        <v>436</v>
      </c>
      <c r="H8" s="141" t="s">
        <v>437</v>
      </c>
      <c r="I8" s="141" t="s">
        <v>438</v>
      </c>
      <c r="J8" s="141" t="s">
        <v>439</v>
      </c>
      <c r="K8" s="141" t="s">
        <v>440</v>
      </c>
      <c r="L8" s="141" t="s">
        <v>441</v>
      </c>
      <c r="M8" s="141" t="s">
        <v>442</v>
      </c>
      <c r="N8" s="141" t="s">
        <v>443</v>
      </c>
      <c r="O8" s="141" t="s">
        <v>444</v>
      </c>
      <c r="P8" s="141" t="s">
        <v>445</v>
      </c>
      <c r="Q8" s="141" t="s">
        <v>446</v>
      </c>
      <c r="R8" s="141" t="s">
        <v>447</v>
      </c>
      <c r="S8" s="141" t="s">
        <v>448</v>
      </c>
      <c r="T8" s="141" t="s">
        <v>449</v>
      </c>
      <c r="U8" s="141" t="s">
        <v>450</v>
      </c>
      <c r="V8" s="141" t="s">
        <v>451</v>
      </c>
      <c r="W8" s="141" t="s">
        <v>452</v>
      </c>
      <c r="X8" s="141" t="s">
        <v>453</v>
      </c>
      <c r="Y8" s="141" t="s">
        <v>454</v>
      </c>
      <c r="Z8" s="141" t="s">
        <v>455</v>
      </c>
      <c r="AA8" s="141" t="s">
        <v>456</v>
      </c>
      <c r="AB8" s="141" t="s">
        <v>457</v>
      </c>
      <c r="AC8" s="141" t="s">
        <v>458</v>
      </c>
      <c r="AD8" s="141" t="s">
        <v>459</v>
      </c>
      <c r="AE8" s="141" t="s">
        <v>460</v>
      </c>
      <c r="AF8" s="141" t="s">
        <v>461</v>
      </c>
      <c r="AG8" s="141" t="s">
        <v>462</v>
      </c>
      <c r="AH8" s="141" t="s">
        <v>463</v>
      </c>
      <c r="AI8" s="141" t="s">
        <v>464</v>
      </c>
      <c r="AJ8" s="141" t="s">
        <v>465</v>
      </c>
      <c r="AK8" s="141" t="s">
        <v>466</v>
      </c>
      <c r="AL8" s="141" t="s">
        <v>467</v>
      </c>
      <c r="AM8" s="141" t="s">
        <v>468</v>
      </c>
      <c r="AN8" s="141" t="s">
        <v>469</v>
      </c>
      <c r="AO8" s="141" t="s">
        <v>470</v>
      </c>
      <c r="AP8" s="141" t="s">
        <v>471</v>
      </c>
      <c r="AQ8" s="141" t="s">
        <v>472</v>
      </c>
      <c r="AR8" s="141" t="s">
        <v>473</v>
      </c>
      <c r="AS8" s="141" t="s">
        <v>474</v>
      </c>
      <c r="AT8" s="141" t="s">
        <v>475</v>
      </c>
      <c r="AU8" s="141" t="s">
        <v>476</v>
      </c>
      <c r="AV8" s="141" t="s">
        <v>477</v>
      </c>
      <c r="AW8" s="141" t="s">
        <v>486</v>
      </c>
      <c r="AX8" s="141" t="s">
        <v>487</v>
      </c>
      <c r="AY8" s="141" t="s">
        <v>490</v>
      </c>
      <c r="AZ8" s="141" t="s">
        <v>491</v>
      </c>
    </row>
    <row r="9" spans="1:52" x14ac:dyDescent="0.25">
      <c r="A9" s="56"/>
      <c r="B9" s="69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</row>
    <row r="10" spans="1:52" x14ac:dyDescent="0.25">
      <c r="A10" s="59" t="s">
        <v>210</v>
      </c>
      <c r="B10" s="70" t="s">
        <v>102</v>
      </c>
      <c r="C10" s="60">
        <v>-351.60829999999987</v>
      </c>
      <c r="D10" s="60">
        <v>-492.02197000000024</v>
      </c>
      <c r="E10" s="60">
        <v>-288.72908999999981</v>
      </c>
      <c r="F10" s="60">
        <v>-421.20330000000013</v>
      </c>
      <c r="G10" s="60">
        <v>268.79891999999973</v>
      </c>
      <c r="H10" s="60">
        <v>308.11247000000003</v>
      </c>
      <c r="I10" s="60">
        <v>-107.39305999999988</v>
      </c>
      <c r="J10" s="60">
        <v>-397.255439999999</v>
      </c>
      <c r="K10" s="60">
        <v>18.72869000000037</v>
      </c>
      <c r="L10" s="60">
        <v>49.447630000000572</v>
      </c>
      <c r="M10" s="60">
        <v>-358.38615999999956</v>
      </c>
      <c r="N10" s="60">
        <v>-476.74114999999983</v>
      </c>
      <c r="O10" s="60">
        <v>-143.53819999999999</v>
      </c>
      <c r="P10" s="60">
        <v>-431.56112999999999</v>
      </c>
      <c r="Q10" s="60">
        <v>-419.67005</v>
      </c>
      <c r="R10" s="60">
        <v>-585.05569000000003</v>
      </c>
      <c r="S10" s="60">
        <v>-308.85028</v>
      </c>
      <c r="T10" s="60">
        <v>-364.25887999999998</v>
      </c>
      <c r="U10" s="60">
        <v>-292.98833000000002</v>
      </c>
      <c r="V10" s="60">
        <v>-880.97803999999996</v>
      </c>
      <c r="W10" s="60">
        <v>-337.15944000000002</v>
      </c>
      <c r="X10" s="60">
        <v>-590.13724999999999</v>
      </c>
      <c r="Y10" s="60">
        <v>-803.31839000000002</v>
      </c>
      <c r="Z10" s="60">
        <v>-508.16606000000002</v>
      </c>
      <c r="AA10" s="60">
        <v>-438.51988</v>
      </c>
      <c r="AB10" s="60">
        <v>-415.49498</v>
      </c>
      <c r="AC10" s="60">
        <v>-508.89409999999998</v>
      </c>
      <c r="AD10" s="60">
        <v>-546.39737000000002</v>
      </c>
      <c r="AE10" s="60">
        <v>-30.671530000000001</v>
      </c>
      <c r="AF10" s="60">
        <v>1.6413800000000001</v>
      </c>
      <c r="AG10" s="60">
        <v>-426.25639000000001</v>
      </c>
      <c r="AH10" s="60">
        <v>-318.50094000000001</v>
      </c>
      <c r="AI10" s="60">
        <v>465.74630999999999</v>
      </c>
      <c r="AJ10" s="60">
        <v>212.70115000000001</v>
      </c>
      <c r="AK10" s="60">
        <v>-27.63663</v>
      </c>
      <c r="AL10" s="60">
        <v>-13.54316</v>
      </c>
      <c r="AM10" s="60">
        <v>501.99162000000001</v>
      </c>
      <c r="AN10" s="60">
        <v>628.37289999999996</v>
      </c>
      <c r="AO10" s="60">
        <v>112.36830999999999</v>
      </c>
      <c r="AP10" s="60">
        <v>-439.17970000000003</v>
      </c>
      <c r="AQ10" s="60">
        <v>356.29579000000001</v>
      </c>
      <c r="AR10" s="60">
        <v>199.30864</v>
      </c>
      <c r="AS10" s="60">
        <v>134.29925</v>
      </c>
      <c r="AT10" s="60">
        <v>-94.826440000000005</v>
      </c>
      <c r="AU10" s="60">
        <v>272.85782999999998</v>
      </c>
      <c r="AV10" s="60">
        <v>619.87350000000004</v>
      </c>
      <c r="AW10" s="60">
        <v>628.61521000000005</v>
      </c>
      <c r="AX10" s="60">
        <v>332.58060999999998</v>
      </c>
      <c r="AY10" s="60">
        <v>627.70000000000005</v>
      </c>
      <c r="AZ10" s="60">
        <v>1048.8</v>
      </c>
    </row>
    <row r="11" spans="1:52" x14ac:dyDescent="0.25">
      <c r="A11" s="59" t="s">
        <v>211</v>
      </c>
      <c r="B11" s="71" t="s">
        <v>103</v>
      </c>
      <c r="C11" s="54">
        <v>-1349.41687</v>
      </c>
      <c r="D11" s="54">
        <v>-1668.9796699999997</v>
      </c>
      <c r="E11" s="54">
        <v>-1487.5637300000003</v>
      </c>
      <c r="F11" s="54">
        <v>-1477.8055999999997</v>
      </c>
      <c r="G11" s="54">
        <v>-678.4980700000001</v>
      </c>
      <c r="H11" s="54">
        <v>-751.68024999999989</v>
      </c>
      <c r="I11" s="54">
        <v>-1125.5337099999999</v>
      </c>
      <c r="J11" s="54">
        <v>-1260.7799399999994</v>
      </c>
      <c r="K11" s="54">
        <v>-783.61184999999978</v>
      </c>
      <c r="L11" s="54">
        <v>-1072.2133599999997</v>
      </c>
      <c r="M11" s="54">
        <v>-1460.8796599999996</v>
      </c>
      <c r="N11" s="54">
        <v>-1429.9129900000003</v>
      </c>
      <c r="O11" s="54">
        <v>-910.59144000000003</v>
      </c>
      <c r="P11" s="54">
        <v>-1496.6294499999999</v>
      </c>
      <c r="Q11" s="54">
        <v>-1500.18074</v>
      </c>
      <c r="R11" s="54">
        <v>-1525.3946599999999</v>
      </c>
      <c r="S11" s="54">
        <v>-1275.5351700000001</v>
      </c>
      <c r="T11" s="54">
        <v>-1667.02145</v>
      </c>
      <c r="U11" s="54">
        <v>-1570.5942299999999</v>
      </c>
      <c r="V11" s="54">
        <v>-1991.82609</v>
      </c>
      <c r="W11" s="54">
        <v>-1330.2346199999999</v>
      </c>
      <c r="X11" s="54">
        <v>-1680.19217</v>
      </c>
      <c r="Y11" s="54">
        <v>-1876.09529</v>
      </c>
      <c r="Z11" s="54">
        <v>-1828.3330800000001</v>
      </c>
      <c r="AA11" s="54">
        <v>-1451.7517399999999</v>
      </c>
      <c r="AB11" s="54">
        <v>-1706.4065900000001</v>
      </c>
      <c r="AC11" s="54">
        <v>-1748.1282699999999</v>
      </c>
      <c r="AD11" s="54">
        <v>-1801.64473</v>
      </c>
      <c r="AE11" s="54">
        <v>-1264.13708</v>
      </c>
      <c r="AF11" s="54">
        <v>-1421.52891</v>
      </c>
      <c r="AG11" s="54">
        <v>-1814.11499</v>
      </c>
      <c r="AH11" s="54">
        <v>-1858.6631400000001</v>
      </c>
      <c r="AI11" s="54">
        <v>-1093.4240199999999</v>
      </c>
      <c r="AJ11" s="54">
        <v>-1460.4317100000001</v>
      </c>
      <c r="AK11" s="54">
        <v>-1594.1333500000001</v>
      </c>
      <c r="AL11" s="54">
        <v>-1706.8459700000001</v>
      </c>
      <c r="AM11" s="54">
        <v>-1179.9121</v>
      </c>
      <c r="AN11" s="54">
        <v>-1348.11932</v>
      </c>
      <c r="AO11" s="54">
        <v>-1756.5060699999999</v>
      </c>
      <c r="AP11" s="54">
        <v>-2235.1009300000001</v>
      </c>
      <c r="AQ11" s="54">
        <v>-1386.0512200000001</v>
      </c>
      <c r="AR11" s="54">
        <v>-2014.6162999999999</v>
      </c>
      <c r="AS11" s="54">
        <v>-2108.8658099999998</v>
      </c>
      <c r="AT11" s="54">
        <v>-2318.8454499999998</v>
      </c>
      <c r="AU11" s="54">
        <v>-1754.5865100000001</v>
      </c>
      <c r="AV11" s="54">
        <v>-1902.9799499999999</v>
      </c>
      <c r="AW11" s="54">
        <v>-2069.3180200000002</v>
      </c>
      <c r="AX11" s="54">
        <v>-2292.10745</v>
      </c>
      <c r="AY11" s="54">
        <v>-1570.5</v>
      </c>
      <c r="AZ11" s="54">
        <v>-1232.5</v>
      </c>
    </row>
    <row r="12" spans="1:52" x14ac:dyDescent="0.25">
      <c r="A12" s="59" t="s">
        <v>212</v>
      </c>
      <c r="B12" s="72" t="s">
        <v>104</v>
      </c>
      <c r="C12" s="54">
        <v>2275.6697599999998</v>
      </c>
      <c r="D12" s="54">
        <v>2379.1071400000001</v>
      </c>
      <c r="E12" s="54">
        <v>2354.3387699999998</v>
      </c>
      <c r="F12" s="54">
        <v>1980.8664699999999</v>
      </c>
      <c r="G12" s="54">
        <v>2128.0804899999998</v>
      </c>
      <c r="H12" s="54">
        <v>2169.739</v>
      </c>
      <c r="I12" s="54">
        <v>2020.0133600000001</v>
      </c>
      <c r="J12" s="54">
        <v>2110.0832600000003</v>
      </c>
      <c r="K12" s="54">
        <v>2455.5634700000001</v>
      </c>
      <c r="L12" s="54">
        <v>2454.0407700000001</v>
      </c>
      <c r="M12" s="54">
        <v>2186.6298000000002</v>
      </c>
      <c r="N12" s="54">
        <v>2504.1027399999998</v>
      </c>
      <c r="O12" s="54">
        <v>3003.0590299999999</v>
      </c>
      <c r="P12" s="54">
        <v>2922.3668699999998</v>
      </c>
      <c r="Q12" s="54">
        <v>2808.5438800000002</v>
      </c>
      <c r="R12" s="54">
        <v>2827.07339</v>
      </c>
      <c r="S12" s="54">
        <v>2995.6573400000002</v>
      </c>
      <c r="T12" s="54">
        <v>2852.47334</v>
      </c>
      <c r="U12" s="54">
        <v>2769.64149</v>
      </c>
      <c r="V12" s="54">
        <v>2757.1317800000002</v>
      </c>
      <c r="W12" s="54">
        <v>3040.75882</v>
      </c>
      <c r="X12" s="54">
        <v>2989.6584499999999</v>
      </c>
      <c r="Y12" s="54">
        <v>2770.8697499999998</v>
      </c>
      <c r="Z12" s="54">
        <v>2858.9648200000001</v>
      </c>
      <c r="AA12" s="54">
        <v>3116.3228300000001</v>
      </c>
      <c r="AB12" s="54">
        <v>3186.5205299999998</v>
      </c>
      <c r="AC12" s="54">
        <v>3142.1279100000002</v>
      </c>
      <c r="AD12" s="54">
        <v>3126.97289</v>
      </c>
      <c r="AE12" s="54">
        <v>3175.8930799999998</v>
      </c>
      <c r="AF12" s="54">
        <v>3192.7175699999998</v>
      </c>
      <c r="AG12" s="54">
        <v>3050.9952699999999</v>
      </c>
      <c r="AH12" s="54">
        <v>2907.8636099999999</v>
      </c>
      <c r="AI12" s="54">
        <v>3112.1570900000002</v>
      </c>
      <c r="AJ12" s="54">
        <v>3142.4252900000001</v>
      </c>
      <c r="AK12" s="54">
        <v>3004.2568099999999</v>
      </c>
      <c r="AL12" s="54">
        <v>3127.81475</v>
      </c>
      <c r="AM12" s="54">
        <v>3486.7188900000001</v>
      </c>
      <c r="AN12" s="54">
        <v>3406.8150999999998</v>
      </c>
      <c r="AO12" s="54">
        <v>3180.0723499999999</v>
      </c>
      <c r="AP12" s="54">
        <v>3177.0761400000001</v>
      </c>
      <c r="AQ12" s="54">
        <v>3456.3765100000001</v>
      </c>
      <c r="AR12" s="54">
        <v>3407.6590200000001</v>
      </c>
      <c r="AS12" s="54">
        <v>3281.4091199999998</v>
      </c>
      <c r="AT12" s="54">
        <v>3205.2694700000002</v>
      </c>
      <c r="AU12" s="54">
        <v>3399.0866999999998</v>
      </c>
      <c r="AV12" s="54">
        <v>3444.1252399999998</v>
      </c>
      <c r="AW12" s="54">
        <v>3350.1453299999998</v>
      </c>
      <c r="AX12" s="54">
        <v>3389.0568600000001</v>
      </c>
      <c r="AY12" s="54">
        <v>3557.9</v>
      </c>
      <c r="AZ12" s="54">
        <v>2842.3</v>
      </c>
    </row>
    <row r="13" spans="1:52" x14ac:dyDescent="0.25">
      <c r="A13" s="59" t="s">
        <v>213</v>
      </c>
      <c r="B13" s="72" t="s">
        <v>105</v>
      </c>
      <c r="C13" s="54">
        <v>3625.0866299999998</v>
      </c>
      <c r="D13" s="54">
        <v>4048.0868099999998</v>
      </c>
      <c r="E13" s="54">
        <v>3841.9025000000001</v>
      </c>
      <c r="F13" s="54">
        <v>3458.6720699999996</v>
      </c>
      <c r="G13" s="54">
        <v>2806.5785599999999</v>
      </c>
      <c r="H13" s="54">
        <v>2921.4192499999999</v>
      </c>
      <c r="I13" s="54">
        <v>3145.5470700000001</v>
      </c>
      <c r="J13" s="54">
        <v>3370.8631999999998</v>
      </c>
      <c r="K13" s="54">
        <v>3239.1753199999998</v>
      </c>
      <c r="L13" s="54">
        <v>3526.2541299999998</v>
      </c>
      <c r="M13" s="54">
        <v>3647.5094599999998</v>
      </c>
      <c r="N13" s="54">
        <v>3934.0157300000001</v>
      </c>
      <c r="O13" s="54">
        <v>3913.65047</v>
      </c>
      <c r="P13" s="54">
        <v>4418.9963200000002</v>
      </c>
      <c r="Q13" s="54">
        <v>4308.72462</v>
      </c>
      <c r="R13" s="54">
        <v>4352.4680500000004</v>
      </c>
      <c r="S13" s="54">
        <v>4271.1925099999999</v>
      </c>
      <c r="T13" s="54">
        <v>4519.4947899999997</v>
      </c>
      <c r="U13" s="54">
        <v>4340.2357199999997</v>
      </c>
      <c r="V13" s="54">
        <v>4748.9578700000002</v>
      </c>
      <c r="W13" s="54">
        <v>4370.9934400000002</v>
      </c>
      <c r="X13" s="54">
        <v>4669.8506200000002</v>
      </c>
      <c r="Y13" s="54">
        <v>4646.96504</v>
      </c>
      <c r="Z13" s="54">
        <v>4687.2979100000002</v>
      </c>
      <c r="AA13" s="54">
        <v>4568.0745699999998</v>
      </c>
      <c r="AB13" s="54">
        <v>4892.9271200000003</v>
      </c>
      <c r="AC13" s="54">
        <v>4890.2561800000003</v>
      </c>
      <c r="AD13" s="54">
        <v>4928.61762</v>
      </c>
      <c r="AE13" s="54">
        <v>4440.0301499999996</v>
      </c>
      <c r="AF13" s="54">
        <v>4614.24647</v>
      </c>
      <c r="AG13" s="54">
        <v>4865.1102600000004</v>
      </c>
      <c r="AH13" s="54">
        <v>4766.5267599999997</v>
      </c>
      <c r="AI13" s="54">
        <v>4205.5811100000001</v>
      </c>
      <c r="AJ13" s="54">
        <v>4602.857</v>
      </c>
      <c r="AK13" s="54">
        <v>4598.3901599999999</v>
      </c>
      <c r="AL13" s="54">
        <v>4834.6607199999999</v>
      </c>
      <c r="AM13" s="54">
        <v>4666.6309899999997</v>
      </c>
      <c r="AN13" s="54">
        <v>4754.9344199999996</v>
      </c>
      <c r="AO13" s="54">
        <v>4936.5784199999998</v>
      </c>
      <c r="AP13" s="54">
        <v>5412.1770699999997</v>
      </c>
      <c r="AQ13" s="54">
        <v>4842.4277300000003</v>
      </c>
      <c r="AR13" s="54">
        <v>5422.2753199999997</v>
      </c>
      <c r="AS13" s="54">
        <v>5390.2749299999996</v>
      </c>
      <c r="AT13" s="54">
        <v>5524.11492</v>
      </c>
      <c r="AU13" s="54">
        <v>5153.6732099999999</v>
      </c>
      <c r="AV13" s="54">
        <v>5347.1051900000002</v>
      </c>
      <c r="AW13" s="54">
        <v>5419.46335</v>
      </c>
      <c r="AX13" s="54">
        <v>5681.1643100000001</v>
      </c>
      <c r="AY13" s="54">
        <v>5128.3</v>
      </c>
      <c r="AZ13" s="54">
        <v>4074.8</v>
      </c>
    </row>
    <row r="14" spans="1:52" x14ac:dyDescent="0.25">
      <c r="A14" s="59" t="s">
        <v>214</v>
      </c>
      <c r="B14" s="73" t="s">
        <v>0</v>
      </c>
      <c r="C14" s="54">
        <v>-1395.7436499999999</v>
      </c>
      <c r="D14" s="54">
        <v>-1580.3707199999999</v>
      </c>
      <c r="E14" s="54">
        <v>-1423.05618</v>
      </c>
      <c r="F14" s="54">
        <v>-1365.9707199999998</v>
      </c>
      <c r="G14" s="54">
        <v>-708.71665000000007</v>
      </c>
      <c r="H14" s="54">
        <v>-818.87184999999977</v>
      </c>
      <c r="I14" s="54">
        <v>-1108.9190299999998</v>
      </c>
      <c r="J14" s="54">
        <v>-1228.8598299999999</v>
      </c>
      <c r="K14" s="54">
        <v>-785.14701999999988</v>
      </c>
      <c r="L14" s="54">
        <v>-1048.0855700000002</v>
      </c>
      <c r="M14" s="54">
        <v>-1443.3393599999997</v>
      </c>
      <c r="N14" s="54">
        <v>-1405.99557</v>
      </c>
      <c r="O14" s="54">
        <v>-924.91542000000004</v>
      </c>
      <c r="P14" s="54">
        <v>-1401.5354</v>
      </c>
      <c r="Q14" s="54">
        <v>-1525.548</v>
      </c>
      <c r="R14" s="54">
        <v>-1487.9523099999999</v>
      </c>
      <c r="S14" s="54">
        <v>-1307.1615300000001</v>
      </c>
      <c r="T14" s="54">
        <v>-1599.33521</v>
      </c>
      <c r="U14" s="54">
        <v>-1622.64741</v>
      </c>
      <c r="V14" s="54">
        <v>-1899.0565899999999</v>
      </c>
      <c r="W14" s="54">
        <v>-1398.61484</v>
      </c>
      <c r="X14" s="54">
        <v>-1635.56898</v>
      </c>
      <c r="Y14" s="54">
        <v>-1914.87444</v>
      </c>
      <c r="Z14" s="54">
        <v>-1799.9695200000001</v>
      </c>
      <c r="AA14" s="54">
        <v>-1535.6524300000001</v>
      </c>
      <c r="AB14" s="54">
        <v>-1679.4857500000001</v>
      </c>
      <c r="AC14" s="54">
        <v>-1756.45054</v>
      </c>
      <c r="AD14" s="54">
        <v>-1810.48047</v>
      </c>
      <c r="AE14" s="54">
        <v>-1343.2463700000001</v>
      </c>
      <c r="AF14" s="54">
        <v>-1410.3189299999999</v>
      </c>
      <c r="AG14" s="54">
        <v>-1822.9693199999999</v>
      </c>
      <c r="AH14" s="54">
        <v>-1862.61868</v>
      </c>
      <c r="AI14" s="54">
        <v>-1216.9107799999999</v>
      </c>
      <c r="AJ14" s="54">
        <v>-1494.53684</v>
      </c>
      <c r="AK14" s="54">
        <v>-1617.4348600000001</v>
      </c>
      <c r="AL14" s="54">
        <v>-1748.18119</v>
      </c>
      <c r="AM14" s="54">
        <v>-1318.2868100000001</v>
      </c>
      <c r="AN14" s="54">
        <v>-1456.4403500000001</v>
      </c>
      <c r="AO14" s="54">
        <v>-1831.84719</v>
      </c>
      <c r="AP14" s="54">
        <v>-2203.5332400000002</v>
      </c>
      <c r="AQ14" s="54">
        <v>-1491.6994999999999</v>
      </c>
      <c r="AR14" s="54">
        <v>-2078.9746100000002</v>
      </c>
      <c r="AS14" s="54">
        <v>-2173.07467</v>
      </c>
      <c r="AT14" s="54">
        <v>-2251.9516899999999</v>
      </c>
      <c r="AU14" s="54">
        <v>-1776.56348</v>
      </c>
      <c r="AV14" s="54">
        <v>-1945.3446799999999</v>
      </c>
      <c r="AW14" s="54">
        <v>-2079.2134599999999</v>
      </c>
      <c r="AX14" s="54">
        <v>-2171.0331000000001</v>
      </c>
      <c r="AY14" s="54">
        <v>-1508.9</v>
      </c>
      <c r="AZ14" s="54">
        <v>-1210.3</v>
      </c>
    </row>
    <row r="15" spans="1:52" x14ac:dyDescent="0.25">
      <c r="A15" s="59" t="s">
        <v>215</v>
      </c>
      <c r="B15" s="74" t="s">
        <v>104</v>
      </c>
      <c r="C15" s="54">
        <v>1657.02313</v>
      </c>
      <c r="D15" s="54">
        <v>1869.5018399999999</v>
      </c>
      <c r="E15" s="54">
        <v>1799.47901</v>
      </c>
      <c r="F15" s="54">
        <v>1437.96387</v>
      </c>
      <c r="G15" s="54">
        <v>1618.5528099999999</v>
      </c>
      <c r="H15" s="54">
        <v>1583.8627300000001</v>
      </c>
      <c r="I15" s="54">
        <v>1460.5307700000001</v>
      </c>
      <c r="J15" s="54">
        <v>1518.3892000000001</v>
      </c>
      <c r="K15" s="54">
        <v>1855.76314</v>
      </c>
      <c r="L15" s="54">
        <v>1890.0677599999999</v>
      </c>
      <c r="M15" s="54">
        <v>1584.1789200000001</v>
      </c>
      <c r="N15" s="54">
        <v>1865.6016199999999</v>
      </c>
      <c r="O15" s="54">
        <v>2375.4805700000002</v>
      </c>
      <c r="P15" s="54">
        <v>2336.09069</v>
      </c>
      <c r="Q15" s="54">
        <v>2113.4063299999998</v>
      </c>
      <c r="R15" s="54">
        <v>2143.7211900000002</v>
      </c>
      <c r="S15" s="54">
        <v>2316.4141399999999</v>
      </c>
      <c r="T15" s="54">
        <v>2216.0938900000001</v>
      </c>
      <c r="U15" s="54">
        <v>2027.2531200000001</v>
      </c>
      <c r="V15" s="54">
        <v>2019.87842</v>
      </c>
      <c r="W15" s="54">
        <v>2290.2890699999998</v>
      </c>
      <c r="X15" s="54">
        <v>2307.8343500000001</v>
      </c>
      <c r="Y15" s="54">
        <v>2005.8816300000001</v>
      </c>
      <c r="Z15" s="54">
        <v>2059.1019799999999</v>
      </c>
      <c r="AA15" s="54">
        <v>2312.7728400000001</v>
      </c>
      <c r="AB15" s="54">
        <v>2432.9259200000001</v>
      </c>
      <c r="AC15" s="54">
        <v>2324.7371800000001</v>
      </c>
      <c r="AD15" s="54">
        <v>2304.8941100000002</v>
      </c>
      <c r="AE15" s="54">
        <v>2382.8733499999998</v>
      </c>
      <c r="AF15" s="54">
        <v>2421.22813</v>
      </c>
      <c r="AG15" s="54">
        <v>2222.6089200000001</v>
      </c>
      <c r="AH15" s="54">
        <v>2058.1726399999998</v>
      </c>
      <c r="AI15" s="54">
        <v>2239.0230499999998</v>
      </c>
      <c r="AJ15" s="54">
        <v>2335.4937</v>
      </c>
      <c r="AK15" s="54">
        <v>2173.6648100000002</v>
      </c>
      <c r="AL15" s="54">
        <v>2224.3606799999998</v>
      </c>
      <c r="AM15" s="54">
        <v>2576.7330099999999</v>
      </c>
      <c r="AN15" s="54">
        <v>2494.6187100000002</v>
      </c>
      <c r="AO15" s="54">
        <v>2280.24449</v>
      </c>
      <c r="AP15" s="54">
        <v>2298.94785</v>
      </c>
      <c r="AQ15" s="54">
        <v>2532.5885899999998</v>
      </c>
      <c r="AR15" s="54">
        <v>2473.24559</v>
      </c>
      <c r="AS15" s="54">
        <v>2322.9749900000002</v>
      </c>
      <c r="AT15" s="54">
        <v>2314.92337</v>
      </c>
      <c r="AU15" s="54">
        <v>2513.0433600000001</v>
      </c>
      <c r="AV15" s="54">
        <v>2507.7961</v>
      </c>
      <c r="AW15" s="54">
        <v>2437.7407699999999</v>
      </c>
      <c r="AX15" s="54">
        <v>2519.6081800000002</v>
      </c>
      <c r="AY15" s="54">
        <v>2788.3</v>
      </c>
      <c r="AZ15" s="54">
        <v>2294.6999999999998</v>
      </c>
    </row>
    <row r="16" spans="1:52" x14ac:dyDescent="0.25">
      <c r="A16" s="59" t="s">
        <v>216</v>
      </c>
      <c r="B16" s="75" t="s">
        <v>106</v>
      </c>
      <c r="C16" s="54">
        <v>1657.02313</v>
      </c>
      <c r="D16" s="54">
        <v>1869.5018399999999</v>
      </c>
      <c r="E16" s="54">
        <v>1799.46217</v>
      </c>
      <c r="F16" s="54">
        <v>1437.96387</v>
      </c>
      <c r="G16" s="54">
        <v>1618.5528099999999</v>
      </c>
      <c r="H16" s="54">
        <v>1583.8627300000001</v>
      </c>
      <c r="I16" s="54">
        <v>1460.5307700000001</v>
      </c>
      <c r="J16" s="54">
        <v>1518.3892000000001</v>
      </c>
      <c r="K16" s="54">
        <v>1855.76314</v>
      </c>
      <c r="L16" s="54">
        <v>1890.0677599999999</v>
      </c>
      <c r="M16" s="54">
        <v>1584.1789200000001</v>
      </c>
      <c r="N16" s="54">
        <v>1865.6016199999999</v>
      </c>
      <c r="O16" s="54">
        <v>2375.4805700000002</v>
      </c>
      <c r="P16" s="54">
        <v>2336.09069</v>
      </c>
      <c r="Q16" s="54">
        <v>2113.4063299999998</v>
      </c>
      <c r="R16" s="54">
        <v>2143.7211900000002</v>
      </c>
      <c r="S16" s="54">
        <v>2316.4141399999999</v>
      </c>
      <c r="T16" s="54">
        <v>2216.0938900000001</v>
      </c>
      <c r="U16" s="54">
        <v>2027.2531200000001</v>
      </c>
      <c r="V16" s="54">
        <v>2019.87842</v>
      </c>
      <c r="W16" s="54">
        <v>2290.2890699999998</v>
      </c>
      <c r="X16" s="54">
        <v>2307.8343500000001</v>
      </c>
      <c r="Y16" s="54">
        <v>2005.8816300000001</v>
      </c>
      <c r="Z16" s="54">
        <v>2059.1019799999999</v>
      </c>
      <c r="AA16" s="54">
        <v>2312.7728400000001</v>
      </c>
      <c r="AB16" s="54">
        <v>2432.9259200000001</v>
      </c>
      <c r="AC16" s="54">
        <v>2324.7371800000001</v>
      </c>
      <c r="AD16" s="54">
        <v>2304.8941100000002</v>
      </c>
      <c r="AE16" s="54">
        <v>2382.8733499999998</v>
      </c>
      <c r="AF16" s="54">
        <v>2421.22813</v>
      </c>
      <c r="AG16" s="54">
        <v>2222.6089200000001</v>
      </c>
      <c r="AH16" s="54">
        <v>2058.1726399999998</v>
      </c>
      <c r="AI16" s="54">
        <v>2239.0230499999998</v>
      </c>
      <c r="AJ16" s="54">
        <v>2335.4937</v>
      </c>
      <c r="AK16" s="54">
        <v>2173.6648100000002</v>
      </c>
      <c r="AL16" s="54">
        <v>2224.3606799999998</v>
      </c>
      <c r="AM16" s="54">
        <v>2576.7330099999999</v>
      </c>
      <c r="AN16" s="54">
        <v>2494.6017099999999</v>
      </c>
      <c r="AO16" s="54">
        <v>2280.24449</v>
      </c>
      <c r="AP16" s="54">
        <v>2298.94785</v>
      </c>
      <c r="AQ16" s="54">
        <v>2532.5885899999998</v>
      </c>
      <c r="AR16" s="54">
        <v>2473.24559</v>
      </c>
      <c r="AS16" s="54">
        <v>2322.9749900000002</v>
      </c>
      <c r="AT16" s="54">
        <v>2314.92337</v>
      </c>
      <c r="AU16" s="54">
        <v>2513.0433600000001</v>
      </c>
      <c r="AV16" s="54">
        <v>2507.7961</v>
      </c>
      <c r="AW16" s="54">
        <v>2437.7407699999999</v>
      </c>
      <c r="AX16" s="54">
        <v>2519.6081800000002</v>
      </c>
      <c r="AY16" s="54">
        <v>2788.3</v>
      </c>
      <c r="AZ16" s="54">
        <v>2294.6999999999998</v>
      </c>
    </row>
    <row r="17" spans="1:52" x14ac:dyDescent="0.25">
      <c r="A17" s="59" t="s">
        <v>217</v>
      </c>
      <c r="B17" s="75" t="s">
        <v>107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54">
        <v>0</v>
      </c>
      <c r="AZ17" s="54">
        <v>0</v>
      </c>
    </row>
    <row r="18" spans="1:52" x14ac:dyDescent="0.25">
      <c r="A18" s="59" t="s">
        <v>218</v>
      </c>
      <c r="B18" s="75" t="s">
        <v>108</v>
      </c>
      <c r="C18" s="54">
        <v>0</v>
      </c>
      <c r="D18" s="54">
        <v>0</v>
      </c>
      <c r="E18" s="54">
        <v>1.6840000000000001E-2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0.46099000000000001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1.7000000000000001E-2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</v>
      </c>
      <c r="AZ18" s="54">
        <v>0</v>
      </c>
    </row>
    <row r="19" spans="1:52" x14ac:dyDescent="0.25">
      <c r="A19" s="59" t="s">
        <v>219</v>
      </c>
      <c r="B19" s="74" t="s">
        <v>105</v>
      </c>
      <c r="C19" s="54">
        <v>3052.7667799999999</v>
      </c>
      <c r="D19" s="54">
        <v>3449.8725599999998</v>
      </c>
      <c r="E19" s="54">
        <v>3222.5351900000001</v>
      </c>
      <c r="F19" s="54">
        <v>2803.9345899999998</v>
      </c>
      <c r="G19" s="54">
        <v>2327.26946</v>
      </c>
      <c r="H19" s="54">
        <v>2402.7345799999998</v>
      </c>
      <c r="I19" s="54">
        <v>2569.4497999999999</v>
      </c>
      <c r="J19" s="54">
        <v>2747.2490299999999</v>
      </c>
      <c r="K19" s="54">
        <v>2640.9101599999999</v>
      </c>
      <c r="L19" s="54">
        <v>2938.1533300000001</v>
      </c>
      <c r="M19" s="54">
        <v>3027.5182799999998</v>
      </c>
      <c r="N19" s="54">
        <v>3271.59719</v>
      </c>
      <c r="O19" s="54">
        <v>3300.39599</v>
      </c>
      <c r="P19" s="54">
        <v>3737.6260900000002</v>
      </c>
      <c r="Q19" s="54">
        <v>3638.95433</v>
      </c>
      <c r="R19" s="54">
        <v>3631.6734999999999</v>
      </c>
      <c r="S19" s="54">
        <v>3623.5756700000002</v>
      </c>
      <c r="T19" s="54">
        <v>3815.4290999999998</v>
      </c>
      <c r="U19" s="54">
        <v>3649.9005299999999</v>
      </c>
      <c r="V19" s="54">
        <v>3918.9350100000001</v>
      </c>
      <c r="W19" s="54">
        <v>3688.90391</v>
      </c>
      <c r="X19" s="54">
        <v>3943.4033300000001</v>
      </c>
      <c r="Y19" s="54">
        <v>3920.7560699999999</v>
      </c>
      <c r="Z19" s="54">
        <v>3859.0715</v>
      </c>
      <c r="AA19" s="54">
        <v>3848.4252700000002</v>
      </c>
      <c r="AB19" s="54">
        <v>4112.4116700000004</v>
      </c>
      <c r="AC19" s="54">
        <v>4081.1877199999999</v>
      </c>
      <c r="AD19" s="54">
        <v>4115.3745799999997</v>
      </c>
      <c r="AE19" s="54">
        <v>3726.1197200000001</v>
      </c>
      <c r="AF19" s="54">
        <v>3831.5470599999999</v>
      </c>
      <c r="AG19" s="54">
        <v>4045.5782399999998</v>
      </c>
      <c r="AH19" s="54">
        <v>3920.7913199999998</v>
      </c>
      <c r="AI19" s="54">
        <v>3455.9338299999999</v>
      </c>
      <c r="AJ19" s="54">
        <v>3830.0305400000002</v>
      </c>
      <c r="AK19" s="54">
        <v>3791.0996700000001</v>
      </c>
      <c r="AL19" s="54">
        <v>3972.54187</v>
      </c>
      <c r="AM19" s="54">
        <v>3895.01982</v>
      </c>
      <c r="AN19" s="54">
        <v>3951.05906</v>
      </c>
      <c r="AO19" s="54">
        <v>4112.0916800000005</v>
      </c>
      <c r="AP19" s="54">
        <v>4502.4810900000002</v>
      </c>
      <c r="AQ19" s="54">
        <v>4024.28809</v>
      </c>
      <c r="AR19" s="54">
        <v>4552.2201999999997</v>
      </c>
      <c r="AS19" s="54">
        <v>4496.0496599999997</v>
      </c>
      <c r="AT19" s="54">
        <v>4566.8750600000003</v>
      </c>
      <c r="AU19" s="54">
        <v>4289.6068400000004</v>
      </c>
      <c r="AV19" s="54">
        <v>4453.1407799999997</v>
      </c>
      <c r="AW19" s="54">
        <v>4516.9542300000003</v>
      </c>
      <c r="AX19" s="54">
        <v>4690.6412799999998</v>
      </c>
      <c r="AY19" s="54">
        <v>4297.2</v>
      </c>
      <c r="AZ19" s="54">
        <v>3505</v>
      </c>
    </row>
    <row r="20" spans="1:52" x14ac:dyDescent="0.25">
      <c r="A20" s="59" t="s">
        <v>220</v>
      </c>
      <c r="B20" s="75" t="s">
        <v>106</v>
      </c>
      <c r="C20" s="54">
        <v>3050.0198599999999</v>
      </c>
      <c r="D20" s="54">
        <v>3448.0546999999997</v>
      </c>
      <c r="E20" s="54">
        <v>3218.9910599999998</v>
      </c>
      <c r="F20" s="54">
        <v>2801.1406899999997</v>
      </c>
      <c r="G20" s="54">
        <v>2324.5529900000001</v>
      </c>
      <c r="H20" s="54">
        <v>2400.1133099999997</v>
      </c>
      <c r="I20" s="54">
        <v>2564.0982199999999</v>
      </c>
      <c r="J20" s="54">
        <v>2739.4258599999998</v>
      </c>
      <c r="K20" s="54">
        <v>2637.0868099999998</v>
      </c>
      <c r="L20" s="54">
        <v>2933.1436600000002</v>
      </c>
      <c r="M20" s="54">
        <v>3024.2811199999996</v>
      </c>
      <c r="N20" s="54">
        <v>3269.9962500000001</v>
      </c>
      <c r="O20" s="54">
        <v>3297.7644700000001</v>
      </c>
      <c r="P20" s="54">
        <v>3736.9760900000001</v>
      </c>
      <c r="Q20" s="54">
        <v>3638.5961299999999</v>
      </c>
      <c r="R20" s="54">
        <v>3631.24737</v>
      </c>
      <c r="S20" s="54">
        <v>3623.5617000000002</v>
      </c>
      <c r="T20" s="54">
        <v>3814.9437800000001</v>
      </c>
      <c r="U20" s="54">
        <v>3649.4267399999999</v>
      </c>
      <c r="V20" s="54">
        <v>3918.9313300000003</v>
      </c>
      <c r="W20" s="54">
        <v>3688.46099</v>
      </c>
      <c r="X20" s="54">
        <v>3943.3994499999999</v>
      </c>
      <c r="Y20" s="54">
        <v>3919.8709600000002</v>
      </c>
      <c r="Z20" s="54">
        <v>3859.06781</v>
      </c>
      <c r="AA20" s="54">
        <v>3848.4035600000002</v>
      </c>
      <c r="AB20" s="54">
        <v>4111.9987000000001</v>
      </c>
      <c r="AC20" s="54">
        <v>4080.7854000000002</v>
      </c>
      <c r="AD20" s="54">
        <v>4115.3628099999996</v>
      </c>
      <c r="AE20" s="54">
        <v>3725.68289</v>
      </c>
      <c r="AF20" s="54">
        <v>3831.5304999999998</v>
      </c>
      <c r="AG20" s="54">
        <v>4045.3305999999998</v>
      </c>
      <c r="AH20" s="54">
        <v>3920.7715699999999</v>
      </c>
      <c r="AI20" s="54">
        <v>3455.91212</v>
      </c>
      <c r="AJ20" s="54">
        <v>3829.6175699999999</v>
      </c>
      <c r="AK20" s="54">
        <v>3790.6973499999999</v>
      </c>
      <c r="AL20" s="54">
        <v>3972.5300999999999</v>
      </c>
      <c r="AM20" s="54">
        <v>3894.9760799999999</v>
      </c>
      <c r="AN20" s="54">
        <v>3950.8159599999999</v>
      </c>
      <c r="AO20" s="54">
        <v>4111.10682</v>
      </c>
      <c r="AP20" s="54">
        <v>4502.1251599999996</v>
      </c>
      <c r="AQ20" s="54">
        <v>4024.2111799999998</v>
      </c>
      <c r="AR20" s="54">
        <v>4551.5471500000003</v>
      </c>
      <c r="AS20" s="54">
        <v>4495.46335</v>
      </c>
      <c r="AT20" s="54">
        <v>4566.4008199999998</v>
      </c>
      <c r="AU20" s="54">
        <v>4289.5724700000001</v>
      </c>
      <c r="AV20" s="54">
        <v>4452.73614</v>
      </c>
      <c r="AW20" s="54">
        <v>4516.0217199999997</v>
      </c>
      <c r="AX20" s="54">
        <v>4690.11078</v>
      </c>
      <c r="AY20" s="54">
        <v>4297.2</v>
      </c>
      <c r="AZ20" s="54">
        <v>3505</v>
      </c>
    </row>
    <row r="21" spans="1:52" x14ac:dyDescent="0.25">
      <c r="A21" s="59" t="s">
        <v>221</v>
      </c>
      <c r="B21" s="75" t="s">
        <v>108</v>
      </c>
      <c r="C21" s="54">
        <v>2.7469199999999998</v>
      </c>
      <c r="D21" s="54">
        <v>1.81786</v>
      </c>
      <c r="E21" s="54">
        <v>3.54413</v>
      </c>
      <c r="F21" s="54">
        <v>2.7938999999999998</v>
      </c>
      <c r="G21" s="54">
        <v>2.7164700000000002</v>
      </c>
      <c r="H21" s="54">
        <v>2.62127</v>
      </c>
      <c r="I21" s="54">
        <v>5.3515800000000002</v>
      </c>
      <c r="J21" s="54">
        <v>7.8231700000000002</v>
      </c>
      <c r="K21" s="54">
        <v>3.82335</v>
      </c>
      <c r="L21" s="54">
        <v>5.0096699999999998</v>
      </c>
      <c r="M21" s="54">
        <v>3.2371599999999998</v>
      </c>
      <c r="N21" s="54">
        <v>1.60094</v>
      </c>
      <c r="O21" s="54">
        <v>2.6315200000000001</v>
      </c>
      <c r="P21" s="54">
        <v>0.65</v>
      </c>
      <c r="Q21" s="54">
        <v>0.35820000000000002</v>
      </c>
      <c r="R21" s="54">
        <v>0.42613000000000001</v>
      </c>
      <c r="S21" s="54">
        <v>1.397E-2</v>
      </c>
      <c r="T21" s="54">
        <v>0.48531999999999997</v>
      </c>
      <c r="U21" s="54">
        <v>0.47378999999999999</v>
      </c>
      <c r="V21" s="54">
        <v>3.6800000000000001E-3</v>
      </c>
      <c r="W21" s="54">
        <v>0.44291999999999998</v>
      </c>
      <c r="X21" s="54">
        <v>3.8800000000000002E-3</v>
      </c>
      <c r="Y21" s="54">
        <v>0.88510999999999995</v>
      </c>
      <c r="Z21" s="54">
        <v>3.6900000000000001E-3</v>
      </c>
      <c r="AA21" s="54">
        <v>2.171E-2</v>
      </c>
      <c r="AB21" s="54">
        <v>0.41297</v>
      </c>
      <c r="AC21" s="54">
        <v>0.40232000000000001</v>
      </c>
      <c r="AD21" s="54">
        <v>1.1769999999999999E-2</v>
      </c>
      <c r="AE21" s="54">
        <v>0.43683</v>
      </c>
      <c r="AF21" s="54">
        <v>1.6559999999999998E-2</v>
      </c>
      <c r="AG21" s="54">
        <v>0.24765000000000001</v>
      </c>
      <c r="AH21" s="54">
        <v>1.9740000000000001E-2</v>
      </c>
      <c r="AI21" s="54">
        <v>2.171E-2</v>
      </c>
      <c r="AJ21" s="54">
        <v>0.41297</v>
      </c>
      <c r="AK21" s="54">
        <v>0.40232000000000001</v>
      </c>
      <c r="AL21" s="54">
        <v>1.1769999999999999E-2</v>
      </c>
      <c r="AM21" s="54">
        <v>4.3740000000000001E-2</v>
      </c>
      <c r="AN21" s="54">
        <v>0.24310000000000001</v>
      </c>
      <c r="AO21" s="54">
        <v>0.98485999999999996</v>
      </c>
      <c r="AP21" s="54">
        <v>0.35593000000000002</v>
      </c>
      <c r="AQ21" s="54">
        <v>7.6910000000000006E-2</v>
      </c>
      <c r="AR21" s="54">
        <v>0.67305000000000004</v>
      </c>
      <c r="AS21" s="54">
        <v>0.58631</v>
      </c>
      <c r="AT21" s="54">
        <v>0.47423999999999999</v>
      </c>
      <c r="AU21" s="54">
        <v>3.4369999999999998E-2</v>
      </c>
      <c r="AV21" s="54">
        <v>0.40464</v>
      </c>
      <c r="AW21" s="54">
        <v>0.93250999999999995</v>
      </c>
      <c r="AX21" s="54">
        <v>0.53049999999999997</v>
      </c>
      <c r="AY21" s="54">
        <v>0</v>
      </c>
      <c r="AZ21" s="54">
        <v>0</v>
      </c>
    </row>
    <row r="22" spans="1:52" x14ac:dyDescent="0.25">
      <c r="A22" s="59" t="s">
        <v>222</v>
      </c>
      <c r="B22" s="73" t="s">
        <v>4</v>
      </c>
      <c r="C22" s="54">
        <v>46.326779999999985</v>
      </c>
      <c r="D22" s="54">
        <v>-88.608949999999936</v>
      </c>
      <c r="E22" s="54">
        <v>-64.507550000000037</v>
      </c>
      <c r="F22" s="54">
        <v>-111.83488</v>
      </c>
      <c r="G22" s="54">
        <v>30.218579999999861</v>
      </c>
      <c r="H22" s="54">
        <v>67.191600000000108</v>
      </c>
      <c r="I22" s="54">
        <v>-16.614680000000021</v>
      </c>
      <c r="J22" s="54">
        <v>-31.920110000000022</v>
      </c>
      <c r="K22" s="54">
        <v>1.5351700000002211</v>
      </c>
      <c r="L22" s="54">
        <v>-24.127789999999663</v>
      </c>
      <c r="M22" s="54">
        <v>-17.540299999999888</v>
      </c>
      <c r="N22" s="54">
        <v>-23.917419999999993</v>
      </c>
      <c r="O22" s="54">
        <v>14.323980000000001</v>
      </c>
      <c r="P22" s="54">
        <v>-95.094049999999996</v>
      </c>
      <c r="Q22" s="54">
        <v>25.367260000000002</v>
      </c>
      <c r="R22" s="54">
        <v>-37.442349999999998</v>
      </c>
      <c r="S22" s="54">
        <v>31.626359999999998</v>
      </c>
      <c r="T22" s="54">
        <v>-67.686239999999998</v>
      </c>
      <c r="U22" s="54">
        <v>52.053179999999998</v>
      </c>
      <c r="V22" s="54">
        <v>-92.769499999999994</v>
      </c>
      <c r="W22" s="54">
        <v>68.380219999999994</v>
      </c>
      <c r="X22" s="54">
        <v>-44.623190000000001</v>
      </c>
      <c r="Y22" s="54">
        <v>38.779150000000001</v>
      </c>
      <c r="Z22" s="54">
        <v>-28.363569999999999</v>
      </c>
      <c r="AA22" s="54">
        <v>83.900689999999997</v>
      </c>
      <c r="AB22" s="54">
        <v>-26.920839999999998</v>
      </c>
      <c r="AC22" s="54">
        <v>8.3222699999999996</v>
      </c>
      <c r="AD22" s="54">
        <v>8.8357399999999995</v>
      </c>
      <c r="AE22" s="54">
        <v>79.109300000000005</v>
      </c>
      <c r="AF22" s="54">
        <v>-11.20997</v>
      </c>
      <c r="AG22" s="54">
        <v>8.8543299999999991</v>
      </c>
      <c r="AH22" s="54">
        <v>3.9555400000000001</v>
      </c>
      <c r="AI22" s="54">
        <v>123.48676</v>
      </c>
      <c r="AJ22" s="54">
        <v>34.105130000000003</v>
      </c>
      <c r="AK22" s="54">
        <v>23.30151</v>
      </c>
      <c r="AL22" s="54">
        <v>41.33522</v>
      </c>
      <c r="AM22" s="54">
        <v>138.37470999999999</v>
      </c>
      <c r="AN22" s="54">
        <v>108.32102999999999</v>
      </c>
      <c r="AO22" s="54">
        <v>75.341120000000004</v>
      </c>
      <c r="AP22" s="54">
        <v>-31.567689999999999</v>
      </c>
      <c r="AQ22" s="54">
        <v>105.64828</v>
      </c>
      <c r="AR22" s="54">
        <v>64.358310000000003</v>
      </c>
      <c r="AS22" s="54">
        <v>64.208860000000001</v>
      </c>
      <c r="AT22" s="54">
        <v>-66.89376</v>
      </c>
      <c r="AU22" s="54">
        <v>21.976970000000001</v>
      </c>
      <c r="AV22" s="54">
        <v>42.364730000000002</v>
      </c>
      <c r="AW22" s="54">
        <v>9.8954400000000007</v>
      </c>
      <c r="AX22" s="54">
        <v>-121.07435</v>
      </c>
      <c r="AY22" s="54">
        <v>-61.6</v>
      </c>
      <c r="AZ22" s="54">
        <v>-22.2</v>
      </c>
    </row>
    <row r="23" spans="1:52" x14ac:dyDescent="0.25">
      <c r="A23" s="59" t="s">
        <v>223</v>
      </c>
      <c r="B23" s="74" t="s">
        <v>104</v>
      </c>
      <c r="C23" s="54">
        <v>618.64662999999996</v>
      </c>
      <c r="D23" s="54">
        <v>509.60530000000006</v>
      </c>
      <c r="E23" s="54">
        <v>554.85975999999982</v>
      </c>
      <c r="F23" s="54">
        <v>542.90260000000001</v>
      </c>
      <c r="G23" s="54">
        <v>509.52767999999998</v>
      </c>
      <c r="H23" s="54">
        <v>585.87627000000009</v>
      </c>
      <c r="I23" s="54">
        <v>559.48259000000007</v>
      </c>
      <c r="J23" s="54">
        <v>591.69406000000004</v>
      </c>
      <c r="K23" s="54">
        <v>599.80033000000014</v>
      </c>
      <c r="L23" s="54">
        <v>563.97301000000004</v>
      </c>
      <c r="M23" s="54">
        <v>602.4508800000001</v>
      </c>
      <c r="N23" s="54">
        <v>638.50112000000001</v>
      </c>
      <c r="O23" s="54">
        <v>627.57845999999995</v>
      </c>
      <c r="P23" s="54">
        <v>586.27617999999995</v>
      </c>
      <c r="Q23" s="54">
        <v>695.13755000000003</v>
      </c>
      <c r="R23" s="54">
        <v>683.35220000000004</v>
      </c>
      <c r="S23" s="54">
        <v>679.2432</v>
      </c>
      <c r="T23" s="54">
        <v>636.37945000000002</v>
      </c>
      <c r="U23" s="54">
        <v>742.38837000000001</v>
      </c>
      <c r="V23" s="54">
        <v>737.25336000000004</v>
      </c>
      <c r="W23" s="54">
        <v>750.46974999999998</v>
      </c>
      <c r="X23" s="54">
        <v>681.82411000000002</v>
      </c>
      <c r="Y23" s="54">
        <v>764.98811999999998</v>
      </c>
      <c r="Z23" s="54">
        <v>799.86284000000001</v>
      </c>
      <c r="AA23" s="54">
        <v>803.54998999999998</v>
      </c>
      <c r="AB23" s="54">
        <v>753.59460999999999</v>
      </c>
      <c r="AC23" s="54">
        <v>817.39072999999996</v>
      </c>
      <c r="AD23" s="54">
        <v>822.07878000000005</v>
      </c>
      <c r="AE23" s="54">
        <v>793.01972999999998</v>
      </c>
      <c r="AF23" s="54">
        <v>771.48943999999995</v>
      </c>
      <c r="AG23" s="54">
        <v>828.38634999999999</v>
      </c>
      <c r="AH23" s="54">
        <v>849.69097999999997</v>
      </c>
      <c r="AI23" s="54">
        <v>873.13404000000003</v>
      </c>
      <c r="AJ23" s="54">
        <v>806.93159000000003</v>
      </c>
      <c r="AK23" s="54">
        <v>830.59199999999998</v>
      </c>
      <c r="AL23" s="54">
        <v>903.45407</v>
      </c>
      <c r="AM23" s="54">
        <v>909.98587999999995</v>
      </c>
      <c r="AN23" s="54">
        <v>912.19638999999995</v>
      </c>
      <c r="AO23" s="54">
        <v>899.82785999999999</v>
      </c>
      <c r="AP23" s="54">
        <v>878.12828999999999</v>
      </c>
      <c r="AQ23" s="54">
        <v>923.78791999999999</v>
      </c>
      <c r="AR23" s="54">
        <v>934.41342999999995</v>
      </c>
      <c r="AS23" s="54">
        <v>958.43412999999998</v>
      </c>
      <c r="AT23" s="54">
        <v>890.34609999999998</v>
      </c>
      <c r="AU23" s="54">
        <v>886.04333999999994</v>
      </c>
      <c r="AV23" s="54">
        <v>936.32914000000005</v>
      </c>
      <c r="AW23" s="54">
        <v>912.40455999999995</v>
      </c>
      <c r="AX23" s="54">
        <v>869.44867999999997</v>
      </c>
      <c r="AY23" s="54">
        <v>769.5</v>
      </c>
      <c r="AZ23" s="54">
        <v>547.6</v>
      </c>
    </row>
    <row r="24" spans="1:52" x14ac:dyDescent="0.25">
      <c r="A24" s="59" t="s">
        <v>224</v>
      </c>
      <c r="B24" s="74" t="s">
        <v>105</v>
      </c>
      <c r="C24" s="54">
        <v>572.31984999999997</v>
      </c>
      <c r="D24" s="54">
        <v>598.21424999999999</v>
      </c>
      <c r="E24" s="54">
        <v>619.36730999999986</v>
      </c>
      <c r="F24" s="54">
        <v>654.73748000000001</v>
      </c>
      <c r="G24" s="54">
        <v>479.30910000000011</v>
      </c>
      <c r="H24" s="54">
        <v>518.68466999999998</v>
      </c>
      <c r="I24" s="54">
        <v>576.09727000000009</v>
      </c>
      <c r="J24" s="54">
        <v>623.61417000000006</v>
      </c>
      <c r="K24" s="54">
        <v>598.26515999999992</v>
      </c>
      <c r="L24" s="54">
        <v>588.10079999999971</v>
      </c>
      <c r="M24" s="54">
        <v>619.99117999999999</v>
      </c>
      <c r="N24" s="54">
        <v>662.41854000000001</v>
      </c>
      <c r="O24" s="54">
        <v>613.25447999999994</v>
      </c>
      <c r="P24" s="54">
        <v>681.37022999999999</v>
      </c>
      <c r="Q24" s="54">
        <v>669.77029000000005</v>
      </c>
      <c r="R24" s="54">
        <v>720.79454999999996</v>
      </c>
      <c r="S24" s="54">
        <v>647.61684000000002</v>
      </c>
      <c r="T24" s="54">
        <v>704.06569000000002</v>
      </c>
      <c r="U24" s="54">
        <v>690.33519000000001</v>
      </c>
      <c r="V24" s="54">
        <v>830.02286000000004</v>
      </c>
      <c r="W24" s="54">
        <v>682.08952999999997</v>
      </c>
      <c r="X24" s="54">
        <v>726.44728999999995</v>
      </c>
      <c r="Y24" s="54">
        <v>726.20897000000002</v>
      </c>
      <c r="Z24" s="54">
        <v>828.22640999999999</v>
      </c>
      <c r="AA24" s="54">
        <v>719.64930000000004</v>
      </c>
      <c r="AB24" s="54">
        <v>780.51544999999999</v>
      </c>
      <c r="AC24" s="54">
        <v>809.06845999999996</v>
      </c>
      <c r="AD24" s="54">
        <v>813.24303999999995</v>
      </c>
      <c r="AE24" s="54">
        <v>713.91043000000002</v>
      </c>
      <c r="AF24" s="54">
        <v>782.69940999999994</v>
      </c>
      <c r="AG24" s="54">
        <v>819.53201999999999</v>
      </c>
      <c r="AH24" s="54">
        <v>845.73544000000004</v>
      </c>
      <c r="AI24" s="54">
        <v>749.64728000000002</v>
      </c>
      <c r="AJ24" s="54">
        <v>772.82646</v>
      </c>
      <c r="AK24" s="54">
        <v>807.29048999999998</v>
      </c>
      <c r="AL24" s="54">
        <v>862.11884999999995</v>
      </c>
      <c r="AM24" s="54">
        <v>771.61117000000002</v>
      </c>
      <c r="AN24" s="54">
        <v>803.87536</v>
      </c>
      <c r="AO24" s="54">
        <v>824.48674000000005</v>
      </c>
      <c r="AP24" s="54">
        <v>909.69597999999996</v>
      </c>
      <c r="AQ24" s="54">
        <v>818.13963999999999</v>
      </c>
      <c r="AR24" s="54">
        <v>870.05511999999999</v>
      </c>
      <c r="AS24" s="54">
        <v>894.22527000000002</v>
      </c>
      <c r="AT24" s="54">
        <v>957.23986000000002</v>
      </c>
      <c r="AU24" s="54">
        <v>864.06637000000001</v>
      </c>
      <c r="AV24" s="54">
        <v>893.96441000000004</v>
      </c>
      <c r="AW24" s="54">
        <v>902.50912000000005</v>
      </c>
      <c r="AX24" s="54">
        <v>990.52302999999995</v>
      </c>
      <c r="AY24" s="54">
        <v>831.1</v>
      </c>
      <c r="AZ24" s="54">
        <v>569.79999999999995</v>
      </c>
    </row>
    <row r="25" spans="1:52" x14ac:dyDescent="0.25">
      <c r="A25" s="59" t="s">
        <v>225</v>
      </c>
      <c r="B25" s="75" t="s">
        <v>109</v>
      </c>
      <c r="C25" s="54">
        <v>55.756489999999999</v>
      </c>
      <c r="D25" s="54">
        <v>31.111519999999999</v>
      </c>
      <c r="E25" s="54">
        <v>39.941870000000002</v>
      </c>
      <c r="F25" s="54">
        <v>37.934829999999998</v>
      </c>
      <c r="G25" s="54">
        <v>43.102229999999999</v>
      </c>
      <c r="H25" s="54">
        <v>63.761839999999999</v>
      </c>
      <c r="I25" s="54">
        <v>56.525849999999998</v>
      </c>
      <c r="J25" s="54">
        <v>60.839080000000003</v>
      </c>
      <c r="K25" s="54">
        <v>94.864069999999998</v>
      </c>
      <c r="L25" s="54">
        <v>69.912599999999998</v>
      </c>
      <c r="M25" s="54">
        <v>86.240729999999999</v>
      </c>
      <c r="N25" s="54">
        <v>86.426190000000005</v>
      </c>
      <c r="O25" s="54">
        <v>72.464939999999999</v>
      </c>
      <c r="P25" s="54">
        <v>68.109309999999994</v>
      </c>
      <c r="Q25" s="54">
        <v>111.53821000000001</v>
      </c>
      <c r="R25" s="54">
        <v>98.665369999999996</v>
      </c>
      <c r="S25" s="54">
        <v>81.439160000000001</v>
      </c>
      <c r="T25" s="54">
        <v>84.092219999999998</v>
      </c>
      <c r="U25" s="54">
        <v>137.36985999999999</v>
      </c>
      <c r="V25" s="54">
        <v>101.32863999999999</v>
      </c>
      <c r="W25" s="54">
        <v>116.7671</v>
      </c>
      <c r="X25" s="54">
        <v>102.23245</v>
      </c>
      <c r="Y25" s="54">
        <v>126.60824</v>
      </c>
      <c r="Z25" s="54">
        <v>113.708</v>
      </c>
      <c r="AA25" s="54">
        <v>123.58806</v>
      </c>
      <c r="AB25" s="54">
        <v>117.17346000000001</v>
      </c>
      <c r="AC25" s="54">
        <v>151.27964</v>
      </c>
      <c r="AD25" s="54">
        <v>112.19086</v>
      </c>
      <c r="AE25" s="54">
        <v>108.39767999999999</v>
      </c>
      <c r="AF25" s="54">
        <v>108.51624</v>
      </c>
      <c r="AG25" s="54">
        <v>147.69804999999999</v>
      </c>
      <c r="AH25" s="54">
        <v>119.25718999999999</v>
      </c>
      <c r="AI25" s="54">
        <v>134.97789</v>
      </c>
      <c r="AJ25" s="54">
        <v>123.0585</v>
      </c>
      <c r="AK25" s="54">
        <v>165.29532</v>
      </c>
      <c r="AL25" s="54">
        <v>109.30524</v>
      </c>
      <c r="AM25" s="54">
        <v>154.93692999999999</v>
      </c>
      <c r="AN25" s="54">
        <v>157.39841999999999</v>
      </c>
      <c r="AO25" s="54">
        <v>171.81762000000001</v>
      </c>
      <c r="AP25" s="54">
        <v>138.86172999999999</v>
      </c>
      <c r="AQ25" s="54">
        <v>154.60777999999999</v>
      </c>
      <c r="AR25" s="54">
        <v>144.06055000000001</v>
      </c>
      <c r="AS25" s="54">
        <v>174.54732000000001</v>
      </c>
      <c r="AT25" s="54">
        <v>150.61639</v>
      </c>
      <c r="AU25" s="54">
        <v>159.17202</v>
      </c>
      <c r="AV25" s="54">
        <v>158.88227000000001</v>
      </c>
      <c r="AW25" s="54">
        <v>152.67788999999999</v>
      </c>
      <c r="AX25" s="54">
        <v>138.03763000000001</v>
      </c>
      <c r="AY25" s="54">
        <v>141.69999999999999</v>
      </c>
      <c r="AZ25" s="54">
        <v>88.7</v>
      </c>
    </row>
    <row r="26" spans="1:52" x14ac:dyDescent="0.25">
      <c r="A26" s="59" t="s">
        <v>226</v>
      </c>
      <c r="B26" s="75" t="s">
        <v>200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</row>
    <row r="27" spans="1:52" x14ac:dyDescent="0.25">
      <c r="A27" s="59" t="s">
        <v>227</v>
      </c>
      <c r="B27" s="75" t="s">
        <v>110</v>
      </c>
      <c r="C27" s="54">
        <v>1.1008500000000001</v>
      </c>
      <c r="D27" s="54">
        <v>1.1940999999999999</v>
      </c>
      <c r="E27" s="54">
        <v>1.1080399999999999</v>
      </c>
      <c r="F27" s="54">
        <v>1.13575</v>
      </c>
      <c r="G27" s="54">
        <v>1.7116800000000001</v>
      </c>
      <c r="H27" s="54">
        <v>1.8728899999999999</v>
      </c>
      <c r="I27" s="54">
        <v>1.7452000000000001</v>
      </c>
      <c r="J27" s="54">
        <v>1.9034</v>
      </c>
      <c r="K27" s="54">
        <v>2.0285700000000002</v>
      </c>
      <c r="L27" s="54">
        <v>2.2039599999999999</v>
      </c>
      <c r="M27" s="54">
        <v>1.99457</v>
      </c>
      <c r="N27" s="54">
        <v>2.2077800000000001</v>
      </c>
      <c r="O27" s="54">
        <v>2.9236599999999999</v>
      </c>
      <c r="P27" s="54">
        <v>3.14452</v>
      </c>
      <c r="Q27" s="54">
        <v>2.9544800000000002</v>
      </c>
      <c r="R27" s="54">
        <v>3.0198</v>
      </c>
      <c r="S27" s="54">
        <v>3.5011100000000002</v>
      </c>
      <c r="T27" s="54">
        <v>3.6048399999999998</v>
      </c>
      <c r="U27" s="54">
        <v>3.32884</v>
      </c>
      <c r="V27" s="54">
        <v>3.5404800000000001</v>
      </c>
      <c r="W27" s="54">
        <v>2.5539499999999999</v>
      </c>
      <c r="X27" s="54">
        <v>3.3205200000000001</v>
      </c>
      <c r="Y27" s="54">
        <v>5.1463299999999998</v>
      </c>
      <c r="Z27" s="54">
        <v>4.2619699999999998</v>
      </c>
      <c r="AA27" s="54">
        <v>2.5217900000000002</v>
      </c>
      <c r="AB27" s="54">
        <v>4.0643200000000004</v>
      </c>
      <c r="AC27" s="54">
        <v>4.7549799999999998</v>
      </c>
      <c r="AD27" s="54">
        <v>7.4341499999999998</v>
      </c>
      <c r="AE27" s="54">
        <v>2.9027099999999999</v>
      </c>
      <c r="AF27" s="54">
        <v>4.6782500000000002</v>
      </c>
      <c r="AG27" s="54">
        <v>5.4732399999999997</v>
      </c>
      <c r="AH27" s="54">
        <v>8.5571099999999998</v>
      </c>
      <c r="AI27" s="54">
        <v>2.63531</v>
      </c>
      <c r="AJ27" s="54">
        <v>4.2472799999999999</v>
      </c>
      <c r="AK27" s="54">
        <v>4.9690300000000001</v>
      </c>
      <c r="AL27" s="54">
        <v>7.7688100000000002</v>
      </c>
      <c r="AM27" s="54">
        <v>5.88551</v>
      </c>
      <c r="AN27" s="54">
        <v>5.7378</v>
      </c>
      <c r="AO27" s="54">
        <v>4.1497099999999998</v>
      </c>
      <c r="AP27" s="54">
        <v>1.34287</v>
      </c>
      <c r="AQ27" s="54">
        <v>5.3256600000000001</v>
      </c>
      <c r="AR27" s="54">
        <v>6.9904799999999998</v>
      </c>
      <c r="AS27" s="54">
        <v>2.37642</v>
      </c>
      <c r="AT27" s="54">
        <v>2.6446499999999999</v>
      </c>
      <c r="AU27" s="54">
        <v>5.2772399999999999</v>
      </c>
      <c r="AV27" s="54">
        <v>7.0078500000000004</v>
      </c>
      <c r="AW27" s="54">
        <v>2.6441499999999998</v>
      </c>
      <c r="AX27" s="54">
        <v>2.87852</v>
      </c>
      <c r="AY27" s="54">
        <v>4.5</v>
      </c>
      <c r="AZ27" s="54">
        <v>2.2999999999999998</v>
      </c>
    </row>
    <row r="28" spans="1:52" x14ac:dyDescent="0.25">
      <c r="A28" s="59" t="s">
        <v>228</v>
      </c>
      <c r="B28" s="75" t="s">
        <v>111</v>
      </c>
      <c r="C28" s="54">
        <v>0.33002999999999999</v>
      </c>
      <c r="D28" s="54">
        <v>0.35704999999999998</v>
      </c>
      <c r="E28" s="54">
        <v>0.35548999999999997</v>
      </c>
      <c r="F28" s="54">
        <v>0.33940999999999999</v>
      </c>
      <c r="G28" s="54">
        <v>6.6559999999999994E-2</v>
      </c>
      <c r="H28" s="54">
        <v>6.8220000000000003E-2</v>
      </c>
      <c r="I28" s="54">
        <v>7.0029999999999995E-2</v>
      </c>
      <c r="J28" s="54">
        <v>7.7130000000000004E-2</v>
      </c>
      <c r="K28" s="54">
        <v>0.12371</v>
      </c>
      <c r="L28" s="54">
        <v>0.1361</v>
      </c>
      <c r="M28" s="54">
        <v>0.14107</v>
      </c>
      <c r="N28" s="54">
        <v>0.14359</v>
      </c>
      <c r="O28" s="54">
        <v>0.11845</v>
      </c>
      <c r="P28" s="54">
        <v>0.13175999999999999</v>
      </c>
      <c r="Q28" s="54">
        <v>0.13120999999999999</v>
      </c>
      <c r="R28" s="54">
        <v>0.13184999999999999</v>
      </c>
      <c r="S28" s="54">
        <v>0.14365</v>
      </c>
      <c r="T28" s="54">
        <v>0.15137999999999999</v>
      </c>
      <c r="U28" s="54">
        <v>0.14518</v>
      </c>
      <c r="V28" s="54">
        <v>0.15134</v>
      </c>
      <c r="W28" s="54">
        <v>0.13347000000000001</v>
      </c>
      <c r="X28" s="54">
        <v>0.10584</v>
      </c>
      <c r="Y28" s="54">
        <v>0.13682</v>
      </c>
      <c r="Z28" s="54">
        <v>0.17734</v>
      </c>
      <c r="AA28" s="54">
        <v>0.10095999999999999</v>
      </c>
      <c r="AB28" s="54">
        <v>0.1575</v>
      </c>
      <c r="AC28" s="54">
        <v>0.18290999999999999</v>
      </c>
      <c r="AD28" s="54">
        <v>0.28000000000000003</v>
      </c>
      <c r="AE28" s="54">
        <v>0.13925999999999999</v>
      </c>
      <c r="AF28" s="54">
        <v>0.20341000000000001</v>
      </c>
      <c r="AG28" s="54">
        <v>0.23361999999999999</v>
      </c>
      <c r="AH28" s="54">
        <v>0.34637000000000001</v>
      </c>
      <c r="AI28" s="54">
        <v>0.63232999999999995</v>
      </c>
      <c r="AJ28" s="54">
        <v>0.98090999999999995</v>
      </c>
      <c r="AK28" s="54">
        <v>1.13968</v>
      </c>
      <c r="AL28" s="54">
        <v>1.7475499999999999</v>
      </c>
      <c r="AM28" s="54">
        <v>0.69740999999999997</v>
      </c>
      <c r="AN28" s="54">
        <v>2.1498300000000001</v>
      </c>
      <c r="AO28" s="54">
        <v>2.7892299999999999</v>
      </c>
      <c r="AP28" s="54">
        <v>0.29374</v>
      </c>
      <c r="AQ28" s="54">
        <v>0.67379</v>
      </c>
      <c r="AR28" s="54">
        <v>1.87978</v>
      </c>
      <c r="AS28" s="54">
        <v>2.6295700000000002</v>
      </c>
      <c r="AT28" s="54">
        <v>0.35193999999999998</v>
      </c>
      <c r="AU28" s="54">
        <v>0.65451999999999999</v>
      </c>
      <c r="AV28" s="54">
        <v>2.1348500000000001</v>
      </c>
      <c r="AW28" s="54">
        <v>2.6044800000000001</v>
      </c>
      <c r="AX28" s="54">
        <v>0.48624000000000001</v>
      </c>
      <c r="AY28" s="54">
        <v>0.7</v>
      </c>
      <c r="AZ28" s="54">
        <v>2</v>
      </c>
    </row>
    <row r="29" spans="1:52" x14ac:dyDescent="0.25">
      <c r="A29" s="59" t="s">
        <v>229</v>
      </c>
      <c r="B29" s="75" t="s">
        <v>112</v>
      </c>
      <c r="C29" s="54">
        <v>60.101800000000004</v>
      </c>
      <c r="D29" s="54">
        <v>63.759290000000007</v>
      </c>
      <c r="E29" s="54">
        <v>60.390020000000007</v>
      </c>
      <c r="F29" s="54">
        <v>60.426600000000008</v>
      </c>
      <c r="G29" s="54">
        <v>61.425660000000001</v>
      </c>
      <c r="H29" s="54">
        <v>65.635300000000001</v>
      </c>
      <c r="I29" s="54">
        <v>64.099400000000003</v>
      </c>
      <c r="J29" s="54">
        <v>69.16337</v>
      </c>
      <c r="K29" s="54">
        <v>64.909449999999993</v>
      </c>
      <c r="L29" s="54">
        <v>74.950129999999987</v>
      </c>
      <c r="M29" s="54">
        <v>69.266260000000003</v>
      </c>
      <c r="N29" s="54">
        <v>71.817049999999995</v>
      </c>
      <c r="O29" s="54">
        <v>78.484780000000001</v>
      </c>
      <c r="P29" s="54">
        <v>88.022270000000006</v>
      </c>
      <c r="Q29" s="54">
        <v>84.600740000000002</v>
      </c>
      <c r="R29" s="54">
        <v>85.607029999999995</v>
      </c>
      <c r="S29" s="54">
        <v>80.804910000000007</v>
      </c>
      <c r="T29" s="54">
        <v>84.614260000000002</v>
      </c>
      <c r="U29" s="54">
        <v>73.847989999999996</v>
      </c>
      <c r="V29" s="54">
        <v>78.512929999999997</v>
      </c>
      <c r="W29" s="54">
        <v>90.785979999999995</v>
      </c>
      <c r="X29" s="54">
        <v>94.855760000000004</v>
      </c>
      <c r="Y29" s="54">
        <v>89.730509999999995</v>
      </c>
      <c r="Z29" s="54">
        <v>103.13146</v>
      </c>
      <c r="AA29" s="54">
        <v>92.553389999999993</v>
      </c>
      <c r="AB29" s="54">
        <v>105.75109</v>
      </c>
      <c r="AC29" s="54">
        <v>98.650480000000002</v>
      </c>
      <c r="AD29" s="54">
        <v>114.64558</v>
      </c>
      <c r="AE29" s="54">
        <v>104.8125</v>
      </c>
      <c r="AF29" s="54">
        <v>118.33104</v>
      </c>
      <c r="AG29" s="54">
        <v>110.51671</v>
      </c>
      <c r="AH29" s="54">
        <v>123.98093</v>
      </c>
      <c r="AI29" s="54">
        <v>107.16876000000001</v>
      </c>
      <c r="AJ29" s="54">
        <v>118.29388</v>
      </c>
      <c r="AK29" s="54">
        <v>110.08659</v>
      </c>
      <c r="AL29" s="54">
        <v>127.05436</v>
      </c>
      <c r="AM29" s="54">
        <v>110.67193</v>
      </c>
      <c r="AN29" s="54">
        <v>119.76152</v>
      </c>
      <c r="AO29" s="54">
        <v>102.49117</v>
      </c>
      <c r="AP29" s="54">
        <v>111.01266</v>
      </c>
      <c r="AQ29" s="54">
        <v>108.96893</v>
      </c>
      <c r="AR29" s="54">
        <v>121.02894000000001</v>
      </c>
      <c r="AS29" s="54">
        <v>110.62685999999999</v>
      </c>
      <c r="AT29" s="54">
        <v>116.76567</v>
      </c>
      <c r="AU29" s="54">
        <v>112.15617</v>
      </c>
      <c r="AV29" s="54">
        <v>122.93165</v>
      </c>
      <c r="AW29" s="54">
        <v>119.82427</v>
      </c>
      <c r="AX29" s="54">
        <v>124.21487999999999</v>
      </c>
      <c r="AY29" s="54">
        <v>114.9</v>
      </c>
      <c r="AZ29" s="54">
        <v>87.8</v>
      </c>
    </row>
    <row r="30" spans="1:52" x14ac:dyDescent="0.25">
      <c r="A30" s="59" t="s">
        <v>230</v>
      </c>
      <c r="B30" s="76" t="s">
        <v>113</v>
      </c>
      <c r="C30" s="54">
        <v>5.6980000000000003E-2</v>
      </c>
      <c r="D30" s="54">
        <v>6.5119999999999997E-2</v>
      </c>
      <c r="E30" s="54">
        <v>5.6980000000000003E-2</v>
      </c>
      <c r="F30" s="54">
        <v>7.3260000000000006E-2</v>
      </c>
      <c r="G30" s="54">
        <v>6.6309999999999994E-2</v>
      </c>
      <c r="H30" s="54">
        <v>6.6309999999999994E-2</v>
      </c>
      <c r="I30" s="54">
        <v>7.399E-2</v>
      </c>
      <c r="J30" s="54">
        <v>8.1180000000000002E-2</v>
      </c>
      <c r="K30" s="54">
        <v>8.0589999999999995E-2</v>
      </c>
      <c r="L30" s="54">
        <v>6.0859999999999997E-2</v>
      </c>
      <c r="M30" s="54">
        <v>8.0589999999999995E-2</v>
      </c>
      <c r="N30" s="54">
        <v>7.646E-2</v>
      </c>
      <c r="O30" s="54">
        <v>8.7830000000000005E-2</v>
      </c>
      <c r="P30" s="54">
        <v>8.8389999999999996E-2</v>
      </c>
      <c r="Q30" s="54">
        <v>9.0149999999999994E-2</v>
      </c>
      <c r="R30" s="54">
        <v>9.1060000000000002E-2</v>
      </c>
      <c r="S30" s="54">
        <v>0</v>
      </c>
      <c r="T30" s="54">
        <v>0</v>
      </c>
      <c r="U30" s="54">
        <v>0</v>
      </c>
      <c r="V30" s="54">
        <v>0</v>
      </c>
      <c r="W30" s="54">
        <v>0.18226000000000001</v>
      </c>
      <c r="X30" s="54">
        <v>0.14124999999999999</v>
      </c>
      <c r="Y30" s="54">
        <v>0.17723</v>
      </c>
      <c r="Z30" s="54">
        <v>0.16692000000000001</v>
      </c>
      <c r="AA30" s="54">
        <v>7.8439999999999996E-2</v>
      </c>
      <c r="AB30" s="54">
        <v>8.9399999999999993E-2</v>
      </c>
      <c r="AC30" s="54">
        <v>9.1700000000000004E-2</v>
      </c>
      <c r="AD30" s="54">
        <v>0.1057</v>
      </c>
      <c r="AE30" s="54">
        <v>7.0800000000000002E-2</v>
      </c>
      <c r="AF30" s="54">
        <v>7.4520000000000003E-2</v>
      </c>
      <c r="AG30" s="54">
        <v>8.1720000000000001E-2</v>
      </c>
      <c r="AH30" s="54">
        <v>0.24379999999999999</v>
      </c>
      <c r="AI30" s="54">
        <v>0.44413000000000002</v>
      </c>
      <c r="AJ30" s="54">
        <v>0.41192000000000001</v>
      </c>
      <c r="AK30" s="54">
        <v>0.45029999999999998</v>
      </c>
      <c r="AL30" s="54">
        <v>0.40834999999999999</v>
      </c>
      <c r="AM30" s="54">
        <v>1.2648200000000001</v>
      </c>
      <c r="AN30" s="54">
        <v>1.0353399999999999</v>
      </c>
      <c r="AO30" s="54">
        <v>1.0792600000000001</v>
      </c>
      <c r="AP30" s="54">
        <v>1.2067300000000001</v>
      </c>
      <c r="AQ30" s="54">
        <v>0.52</v>
      </c>
      <c r="AR30" s="54">
        <v>1.37521</v>
      </c>
      <c r="AS30" s="54">
        <v>1.08605</v>
      </c>
      <c r="AT30" s="54">
        <v>1.0807599999999999</v>
      </c>
      <c r="AU30" s="54">
        <v>1.2028300000000001</v>
      </c>
      <c r="AV30" s="54">
        <v>1.9868699999999999</v>
      </c>
      <c r="AW30" s="54">
        <v>1.5948500000000001</v>
      </c>
      <c r="AX30" s="54">
        <v>1.3640000000000001</v>
      </c>
      <c r="AY30" s="54">
        <v>1.3</v>
      </c>
      <c r="AZ30" s="54">
        <v>0</v>
      </c>
    </row>
    <row r="31" spans="1:52" x14ac:dyDescent="0.25">
      <c r="A31" s="59" t="s">
        <v>231</v>
      </c>
      <c r="B31" s="76" t="s">
        <v>114</v>
      </c>
      <c r="C31" s="54">
        <v>17.647110000000001</v>
      </c>
      <c r="D31" s="54">
        <v>18.22691</v>
      </c>
      <c r="E31" s="54">
        <v>18.015640000000001</v>
      </c>
      <c r="F31" s="54">
        <v>18.94584</v>
      </c>
      <c r="G31" s="54">
        <v>14.58423</v>
      </c>
      <c r="H31" s="54">
        <v>15.993169999999999</v>
      </c>
      <c r="I31" s="54">
        <v>15.9208</v>
      </c>
      <c r="J31" s="54">
        <v>15.63355</v>
      </c>
      <c r="K31" s="54">
        <v>17.624389999999998</v>
      </c>
      <c r="L31" s="54">
        <v>21.43703</v>
      </c>
      <c r="M31" s="54">
        <v>19.78248</v>
      </c>
      <c r="N31" s="54">
        <v>18.34375</v>
      </c>
      <c r="O31" s="54">
        <v>21.337569999999999</v>
      </c>
      <c r="P31" s="54">
        <v>23.833400000000001</v>
      </c>
      <c r="Q31" s="54">
        <v>23.073090000000001</v>
      </c>
      <c r="R31" s="54">
        <v>23.577960000000001</v>
      </c>
      <c r="S31" s="54">
        <v>25.486429999999999</v>
      </c>
      <c r="T31" s="54">
        <v>26.427250000000001</v>
      </c>
      <c r="U31" s="54">
        <v>20.90757</v>
      </c>
      <c r="V31" s="54">
        <v>19.65297</v>
      </c>
      <c r="W31" s="54">
        <v>22.2285</v>
      </c>
      <c r="X31" s="54">
        <v>22.958819999999999</v>
      </c>
      <c r="Y31" s="54">
        <v>22.692699999999999</v>
      </c>
      <c r="Z31" s="54">
        <v>23.8644</v>
      </c>
      <c r="AA31" s="54">
        <v>22.8413</v>
      </c>
      <c r="AB31" s="54">
        <v>25.047899999999998</v>
      </c>
      <c r="AC31" s="54">
        <v>24.9346</v>
      </c>
      <c r="AD31" s="54">
        <v>24.48471</v>
      </c>
      <c r="AE31" s="54">
        <v>24.5</v>
      </c>
      <c r="AF31" s="54">
        <v>29.8</v>
      </c>
      <c r="AG31" s="54">
        <v>27.5</v>
      </c>
      <c r="AH31" s="54">
        <v>25.5</v>
      </c>
      <c r="AI31" s="54">
        <v>25.299859999999999</v>
      </c>
      <c r="AJ31" s="54">
        <v>28.259129999999999</v>
      </c>
      <c r="AK31" s="54">
        <v>27.357659999999999</v>
      </c>
      <c r="AL31" s="54">
        <v>27.95628</v>
      </c>
      <c r="AM31" s="54">
        <v>25.910309999999999</v>
      </c>
      <c r="AN31" s="54">
        <v>26.86675</v>
      </c>
      <c r="AO31" s="54">
        <v>21.255299999999998</v>
      </c>
      <c r="AP31" s="54">
        <v>19.97983</v>
      </c>
      <c r="AQ31" s="54">
        <v>20.094149999999999</v>
      </c>
      <c r="AR31" s="54">
        <v>23.738330000000001</v>
      </c>
      <c r="AS31" s="54">
        <v>22.23029</v>
      </c>
      <c r="AT31" s="54">
        <v>23.229179999999999</v>
      </c>
      <c r="AU31" s="54">
        <v>22.152170000000002</v>
      </c>
      <c r="AV31" s="54">
        <v>22.602180000000001</v>
      </c>
      <c r="AW31" s="54">
        <v>23.971869999999999</v>
      </c>
      <c r="AX31" s="54">
        <v>22.619060000000001</v>
      </c>
      <c r="AY31" s="54">
        <v>23.8</v>
      </c>
      <c r="AZ31" s="54">
        <v>20.5</v>
      </c>
    </row>
    <row r="32" spans="1:52" x14ac:dyDescent="0.25">
      <c r="A32" s="61" t="s">
        <v>232</v>
      </c>
      <c r="B32" s="76" t="s">
        <v>115</v>
      </c>
      <c r="C32" s="54">
        <v>42.397710000000004</v>
      </c>
      <c r="D32" s="54">
        <v>45.467260000000003</v>
      </c>
      <c r="E32" s="54">
        <v>42.317400000000006</v>
      </c>
      <c r="F32" s="54">
        <v>41.407499999999999</v>
      </c>
      <c r="G32" s="54">
        <v>46.775120000000001</v>
      </c>
      <c r="H32" s="54">
        <v>49.57582</v>
      </c>
      <c r="I32" s="54">
        <v>48.104610000000008</v>
      </c>
      <c r="J32" s="54">
        <v>53.448639999999997</v>
      </c>
      <c r="K32" s="54">
        <v>47.204470000000001</v>
      </c>
      <c r="L32" s="54">
        <v>53.452239999999996</v>
      </c>
      <c r="M32" s="54">
        <v>49.403189999999995</v>
      </c>
      <c r="N32" s="54">
        <v>53.396840000000005</v>
      </c>
      <c r="O32" s="54">
        <v>57.059380000000004</v>
      </c>
      <c r="P32" s="54">
        <v>64.100480000000005</v>
      </c>
      <c r="Q32" s="54">
        <v>61.4375</v>
      </c>
      <c r="R32" s="54">
        <v>61.938009999999998</v>
      </c>
      <c r="S32" s="54">
        <v>55.318479999999994</v>
      </c>
      <c r="T32" s="54">
        <v>58.187010000000001</v>
      </c>
      <c r="U32" s="54">
        <v>52.940419999999996</v>
      </c>
      <c r="V32" s="54">
        <v>58.859960000000001</v>
      </c>
      <c r="W32" s="54">
        <v>68.375219999999999</v>
      </c>
      <c r="X32" s="54">
        <v>71.755690000000001</v>
      </c>
      <c r="Y32" s="54">
        <v>66.860579999999999</v>
      </c>
      <c r="Z32" s="54">
        <v>79.10014000000001</v>
      </c>
      <c r="AA32" s="54">
        <v>69.633650000000003</v>
      </c>
      <c r="AB32" s="54">
        <v>80.613790000000009</v>
      </c>
      <c r="AC32" s="54">
        <v>73.62418000000001</v>
      </c>
      <c r="AD32" s="54">
        <v>90.055170000000004</v>
      </c>
      <c r="AE32" s="54">
        <v>80.241699999999994</v>
      </c>
      <c r="AF32" s="54">
        <v>88.456519999999998</v>
      </c>
      <c r="AG32" s="54">
        <v>82.934989999999999</v>
      </c>
      <c r="AH32" s="54">
        <v>98.237129999999993</v>
      </c>
      <c r="AI32" s="54">
        <v>81.424769999999995</v>
      </c>
      <c r="AJ32" s="54">
        <v>89.622829999999993</v>
      </c>
      <c r="AK32" s="54">
        <v>82.278629999999993</v>
      </c>
      <c r="AL32" s="54">
        <v>98.689730000000012</v>
      </c>
      <c r="AM32" s="54">
        <v>83.496799999999993</v>
      </c>
      <c r="AN32" s="54">
        <v>91.859430000000003</v>
      </c>
      <c r="AO32" s="54">
        <v>80.156610000000001</v>
      </c>
      <c r="AP32" s="54">
        <v>89.826099999999997</v>
      </c>
      <c r="AQ32" s="54">
        <v>88.354780000000005</v>
      </c>
      <c r="AR32" s="54">
        <v>95.915400000000005</v>
      </c>
      <c r="AS32" s="54">
        <v>87.310519999999997</v>
      </c>
      <c r="AT32" s="54">
        <v>92.455730000000003</v>
      </c>
      <c r="AU32" s="54">
        <v>88.801169999999999</v>
      </c>
      <c r="AV32" s="54">
        <v>98.342600000000004</v>
      </c>
      <c r="AW32" s="54">
        <v>94.257550000000009</v>
      </c>
      <c r="AX32" s="54">
        <v>100.23182</v>
      </c>
      <c r="AY32" s="54">
        <v>89.7</v>
      </c>
      <c r="AZ32" s="54">
        <v>67.3</v>
      </c>
    </row>
    <row r="33" spans="1:52" x14ac:dyDescent="0.25">
      <c r="A33" s="59" t="s">
        <v>233</v>
      </c>
      <c r="B33" s="75" t="s">
        <v>116</v>
      </c>
      <c r="C33" s="54">
        <v>263.42045999999999</v>
      </c>
      <c r="D33" s="54">
        <v>282.27272999999997</v>
      </c>
      <c r="E33" s="54">
        <v>279.62986000000001</v>
      </c>
      <c r="F33" s="54">
        <v>269.58869999999996</v>
      </c>
      <c r="G33" s="54">
        <v>220.39801999999997</v>
      </c>
      <c r="H33" s="54">
        <v>223.43295999999995</v>
      </c>
      <c r="I33" s="54">
        <v>227.57268999999999</v>
      </c>
      <c r="J33" s="54">
        <v>251.68043</v>
      </c>
      <c r="K33" s="54">
        <v>252.6549</v>
      </c>
      <c r="L33" s="54">
        <v>275.62021999999996</v>
      </c>
      <c r="M33" s="54">
        <v>284.59794000000005</v>
      </c>
      <c r="N33" s="54">
        <v>289.54944</v>
      </c>
      <c r="O33" s="54">
        <v>272.61648000000002</v>
      </c>
      <c r="P33" s="54">
        <v>300.25792999999999</v>
      </c>
      <c r="Q33" s="54">
        <v>297.16318000000001</v>
      </c>
      <c r="R33" s="54">
        <v>298.58411000000001</v>
      </c>
      <c r="S33" s="54">
        <v>292.02847000000003</v>
      </c>
      <c r="T33" s="54">
        <v>304.95461</v>
      </c>
      <c r="U33" s="54">
        <v>290.91397000000001</v>
      </c>
      <c r="V33" s="54">
        <v>303.72519</v>
      </c>
      <c r="W33" s="54">
        <v>282.40672999999998</v>
      </c>
      <c r="X33" s="54">
        <v>314.17239000000001</v>
      </c>
      <c r="Y33" s="54">
        <v>314.18466999999998</v>
      </c>
      <c r="Z33" s="54">
        <v>312.68006000000003</v>
      </c>
      <c r="AA33" s="54">
        <v>294.91413</v>
      </c>
      <c r="AB33" s="54">
        <v>315.84908999999999</v>
      </c>
      <c r="AC33" s="54">
        <v>326.36885999999998</v>
      </c>
      <c r="AD33" s="54">
        <v>338.92156</v>
      </c>
      <c r="AE33" s="54">
        <v>297.48018999999999</v>
      </c>
      <c r="AF33" s="54">
        <v>327.84339999999997</v>
      </c>
      <c r="AG33" s="54">
        <v>341.59845999999999</v>
      </c>
      <c r="AH33" s="54">
        <v>344.59728999999999</v>
      </c>
      <c r="AI33" s="54">
        <v>312.97649000000001</v>
      </c>
      <c r="AJ33" s="54">
        <v>335.98791</v>
      </c>
      <c r="AK33" s="54">
        <v>349.53919999999999</v>
      </c>
      <c r="AL33" s="54">
        <v>363.15481</v>
      </c>
      <c r="AM33" s="54">
        <v>329.34053</v>
      </c>
      <c r="AN33" s="54">
        <v>338.97160000000002</v>
      </c>
      <c r="AO33" s="54">
        <v>353.68934000000002</v>
      </c>
      <c r="AP33" s="54">
        <v>373.91804000000002</v>
      </c>
      <c r="AQ33" s="54">
        <v>338.34183000000002</v>
      </c>
      <c r="AR33" s="54">
        <v>372.96003000000002</v>
      </c>
      <c r="AS33" s="54">
        <v>377.81612000000001</v>
      </c>
      <c r="AT33" s="54">
        <v>389.93506000000002</v>
      </c>
      <c r="AU33" s="54">
        <v>364.80178999999998</v>
      </c>
      <c r="AV33" s="54">
        <v>389.16421000000003</v>
      </c>
      <c r="AW33" s="54">
        <v>404.78582</v>
      </c>
      <c r="AX33" s="54">
        <v>417.66302999999999</v>
      </c>
      <c r="AY33" s="54">
        <v>393</v>
      </c>
      <c r="AZ33" s="54">
        <v>279</v>
      </c>
    </row>
    <row r="34" spans="1:52" x14ac:dyDescent="0.25">
      <c r="A34" s="59" t="s">
        <v>234</v>
      </c>
      <c r="B34" s="76" t="s">
        <v>113</v>
      </c>
      <c r="C34" s="54">
        <v>27.275780000000001</v>
      </c>
      <c r="D34" s="54">
        <v>34.120689999999996</v>
      </c>
      <c r="E34" s="54">
        <v>34.404159999999997</v>
      </c>
      <c r="F34" s="54">
        <v>38.46519</v>
      </c>
      <c r="G34" s="54">
        <v>30.85923</v>
      </c>
      <c r="H34" s="54">
        <v>37.138999999999996</v>
      </c>
      <c r="I34" s="54">
        <v>37.261200000000002</v>
      </c>
      <c r="J34" s="54">
        <v>41.901400000000002</v>
      </c>
      <c r="K34" s="54">
        <v>53.889589999999998</v>
      </c>
      <c r="L34" s="54">
        <v>54.772390000000001</v>
      </c>
      <c r="M34" s="54">
        <v>56.741990000000001</v>
      </c>
      <c r="N34" s="54">
        <v>56.37097</v>
      </c>
      <c r="O34" s="54">
        <v>54.873899999999999</v>
      </c>
      <c r="P34" s="54">
        <v>59.4801</v>
      </c>
      <c r="Q34" s="54">
        <v>54.279400000000003</v>
      </c>
      <c r="R34" s="54">
        <v>58.305349999999997</v>
      </c>
      <c r="S34" s="54">
        <v>52.312399999999997</v>
      </c>
      <c r="T34" s="54">
        <v>53.325699999999998</v>
      </c>
      <c r="U34" s="54">
        <v>54.359000000000002</v>
      </c>
      <c r="V34" s="54">
        <v>53.659550000000003</v>
      </c>
      <c r="W34" s="54">
        <v>50.965200000000003</v>
      </c>
      <c r="X34" s="54">
        <v>56.336509999999997</v>
      </c>
      <c r="Y34" s="54">
        <v>58.997880000000002</v>
      </c>
      <c r="Z34" s="54">
        <v>61.002960000000002</v>
      </c>
      <c r="AA34" s="54">
        <v>54.611139999999999</v>
      </c>
      <c r="AB34" s="54">
        <v>60.623379999999997</v>
      </c>
      <c r="AC34" s="54">
        <v>63.817610000000002</v>
      </c>
      <c r="AD34" s="54">
        <v>67.756349999999998</v>
      </c>
      <c r="AE34" s="54">
        <v>59.512979999999999</v>
      </c>
      <c r="AF34" s="54">
        <v>65.491050000000001</v>
      </c>
      <c r="AG34" s="54">
        <v>69.286609999999996</v>
      </c>
      <c r="AH34" s="54">
        <v>71.71799</v>
      </c>
      <c r="AI34" s="54">
        <v>61.370579999999997</v>
      </c>
      <c r="AJ34" s="54">
        <v>67.919210000000007</v>
      </c>
      <c r="AK34" s="54">
        <v>72.795670000000001</v>
      </c>
      <c r="AL34" s="54">
        <v>75.920119999999997</v>
      </c>
      <c r="AM34" s="54">
        <v>63.923670000000001</v>
      </c>
      <c r="AN34" s="54">
        <v>71.974140000000006</v>
      </c>
      <c r="AO34" s="54">
        <v>76.026650000000004</v>
      </c>
      <c r="AP34" s="54">
        <v>78.649600000000007</v>
      </c>
      <c r="AQ34" s="54">
        <v>70.580240000000003</v>
      </c>
      <c r="AR34" s="54">
        <v>72.679680000000005</v>
      </c>
      <c r="AS34" s="54">
        <v>75.204470000000001</v>
      </c>
      <c r="AT34" s="54">
        <v>79.71105</v>
      </c>
      <c r="AU34" s="54">
        <v>72.369739999999993</v>
      </c>
      <c r="AV34" s="54">
        <v>79.348960000000005</v>
      </c>
      <c r="AW34" s="54">
        <v>78.825569999999999</v>
      </c>
      <c r="AX34" s="54">
        <v>82.953090000000003</v>
      </c>
      <c r="AY34" s="54">
        <v>66.8</v>
      </c>
      <c r="AZ34" s="54">
        <v>0</v>
      </c>
    </row>
    <row r="35" spans="1:52" x14ac:dyDescent="0.25">
      <c r="A35" s="59" t="s">
        <v>235</v>
      </c>
      <c r="B35" s="76" t="s">
        <v>114</v>
      </c>
      <c r="C35" s="54">
        <v>232.60201000000001</v>
      </c>
      <c r="D35" s="54">
        <v>244.66708</v>
      </c>
      <c r="E35" s="54">
        <v>241.85433</v>
      </c>
      <c r="F35" s="54">
        <v>227.78720999999999</v>
      </c>
      <c r="G35" s="54">
        <v>179.85903000000002</v>
      </c>
      <c r="H35" s="54">
        <v>176.89893000000001</v>
      </c>
      <c r="I35" s="54">
        <v>180.85845</v>
      </c>
      <c r="J35" s="54">
        <v>199.26331000000002</v>
      </c>
      <c r="K35" s="54">
        <v>192.25543000000002</v>
      </c>
      <c r="L35" s="54">
        <v>214.13544999999999</v>
      </c>
      <c r="M35" s="54">
        <v>221.09527000000003</v>
      </c>
      <c r="N35" s="54">
        <v>225.88574999999997</v>
      </c>
      <c r="O35" s="54">
        <v>214.68933000000001</v>
      </c>
      <c r="P35" s="54">
        <v>237.61897999999999</v>
      </c>
      <c r="Q35" s="54">
        <v>239.45231000000001</v>
      </c>
      <c r="R35" s="54">
        <v>236.49612999999999</v>
      </c>
      <c r="S35" s="54">
        <v>233.31692000000001</v>
      </c>
      <c r="T35" s="54">
        <v>245.46915999999999</v>
      </c>
      <c r="U35" s="54">
        <v>230.40083000000001</v>
      </c>
      <c r="V35" s="54">
        <v>243.02510000000001</v>
      </c>
      <c r="W35" s="54">
        <v>223.15135000000001</v>
      </c>
      <c r="X35" s="54">
        <v>248.75887</v>
      </c>
      <c r="Y35" s="54">
        <v>246.22278</v>
      </c>
      <c r="Z35" s="54">
        <v>242.20661000000001</v>
      </c>
      <c r="AA35" s="54">
        <v>231.00667000000001</v>
      </c>
      <c r="AB35" s="54">
        <v>245.40342999999999</v>
      </c>
      <c r="AC35" s="54">
        <v>251.70929000000001</v>
      </c>
      <c r="AD35" s="54">
        <v>259.58168999999998</v>
      </c>
      <c r="AE35" s="54">
        <v>228.4247</v>
      </c>
      <c r="AF35" s="54">
        <v>253.1113</v>
      </c>
      <c r="AG35" s="54">
        <v>261.71273000000002</v>
      </c>
      <c r="AH35" s="54">
        <v>260.10669999999999</v>
      </c>
      <c r="AI35" s="54">
        <v>243.50470000000001</v>
      </c>
      <c r="AJ35" s="54">
        <v>259.85115000000002</v>
      </c>
      <c r="AK35" s="54">
        <v>267.02569999999997</v>
      </c>
      <c r="AL35" s="54">
        <v>272.72651000000002</v>
      </c>
      <c r="AM35" s="54">
        <v>258.25554</v>
      </c>
      <c r="AN35" s="54">
        <v>260.31626</v>
      </c>
      <c r="AO35" s="54">
        <v>270.73185999999998</v>
      </c>
      <c r="AP35" s="54">
        <v>288.96717999999998</v>
      </c>
      <c r="AQ35" s="54">
        <v>261.46460000000002</v>
      </c>
      <c r="AR35" s="54">
        <v>293.54259999999999</v>
      </c>
      <c r="AS35" s="54">
        <v>295.20424000000003</v>
      </c>
      <c r="AT35" s="54">
        <v>305.39967000000001</v>
      </c>
      <c r="AU35" s="54">
        <v>283.65438999999998</v>
      </c>
      <c r="AV35" s="54">
        <v>299.64972999999998</v>
      </c>
      <c r="AW35" s="54">
        <v>313.23858000000001</v>
      </c>
      <c r="AX35" s="54">
        <v>325.93727000000001</v>
      </c>
      <c r="AY35" s="54">
        <v>316.3</v>
      </c>
      <c r="AZ35" s="54">
        <v>273.89999999999998</v>
      </c>
    </row>
    <row r="36" spans="1:52" x14ac:dyDescent="0.25">
      <c r="A36" s="61" t="s">
        <v>236</v>
      </c>
      <c r="B36" s="76" t="s">
        <v>115</v>
      </c>
      <c r="C36" s="54">
        <v>3.5426700000000002</v>
      </c>
      <c r="D36" s="54">
        <v>3.4849600000000001</v>
      </c>
      <c r="E36" s="54">
        <v>3.3713699999999998</v>
      </c>
      <c r="F36" s="54">
        <v>3.3363</v>
      </c>
      <c r="G36" s="54">
        <v>9.6797599999999999</v>
      </c>
      <c r="H36" s="54">
        <v>9.3950300000000002</v>
      </c>
      <c r="I36" s="54">
        <v>9.4530399999999997</v>
      </c>
      <c r="J36" s="54">
        <v>10.51572</v>
      </c>
      <c r="K36" s="54">
        <v>6.5098800000000008</v>
      </c>
      <c r="L36" s="54">
        <v>6.7123800000000005</v>
      </c>
      <c r="M36" s="54">
        <v>6.7606799999999998</v>
      </c>
      <c r="N36" s="54">
        <v>7.2927199999999992</v>
      </c>
      <c r="O36" s="54">
        <v>3.0532500000000002</v>
      </c>
      <c r="P36" s="54">
        <v>3.1588499999999997</v>
      </c>
      <c r="Q36" s="54">
        <v>3.43147</v>
      </c>
      <c r="R36" s="54">
        <v>3.7826300000000002</v>
      </c>
      <c r="S36" s="54">
        <v>6.3991500000000006</v>
      </c>
      <c r="T36" s="54">
        <v>6.1597499999999998</v>
      </c>
      <c r="U36" s="54">
        <v>6.1541399999999999</v>
      </c>
      <c r="V36" s="54">
        <v>7.04054</v>
      </c>
      <c r="W36" s="54">
        <v>8.2901799999999994</v>
      </c>
      <c r="X36" s="54">
        <v>9.0770099999999996</v>
      </c>
      <c r="Y36" s="54">
        <v>8.96401</v>
      </c>
      <c r="Z36" s="54">
        <v>9.4704899999999999</v>
      </c>
      <c r="AA36" s="54">
        <v>9.2963199999999997</v>
      </c>
      <c r="AB36" s="54">
        <v>9.8222799999999992</v>
      </c>
      <c r="AC36" s="54">
        <v>10.84196</v>
      </c>
      <c r="AD36" s="54">
        <v>11.58352</v>
      </c>
      <c r="AE36" s="54">
        <v>9.54251</v>
      </c>
      <c r="AF36" s="54">
        <v>9.2410499999999995</v>
      </c>
      <c r="AG36" s="54">
        <v>10.599130000000001</v>
      </c>
      <c r="AH36" s="54">
        <v>12.772600000000001</v>
      </c>
      <c r="AI36" s="54">
        <v>8.10121</v>
      </c>
      <c r="AJ36" s="54">
        <v>8.2175499999999992</v>
      </c>
      <c r="AK36" s="54">
        <v>9.7178299999999993</v>
      </c>
      <c r="AL36" s="54">
        <v>14.508179999999999</v>
      </c>
      <c r="AM36" s="54">
        <v>7.1613199999999999</v>
      </c>
      <c r="AN36" s="54">
        <v>6.6812000000000005</v>
      </c>
      <c r="AO36" s="54">
        <v>6.9308300000000003</v>
      </c>
      <c r="AP36" s="54">
        <v>6.3012600000000001</v>
      </c>
      <c r="AQ36" s="54">
        <v>6.2969899999999992</v>
      </c>
      <c r="AR36" s="54">
        <v>6.7377500000000001</v>
      </c>
      <c r="AS36" s="54">
        <v>7.4074100000000005</v>
      </c>
      <c r="AT36" s="54">
        <v>4.8243399999999994</v>
      </c>
      <c r="AU36" s="54">
        <v>8.7776600000000009</v>
      </c>
      <c r="AV36" s="54">
        <v>10.165520000000001</v>
      </c>
      <c r="AW36" s="54">
        <v>12.72167</v>
      </c>
      <c r="AX36" s="54">
        <v>8.7726699999999997</v>
      </c>
      <c r="AY36" s="54">
        <v>9.9</v>
      </c>
      <c r="AZ36" s="54">
        <v>5.0999999999999996</v>
      </c>
    </row>
    <row r="37" spans="1:52" x14ac:dyDescent="0.25">
      <c r="A37" s="59" t="s">
        <v>237</v>
      </c>
      <c r="B37" s="75" t="s">
        <v>117</v>
      </c>
      <c r="C37" s="54">
        <v>317.50310999999999</v>
      </c>
      <c r="D37" s="54">
        <v>272.99180000000001</v>
      </c>
      <c r="E37" s="54">
        <v>267.89067999999997</v>
      </c>
      <c r="F37" s="54">
        <v>239.75229999999999</v>
      </c>
      <c r="G37" s="54">
        <v>257.83920999999998</v>
      </c>
      <c r="H37" s="54">
        <v>255.68189000000001</v>
      </c>
      <c r="I37" s="54">
        <v>279.96812999999997</v>
      </c>
      <c r="J37" s="54">
        <v>292.41075999999998</v>
      </c>
      <c r="K37" s="54">
        <v>287.22640999999999</v>
      </c>
      <c r="L37" s="54">
        <v>210.91059999999999</v>
      </c>
      <c r="M37" s="54">
        <v>287.18981000000002</v>
      </c>
      <c r="N37" s="54">
        <v>267.99617999999998</v>
      </c>
      <c r="O37" s="54">
        <v>283.83634000000001</v>
      </c>
      <c r="P37" s="54">
        <v>228.30553</v>
      </c>
      <c r="Q37" s="54">
        <v>296.01159999999999</v>
      </c>
      <c r="R37" s="54">
        <v>268.34264000000002</v>
      </c>
      <c r="S37" s="54">
        <v>286.14062999999999</v>
      </c>
      <c r="T37" s="54">
        <v>222.75926000000001</v>
      </c>
      <c r="U37" s="54">
        <v>293.85311000000002</v>
      </c>
      <c r="V37" s="54">
        <v>307.11448000000001</v>
      </c>
      <c r="W37" s="54">
        <v>310.14355</v>
      </c>
      <c r="X37" s="54">
        <v>231.01013</v>
      </c>
      <c r="Y37" s="54">
        <v>300.07593000000003</v>
      </c>
      <c r="Z37" s="54">
        <v>319.11039</v>
      </c>
      <c r="AA37" s="54">
        <v>311.72825999999998</v>
      </c>
      <c r="AB37" s="54">
        <v>243.30999</v>
      </c>
      <c r="AC37" s="54">
        <v>288.99007999999998</v>
      </c>
      <c r="AD37" s="54">
        <v>319.49166000000002</v>
      </c>
      <c r="AE37" s="54">
        <v>319.92728</v>
      </c>
      <c r="AF37" s="54">
        <v>251.94594000000001</v>
      </c>
      <c r="AG37" s="54">
        <v>276.16007000000002</v>
      </c>
      <c r="AH37" s="54">
        <v>321.21670999999998</v>
      </c>
      <c r="AI37" s="54">
        <v>351.52782000000002</v>
      </c>
      <c r="AJ37" s="54">
        <v>251.59416999999999</v>
      </c>
      <c r="AK37" s="54">
        <v>283.28874000000002</v>
      </c>
      <c r="AL37" s="54">
        <v>314.15928000000002</v>
      </c>
      <c r="AM37" s="54">
        <v>337.46226000000001</v>
      </c>
      <c r="AN37" s="54">
        <v>269.14805000000001</v>
      </c>
      <c r="AO37" s="54">
        <v>288.88927000000001</v>
      </c>
      <c r="AP37" s="54">
        <v>317.20042000000001</v>
      </c>
      <c r="AQ37" s="54">
        <v>353.11757</v>
      </c>
      <c r="AR37" s="54">
        <v>284.25963999999999</v>
      </c>
      <c r="AS37" s="54">
        <v>291.36613</v>
      </c>
      <c r="AT37" s="54">
        <v>302.14668</v>
      </c>
      <c r="AU37" s="54">
        <v>337.22726999999998</v>
      </c>
      <c r="AV37" s="54">
        <v>295.63002</v>
      </c>
      <c r="AW37" s="54">
        <v>286.76112000000001</v>
      </c>
      <c r="AX37" s="54">
        <v>301.09917999999999</v>
      </c>
      <c r="AY37" s="54">
        <v>227.7</v>
      </c>
      <c r="AZ37" s="54">
        <v>1.1000000000000001</v>
      </c>
    </row>
    <row r="38" spans="1:52" hidden="1" x14ac:dyDescent="0.25">
      <c r="A38" s="59" t="s">
        <v>238</v>
      </c>
      <c r="B38" s="150" t="s">
        <v>118</v>
      </c>
      <c r="C38" s="54">
        <v>60.325589999999998</v>
      </c>
      <c r="D38" s="54">
        <v>51.86844</v>
      </c>
      <c r="E38" s="54">
        <v>50.899230000000003</v>
      </c>
      <c r="F38" s="54">
        <v>69.528170000000003</v>
      </c>
      <c r="G38" s="54">
        <v>48.989449999999998</v>
      </c>
      <c r="H38" s="54">
        <v>48.579560000000001</v>
      </c>
      <c r="I38" s="54">
        <v>53.193950000000001</v>
      </c>
      <c r="J38" s="54">
        <v>55.558050000000001</v>
      </c>
      <c r="K38" s="54">
        <v>46.869370000000004</v>
      </c>
      <c r="L38" s="54">
        <v>46.477220000000003</v>
      </c>
      <c r="M38" s="54">
        <v>50.891910000000003</v>
      </c>
      <c r="N38" s="54">
        <v>53.153700000000001</v>
      </c>
      <c r="O38" s="54">
        <v>53.928910000000002</v>
      </c>
      <c r="P38" s="54">
        <v>43.378059999999998</v>
      </c>
      <c r="Q38" s="54">
        <v>56.242199999999997</v>
      </c>
      <c r="R38" s="54">
        <v>50.985100000000003</v>
      </c>
      <c r="S38" s="54">
        <v>54.366720000000001</v>
      </c>
      <c r="T38" s="54">
        <v>42.324260000000002</v>
      </c>
      <c r="U38" s="54">
        <v>55.832090000000001</v>
      </c>
      <c r="V38" s="54">
        <v>58.351739999999999</v>
      </c>
      <c r="W38" s="54">
        <v>55.939689999999999</v>
      </c>
      <c r="X38" s="54">
        <v>41.681229999999999</v>
      </c>
      <c r="Y38" s="54">
        <v>53.875860000000003</v>
      </c>
      <c r="Z38" s="54">
        <v>57.366379999999999</v>
      </c>
      <c r="AA38" s="54">
        <v>56.269930000000002</v>
      </c>
      <c r="AB38" s="54">
        <v>45.782910000000001</v>
      </c>
      <c r="AC38" s="54">
        <v>53.353529999999999</v>
      </c>
      <c r="AD38" s="54">
        <v>58.670050000000003</v>
      </c>
      <c r="AE38" s="54">
        <v>58.422559999999997</v>
      </c>
      <c r="AF38" s="54">
        <v>45.563630000000003</v>
      </c>
      <c r="AG38" s="54">
        <v>50.063099999999999</v>
      </c>
      <c r="AH38" s="54">
        <v>59.194580000000002</v>
      </c>
      <c r="AI38" s="54">
        <v>66.771770000000004</v>
      </c>
      <c r="AJ38" s="54">
        <v>47.79372</v>
      </c>
      <c r="AK38" s="54">
        <v>53.835709999999999</v>
      </c>
      <c r="AL38" s="54">
        <v>59.645319999999998</v>
      </c>
      <c r="AM38" s="54">
        <v>64.117829999999998</v>
      </c>
      <c r="AN38" s="54">
        <v>51.138129999999997</v>
      </c>
      <c r="AO38" s="54">
        <v>54.888959999999997</v>
      </c>
      <c r="AP38" s="54">
        <v>60.268079999999998</v>
      </c>
      <c r="AQ38" s="54">
        <v>67.092339999999993</v>
      </c>
      <c r="AR38" s="54">
        <v>54.009329999999999</v>
      </c>
      <c r="AS38" s="54">
        <v>55.359560000000002</v>
      </c>
      <c r="AT38" s="54">
        <v>57.407870000000003</v>
      </c>
      <c r="AU38" s="54">
        <v>64.073179999999994</v>
      </c>
      <c r="AV38" s="54">
        <v>56.169699999999999</v>
      </c>
      <c r="AW38" s="54">
        <v>54.484610000000004</v>
      </c>
      <c r="AX38" s="54">
        <v>57.208840000000002</v>
      </c>
      <c r="AY38" s="54">
        <v>43.3</v>
      </c>
      <c r="AZ38" s="54">
        <v>0.2</v>
      </c>
    </row>
    <row r="39" spans="1:52" hidden="1" x14ac:dyDescent="0.25">
      <c r="A39" s="59" t="s">
        <v>239</v>
      </c>
      <c r="B39" s="150" t="s">
        <v>119</v>
      </c>
      <c r="C39" s="54">
        <v>257.17752000000002</v>
      </c>
      <c r="D39" s="54">
        <v>221.12335999999999</v>
      </c>
      <c r="E39" s="54">
        <v>216.99144999999999</v>
      </c>
      <c r="F39" s="54">
        <v>170.22413</v>
      </c>
      <c r="G39" s="54">
        <v>208.84976</v>
      </c>
      <c r="H39" s="54">
        <v>207.10232999999999</v>
      </c>
      <c r="I39" s="54">
        <v>226.77418</v>
      </c>
      <c r="J39" s="54">
        <v>236.85271</v>
      </c>
      <c r="K39" s="54">
        <v>240.35704000000001</v>
      </c>
      <c r="L39" s="54">
        <v>164.43338</v>
      </c>
      <c r="M39" s="54">
        <v>236.2979</v>
      </c>
      <c r="N39" s="54">
        <v>214.84247999999999</v>
      </c>
      <c r="O39" s="54">
        <v>229.90743000000001</v>
      </c>
      <c r="P39" s="54">
        <v>184.92747</v>
      </c>
      <c r="Q39" s="54">
        <v>239.76939999999999</v>
      </c>
      <c r="R39" s="54">
        <v>217.35754</v>
      </c>
      <c r="S39" s="54">
        <v>231.77391</v>
      </c>
      <c r="T39" s="54">
        <v>180.435</v>
      </c>
      <c r="U39" s="54">
        <v>238.02101999999999</v>
      </c>
      <c r="V39" s="54">
        <v>248.76274000000001</v>
      </c>
      <c r="W39" s="54">
        <v>254.20385999999999</v>
      </c>
      <c r="X39" s="54">
        <v>189.3289</v>
      </c>
      <c r="Y39" s="54">
        <v>246.20007000000001</v>
      </c>
      <c r="Z39" s="54">
        <v>261.74401</v>
      </c>
      <c r="AA39" s="54">
        <v>255.45832999999999</v>
      </c>
      <c r="AB39" s="54">
        <v>197.52708000000001</v>
      </c>
      <c r="AC39" s="54">
        <v>235.63655</v>
      </c>
      <c r="AD39" s="54">
        <v>260.82161000000002</v>
      </c>
      <c r="AE39" s="54">
        <v>261.50472000000002</v>
      </c>
      <c r="AF39" s="54">
        <v>206.38230999999999</v>
      </c>
      <c r="AG39" s="54">
        <v>226.09696</v>
      </c>
      <c r="AH39" s="54">
        <v>262.02213</v>
      </c>
      <c r="AI39" s="54">
        <v>284.75605000000002</v>
      </c>
      <c r="AJ39" s="54">
        <v>203.80045000000001</v>
      </c>
      <c r="AK39" s="54">
        <v>229.45303000000001</v>
      </c>
      <c r="AL39" s="54">
        <v>254.51396</v>
      </c>
      <c r="AM39" s="54">
        <v>273.34442999999999</v>
      </c>
      <c r="AN39" s="54">
        <v>218.00991999999999</v>
      </c>
      <c r="AO39" s="54">
        <v>234.00031000000001</v>
      </c>
      <c r="AP39" s="54">
        <v>256.93234000000001</v>
      </c>
      <c r="AQ39" s="54">
        <v>286.02523000000002</v>
      </c>
      <c r="AR39" s="54">
        <v>230.25031000000001</v>
      </c>
      <c r="AS39" s="54">
        <v>236.00657000000001</v>
      </c>
      <c r="AT39" s="54">
        <v>244.73881</v>
      </c>
      <c r="AU39" s="54">
        <v>273.15409</v>
      </c>
      <c r="AV39" s="54">
        <v>239.46032</v>
      </c>
      <c r="AW39" s="54">
        <v>232.27651</v>
      </c>
      <c r="AX39" s="54">
        <v>243.89034000000001</v>
      </c>
      <c r="AY39" s="54">
        <v>184.5</v>
      </c>
      <c r="AZ39" s="54">
        <v>1</v>
      </c>
    </row>
    <row r="40" spans="1:52" x14ac:dyDescent="0.25">
      <c r="A40" s="59" t="s">
        <v>240</v>
      </c>
      <c r="B40" s="75" t="s">
        <v>120</v>
      </c>
      <c r="C40" s="54">
        <v>145.63974999999999</v>
      </c>
      <c r="D40" s="54">
        <v>153.33376000000001</v>
      </c>
      <c r="E40" s="54">
        <v>169.75067000000001</v>
      </c>
      <c r="F40" s="54">
        <v>217.85989000000001</v>
      </c>
      <c r="G40" s="54">
        <v>115.64546000000001</v>
      </c>
      <c r="H40" s="54">
        <v>112.81997</v>
      </c>
      <c r="I40" s="54">
        <v>189.13356999999999</v>
      </c>
      <c r="J40" s="54">
        <v>185.96960000000001</v>
      </c>
      <c r="K40" s="54">
        <v>129.34078</v>
      </c>
      <c r="L40" s="54">
        <v>133.38714999999996</v>
      </c>
      <c r="M40" s="54">
        <v>159.44603000000001</v>
      </c>
      <c r="N40" s="54">
        <v>198.78574</v>
      </c>
      <c r="O40" s="54">
        <v>148.40356</v>
      </c>
      <c r="P40" s="54">
        <v>155.33779999999999</v>
      </c>
      <c r="Q40" s="54">
        <v>155.72803999999999</v>
      </c>
      <c r="R40" s="54">
        <v>196.6525</v>
      </c>
      <c r="S40" s="54">
        <v>159.80351999999999</v>
      </c>
      <c r="T40" s="54">
        <v>167.43360999999999</v>
      </c>
      <c r="U40" s="54">
        <v>162.70115999999999</v>
      </c>
      <c r="V40" s="54">
        <v>221.88891000000001</v>
      </c>
      <c r="W40" s="54">
        <v>174.28491</v>
      </c>
      <c r="X40" s="54">
        <v>175.04859999999999</v>
      </c>
      <c r="Y40" s="54">
        <v>177.40577999999999</v>
      </c>
      <c r="Z40" s="54">
        <v>241.15781000000001</v>
      </c>
      <c r="AA40" s="54">
        <v>165.67359999999999</v>
      </c>
      <c r="AB40" s="54">
        <v>193.06568999999999</v>
      </c>
      <c r="AC40" s="54">
        <v>217.45971</v>
      </c>
      <c r="AD40" s="54">
        <v>205.93474000000001</v>
      </c>
      <c r="AE40" s="54">
        <v>172.23686000000001</v>
      </c>
      <c r="AF40" s="54">
        <v>187.18128999999999</v>
      </c>
      <c r="AG40" s="54">
        <v>207.90092999999999</v>
      </c>
      <c r="AH40" s="54">
        <v>186.82293999999999</v>
      </c>
      <c r="AI40" s="54">
        <v>188.44077999999999</v>
      </c>
      <c r="AJ40" s="54">
        <v>180.28704999999999</v>
      </c>
      <c r="AK40" s="54">
        <v>193.58358999999999</v>
      </c>
      <c r="AL40" s="54">
        <v>191.50582</v>
      </c>
      <c r="AM40" s="54">
        <v>188.83083999999999</v>
      </c>
      <c r="AN40" s="54">
        <v>188.71857</v>
      </c>
      <c r="AO40" s="54">
        <v>194.06596999999999</v>
      </c>
      <c r="AP40" s="54">
        <v>203.06721999999999</v>
      </c>
      <c r="AQ40" s="54">
        <v>203.60777999999999</v>
      </c>
      <c r="AR40" s="54">
        <v>198.78842</v>
      </c>
      <c r="AS40" s="54">
        <v>199.72201000000001</v>
      </c>
      <c r="AT40" s="54">
        <v>204.87377000000001</v>
      </c>
      <c r="AU40" s="54">
        <v>206.66189</v>
      </c>
      <c r="AV40" s="54">
        <v>200.77629999999999</v>
      </c>
      <c r="AW40" s="54">
        <v>192.74525</v>
      </c>
      <c r="AX40" s="54">
        <v>214.05072999999999</v>
      </c>
      <c r="AY40" s="54">
        <v>147.1</v>
      </c>
      <c r="AZ40" s="54">
        <v>2.5</v>
      </c>
    </row>
    <row r="41" spans="1:52" hidden="1" x14ac:dyDescent="0.25">
      <c r="A41" s="59" t="s">
        <v>241</v>
      </c>
      <c r="B41" s="150" t="s">
        <v>118</v>
      </c>
      <c r="C41" s="54">
        <v>36.119839999999982</v>
      </c>
      <c r="D41" s="54">
        <v>31.254340000000013</v>
      </c>
      <c r="E41" s="54">
        <v>35.136520000000026</v>
      </c>
      <c r="F41" s="54">
        <v>62.99598000000001</v>
      </c>
      <c r="G41" s="54">
        <v>26.810020000000002</v>
      </c>
      <c r="H41" s="54">
        <v>23.768879999999999</v>
      </c>
      <c r="I41" s="54">
        <v>37.937329999999996</v>
      </c>
      <c r="J41" s="54">
        <v>35.302759999999999</v>
      </c>
      <c r="K41" s="54">
        <v>33.41357</v>
      </c>
      <c r="L41" s="54">
        <v>29.807169999999999</v>
      </c>
      <c r="M41" s="54">
        <v>37.004910000000002</v>
      </c>
      <c r="N41" s="54">
        <v>52.930190000000003</v>
      </c>
      <c r="O41" s="54">
        <v>41.833509999999997</v>
      </c>
      <c r="P41" s="54">
        <v>36.908700000000003</v>
      </c>
      <c r="Q41" s="54">
        <v>32.732790000000001</v>
      </c>
      <c r="R41" s="54">
        <v>38.48939</v>
      </c>
      <c r="S41" s="54">
        <v>42.962699999999998</v>
      </c>
      <c r="T41" s="54">
        <v>38.405230000000003</v>
      </c>
      <c r="U41" s="54">
        <v>34.479590000000002</v>
      </c>
      <c r="V41" s="54">
        <v>44.143169999999998</v>
      </c>
      <c r="W41" s="54">
        <v>41.711219999999997</v>
      </c>
      <c r="X41" s="54">
        <v>38.810569999999998</v>
      </c>
      <c r="Y41" s="54">
        <v>37.900320000000001</v>
      </c>
      <c r="Z41" s="54">
        <v>50.580269999999999</v>
      </c>
      <c r="AA41" s="54">
        <v>40.524430000000002</v>
      </c>
      <c r="AB41" s="54">
        <v>42.739199999999997</v>
      </c>
      <c r="AC41" s="54">
        <v>46.997480000000003</v>
      </c>
      <c r="AD41" s="54">
        <v>44.676430000000003</v>
      </c>
      <c r="AE41" s="54">
        <v>41.782060000000001</v>
      </c>
      <c r="AF41" s="54">
        <v>41.434289999999997</v>
      </c>
      <c r="AG41" s="54">
        <v>44.883920000000003</v>
      </c>
      <c r="AH41" s="54">
        <v>40.39967</v>
      </c>
      <c r="AI41" s="54">
        <v>43.640340000000002</v>
      </c>
      <c r="AJ41" s="54">
        <v>37.147039999999997</v>
      </c>
      <c r="AK41" s="54">
        <v>39.213979999999999</v>
      </c>
      <c r="AL41" s="54">
        <v>38.88158</v>
      </c>
      <c r="AM41" s="54">
        <v>43.546289999999999</v>
      </c>
      <c r="AN41" s="54">
        <v>38.389980000000001</v>
      </c>
      <c r="AO41" s="54">
        <v>39.256070000000001</v>
      </c>
      <c r="AP41" s="54">
        <v>41.796750000000003</v>
      </c>
      <c r="AQ41" s="54">
        <v>48.425020000000004</v>
      </c>
      <c r="AR41" s="54">
        <v>40.840899999999998</v>
      </c>
      <c r="AS41" s="54">
        <v>40.572690000000001</v>
      </c>
      <c r="AT41" s="54">
        <v>42.645319999999998</v>
      </c>
      <c r="AU41" s="54">
        <v>49.093789999999998</v>
      </c>
      <c r="AV41" s="54">
        <v>41.10371</v>
      </c>
      <c r="AW41" s="54">
        <v>39.370820000000002</v>
      </c>
      <c r="AX41" s="54">
        <v>44.51155</v>
      </c>
      <c r="AY41" s="54">
        <v>36</v>
      </c>
      <c r="AZ41" s="54">
        <v>2.5</v>
      </c>
    </row>
    <row r="42" spans="1:52" hidden="1" x14ac:dyDescent="0.25">
      <c r="A42" s="59" t="s">
        <v>242</v>
      </c>
      <c r="B42" s="150" t="s">
        <v>119</v>
      </c>
      <c r="C42" s="54">
        <v>109.51991</v>
      </c>
      <c r="D42" s="54">
        <v>122.07942</v>
      </c>
      <c r="E42" s="54">
        <v>134.61415</v>
      </c>
      <c r="F42" s="54">
        <v>154.86391</v>
      </c>
      <c r="G42" s="54">
        <v>88.835440000000006</v>
      </c>
      <c r="H42" s="54">
        <v>89.051090000000002</v>
      </c>
      <c r="I42" s="54">
        <v>151.19623999999999</v>
      </c>
      <c r="J42" s="54">
        <v>150.66684000000001</v>
      </c>
      <c r="K42" s="54">
        <v>95.927210000000002</v>
      </c>
      <c r="L42" s="54">
        <v>103.57997999999998</v>
      </c>
      <c r="M42" s="54">
        <v>122.44112</v>
      </c>
      <c r="N42" s="54">
        <v>145.85554999999999</v>
      </c>
      <c r="O42" s="54">
        <v>106.57004999999999</v>
      </c>
      <c r="P42" s="54">
        <v>118.42910000000001</v>
      </c>
      <c r="Q42" s="54">
        <v>122.99525</v>
      </c>
      <c r="R42" s="54">
        <v>158.16310999999999</v>
      </c>
      <c r="S42" s="54">
        <v>116.84081999999999</v>
      </c>
      <c r="T42" s="54">
        <v>129.02838</v>
      </c>
      <c r="U42" s="54">
        <v>128.22157000000001</v>
      </c>
      <c r="V42" s="54">
        <v>177.74574000000001</v>
      </c>
      <c r="W42" s="54">
        <v>132.5737</v>
      </c>
      <c r="X42" s="54">
        <v>136.23803000000001</v>
      </c>
      <c r="Y42" s="54">
        <v>139.50545</v>
      </c>
      <c r="Z42" s="54">
        <v>190.57754</v>
      </c>
      <c r="AA42" s="54">
        <v>125.14917</v>
      </c>
      <c r="AB42" s="54">
        <v>150.32649000000001</v>
      </c>
      <c r="AC42" s="54">
        <v>170.46223000000001</v>
      </c>
      <c r="AD42" s="54">
        <v>161.25830999999999</v>
      </c>
      <c r="AE42" s="54">
        <v>130.45480000000001</v>
      </c>
      <c r="AF42" s="54">
        <v>145.74700000000001</v>
      </c>
      <c r="AG42" s="54">
        <v>163.01701</v>
      </c>
      <c r="AH42" s="54">
        <v>146.42326</v>
      </c>
      <c r="AI42" s="54">
        <v>144.80044000000001</v>
      </c>
      <c r="AJ42" s="54">
        <v>143.14000999999999</v>
      </c>
      <c r="AK42" s="54">
        <v>154.36960999999999</v>
      </c>
      <c r="AL42" s="54">
        <v>152.62423999999999</v>
      </c>
      <c r="AM42" s="54">
        <v>145.28455</v>
      </c>
      <c r="AN42" s="54">
        <v>150.32858999999999</v>
      </c>
      <c r="AO42" s="54">
        <v>154.8099</v>
      </c>
      <c r="AP42" s="54">
        <v>161.27046999999999</v>
      </c>
      <c r="AQ42" s="54">
        <v>155.18276</v>
      </c>
      <c r="AR42" s="54">
        <v>157.94752</v>
      </c>
      <c r="AS42" s="54">
        <v>159.14931999999999</v>
      </c>
      <c r="AT42" s="54">
        <v>162.22845000000001</v>
      </c>
      <c r="AU42" s="54">
        <v>157.56809999999999</v>
      </c>
      <c r="AV42" s="54">
        <v>159.67259000000001</v>
      </c>
      <c r="AW42" s="54">
        <v>153.37442999999999</v>
      </c>
      <c r="AX42" s="54">
        <v>169.53917999999999</v>
      </c>
      <c r="AY42" s="54">
        <v>111.1</v>
      </c>
      <c r="AZ42" s="54">
        <v>0</v>
      </c>
    </row>
    <row r="43" spans="1:52" x14ac:dyDescent="0.25">
      <c r="A43" s="59" t="s">
        <v>243</v>
      </c>
      <c r="B43" s="75" t="s">
        <v>121</v>
      </c>
      <c r="C43" s="54">
        <v>184.18437999999998</v>
      </c>
      <c r="D43" s="54">
        <v>140.54858999999999</v>
      </c>
      <c r="E43" s="54">
        <v>185.52915000000002</v>
      </c>
      <c r="F43" s="54">
        <v>203.65312</v>
      </c>
      <c r="G43" s="54">
        <v>145.44889999999998</v>
      </c>
      <c r="H43" s="54">
        <v>198.92435</v>
      </c>
      <c r="I43" s="54">
        <v>157.14401000000004</v>
      </c>
      <c r="J43" s="54">
        <v>167.37745000000001</v>
      </c>
      <c r="K43" s="54">
        <v>150.77182999999999</v>
      </c>
      <c r="L43" s="54">
        <v>205.99572000000001</v>
      </c>
      <c r="M43" s="54">
        <v>157.75951000000001</v>
      </c>
      <c r="N43" s="54">
        <v>210.05391999999998</v>
      </c>
      <c r="O43" s="54">
        <v>189.86874</v>
      </c>
      <c r="P43" s="54">
        <v>198.69455000000002</v>
      </c>
      <c r="Q43" s="54">
        <v>200.03252000000001</v>
      </c>
      <c r="R43" s="54">
        <v>227.71736000000004</v>
      </c>
      <c r="S43" s="54">
        <v>227.35739000000001</v>
      </c>
      <c r="T43" s="54">
        <v>241.30887000000001</v>
      </c>
      <c r="U43" s="54">
        <v>233.98856999999998</v>
      </c>
      <c r="V43" s="54">
        <v>246.75683000000001</v>
      </c>
      <c r="W43" s="54">
        <v>230.21917999999999</v>
      </c>
      <c r="X43" s="54">
        <v>250.40525</v>
      </c>
      <c r="Y43" s="54">
        <v>243.42711</v>
      </c>
      <c r="Z43" s="54">
        <v>259.65102000000002</v>
      </c>
      <c r="AA43" s="54">
        <v>273.15848999999997</v>
      </c>
      <c r="AB43" s="54">
        <v>283.29575</v>
      </c>
      <c r="AC43" s="54">
        <v>273.71554999999995</v>
      </c>
      <c r="AD43" s="54">
        <v>268.31653</v>
      </c>
      <c r="AE43" s="54">
        <v>256.97955000000002</v>
      </c>
      <c r="AF43" s="54">
        <v>288.01798000000002</v>
      </c>
      <c r="AG43" s="54">
        <v>288.53827999999999</v>
      </c>
      <c r="AH43" s="54">
        <v>276.67901999999998</v>
      </c>
      <c r="AI43" s="54">
        <v>276.82425999999998</v>
      </c>
      <c r="AJ43" s="54">
        <v>309.73775999999998</v>
      </c>
      <c r="AK43" s="54">
        <v>266.95232000000004</v>
      </c>
      <c r="AL43" s="54">
        <v>345.16638</v>
      </c>
      <c r="AM43" s="54">
        <v>301.02925000000005</v>
      </c>
      <c r="AN43" s="54">
        <v>360.15059999999994</v>
      </c>
      <c r="AO43" s="54">
        <v>332.48008999999996</v>
      </c>
      <c r="AP43" s="54">
        <v>309.71060999999997</v>
      </c>
      <c r="AQ43" s="54">
        <v>301.76798000000002</v>
      </c>
      <c r="AR43" s="54">
        <v>378.07382000000001</v>
      </c>
      <c r="AS43" s="54">
        <v>379.51740000000001</v>
      </c>
      <c r="AT43" s="54">
        <v>318.17270999999994</v>
      </c>
      <c r="AU43" s="54">
        <v>272.21064000000001</v>
      </c>
      <c r="AV43" s="54">
        <v>351.87734999999998</v>
      </c>
      <c r="AW43" s="54">
        <v>350.49712999999997</v>
      </c>
      <c r="AX43" s="54">
        <v>303.21846999999997</v>
      </c>
      <c r="AY43" s="54">
        <v>280.60000000000002</v>
      </c>
      <c r="AZ43" s="54">
        <v>367.70000000000005</v>
      </c>
    </row>
    <row r="44" spans="1:52" x14ac:dyDescent="0.25">
      <c r="A44" s="61" t="s">
        <v>244</v>
      </c>
      <c r="B44" s="76" t="s">
        <v>122</v>
      </c>
      <c r="C44" s="54">
        <v>3.12662</v>
      </c>
      <c r="D44" s="54">
        <v>0.83042000000000005</v>
      </c>
      <c r="E44" s="54">
        <v>1.31152</v>
      </c>
      <c r="F44" s="54">
        <v>0.20823</v>
      </c>
      <c r="G44" s="54">
        <v>0.15114</v>
      </c>
      <c r="H44" s="54">
        <v>7.51E-2</v>
      </c>
      <c r="I44" s="54">
        <v>0.11645</v>
      </c>
      <c r="J44" s="54">
        <v>0.56357000000000002</v>
      </c>
      <c r="K44" s="54">
        <v>3.3816799999999998</v>
      </c>
      <c r="L44" s="54">
        <v>3.2209699999999999</v>
      </c>
      <c r="M44" s="54">
        <v>1.2556799999999999</v>
      </c>
      <c r="N44" s="54">
        <v>0.76849999999999996</v>
      </c>
      <c r="O44" s="54">
        <v>5.12453</v>
      </c>
      <c r="P44" s="54">
        <v>1.4992300000000001</v>
      </c>
      <c r="Q44" s="54">
        <v>1.55762</v>
      </c>
      <c r="R44" s="54">
        <v>2.3197399999999999</v>
      </c>
      <c r="S44" s="54">
        <v>7.4468399999999999</v>
      </c>
      <c r="T44" s="54">
        <v>6.56935</v>
      </c>
      <c r="U44" s="54">
        <v>4.9509600000000002</v>
      </c>
      <c r="V44" s="54">
        <v>6.8952900000000001</v>
      </c>
      <c r="W44" s="54">
        <v>2.6962999999999999</v>
      </c>
      <c r="X44" s="54">
        <v>6.8407</v>
      </c>
      <c r="Y44" s="54">
        <v>7.5869999999999997</v>
      </c>
      <c r="Z44" s="54">
        <v>10.1937</v>
      </c>
      <c r="AA44" s="54">
        <v>6.7427999999999999</v>
      </c>
      <c r="AB44" s="54">
        <v>6.6647999999999996</v>
      </c>
      <c r="AC44" s="54">
        <v>5.8941999999999997</v>
      </c>
      <c r="AD44" s="54">
        <v>0.73899999999999999</v>
      </c>
      <c r="AE44" s="54">
        <v>0.77100000000000002</v>
      </c>
      <c r="AF44" s="54">
        <v>8.8338000000000001</v>
      </c>
      <c r="AG44" s="54">
        <v>0.5575</v>
      </c>
      <c r="AH44" s="54">
        <v>0.48</v>
      </c>
      <c r="AI44" s="54">
        <v>0</v>
      </c>
      <c r="AJ44" s="54">
        <v>1.8451</v>
      </c>
      <c r="AK44" s="54">
        <v>1.4407000000000001</v>
      </c>
      <c r="AL44" s="54">
        <v>1.5331300000000001</v>
      </c>
      <c r="AM44" s="54">
        <v>1.59341</v>
      </c>
      <c r="AN44" s="54">
        <v>2.8036400000000001</v>
      </c>
      <c r="AO44" s="54">
        <v>2.5761699999999998</v>
      </c>
      <c r="AP44" s="54">
        <v>2.6762000000000001</v>
      </c>
      <c r="AQ44" s="54">
        <v>3.1079300000000001</v>
      </c>
      <c r="AR44" s="54">
        <v>4.8311099999999998</v>
      </c>
      <c r="AS44" s="54">
        <v>6.1257599999999996</v>
      </c>
      <c r="AT44" s="54">
        <v>4.8996599999999999</v>
      </c>
      <c r="AU44" s="54">
        <v>3.24648</v>
      </c>
      <c r="AV44" s="54">
        <v>4.22872</v>
      </c>
      <c r="AW44" s="54">
        <v>4.7854000000000001</v>
      </c>
      <c r="AX44" s="54">
        <v>4.6741700000000002</v>
      </c>
      <c r="AY44" s="54">
        <v>3.7</v>
      </c>
      <c r="AZ44" s="54">
        <v>4</v>
      </c>
    </row>
    <row r="45" spans="1:52" x14ac:dyDescent="0.25">
      <c r="A45" s="61" t="s">
        <v>245</v>
      </c>
      <c r="B45" s="76" t="s">
        <v>202</v>
      </c>
      <c r="C45" s="54">
        <v>5.5813499999999996</v>
      </c>
      <c r="D45" s="54">
        <v>7.7180299999999988</v>
      </c>
      <c r="E45" s="54">
        <v>8.7997899999999998</v>
      </c>
      <c r="F45" s="54">
        <v>9.5037199999999995</v>
      </c>
      <c r="G45" s="54">
        <v>6.1846399999999999</v>
      </c>
      <c r="H45" s="54">
        <v>7.7490200000000007</v>
      </c>
      <c r="I45" s="54">
        <v>8.0964300000000016</v>
      </c>
      <c r="J45" s="54">
        <v>7.3049900000000001</v>
      </c>
      <c r="K45" s="54">
        <v>4.9274899999999997</v>
      </c>
      <c r="L45" s="54">
        <v>7.4508299999999998</v>
      </c>
      <c r="M45" s="54">
        <v>7.1266300000000005</v>
      </c>
      <c r="N45" s="54">
        <v>7.6390099999999999</v>
      </c>
      <c r="O45" s="54">
        <v>6.2678099999999999</v>
      </c>
      <c r="P45" s="54">
        <v>7.0239200000000004</v>
      </c>
      <c r="Q45" s="54">
        <v>7.1442399999999999</v>
      </c>
      <c r="R45" s="54">
        <v>6.5305200000000001</v>
      </c>
      <c r="S45" s="54">
        <v>7.7676800000000004</v>
      </c>
      <c r="T45" s="54">
        <v>7.1334499999999998</v>
      </c>
      <c r="U45" s="54">
        <v>5.6800699999999997</v>
      </c>
      <c r="V45" s="54">
        <v>7.4372299999999996</v>
      </c>
      <c r="W45" s="54">
        <v>8.1759500000000003</v>
      </c>
      <c r="X45" s="54">
        <v>7.5010300000000001</v>
      </c>
      <c r="Y45" s="54">
        <v>7.22133</v>
      </c>
      <c r="Z45" s="54">
        <v>7.5559799999999999</v>
      </c>
      <c r="AA45" s="54">
        <v>7.1430800000000003</v>
      </c>
      <c r="AB45" s="54">
        <v>8.3145799999999994</v>
      </c>
      <c r="AC45" s="54">
        <v>7.5836300000000003</v>
      </c>
      <c r="AD45" s="54">
        <v>9.5343099999999996</v>
      </c>
      <c r="AE45" s="54">
        <v>8.7442899999999995</v>
      </c>
      <c r="AF45" s="54">
        <v>9.0869599999999995</v>
      </c>
      <c r="AG45" s="54">
        <v>7.7742300000000002</v>
      </c>
      <c r="AH45" s="54">
        <v>9.8596199999999996</v>
      </c>
      <c r="AI45" s="54">
        <v>8.6858699999999995</v>
      </c>
      <c r="AJ45" s="54">
        <v>9.5873899999999992</v>
      </c>
      <c r="AK45" s="54">
        <v>8.1877399999999998</v>
      </c>
      <c r="AL45" s="54">
        <v>9.4623000000000008</v>
      </c>
      <c r="AM45" s="54">
        <v>9.0974799999999991</v>
      </c>
      <c r="AN45" s="54">
        <v>10.04457</v>
      </c>
      <c r="AO45" s="54">
        <v>6.8653599999999999</v>
      </c>
      <c r="AP45" s="54">
        <v>8.80152</v>
      </c>
      <c r="AQ45" s="54">
        <v>11.076639999999999</v>
      </c>
      <c r="AR45" s="54">
        <v>9.5479199999999995</v>
      </c>
      <c r="AS45" s="54">
        <v>8.5303299999999993</v>
      </c>
      <c r="AT45" s="54">
        <v>11.299340000000001</v>
      </c>
      <c r="AU45" s="54">
        <v>9.9381400000000006</v>
      </c>
      <c r="AV45" s="54">
        <v>8.9711499999999997</v>
      </c>
      <c r="AW45" s="54">
        <v>9.4759100000000007</v>
      </c>
      <c r="AX45" s="54">
        <v>11.353109999999999</v>
      </c>
      <c r="AY45" s="54">
        <v>10.6</v>
      </c>
      <c r="AZ45" s="54">
        <v>9.5</v>
      </c>
    </row>
    <row r="46" spans="1:52" x14ac:dyDescent="0.25">
      <c r="A46" s="61" t="s">
        <v>246</v>
      </c>
      <c r="B46" s="76" t="s">
        <v>124</v>
      </c>
      <c r="C46" s="54">
        <v>6.3326399999999996</v>
      </c>
      <c r="D46" s="54">
        <v>7.0172699999999999</v>
      </c>
      <c r="E46" s="54">
        <v>6.7544500000000003</v>
      </c>
      <c r="F46" s="54">
        <v>6.9972999999999992</v>
      </c>
      <c r="G46" s="54">
        <v>4.7262000000000004</v>
      </c>
      <c r="H46" s="54">
        <v>4.68262</v>
      </c>
      <c r="I46" s="54">
        <v>5.1136400000000002</v>
      </c>
      <c r="J46" s="54">
        <v>6.3992399999999998</v>
      </c>
      <c r="K46" s="54">
        <v>6.2759299999999998</v>
      </c>
      <c r="L46" s="54">
        <v>8.8436799999999991</v>
      </c>
      <c r="M46" s="54">
        <v>7.1340200000000005</v>
      </c>
      <c r="N46" s="54">
        <v>13.759830000000001</v>
      </c>
      <c r="O46" s="54">
        <v>9.1680299999999999</v>
      </c>
      <c r="P46" s="54">
        <v>10.343450000000001</v>
      </c>
      <c r="Q46" s="54">
        <v>10.524459999999999</v>
      </c>
      <c r="R46" s="54">
        <v>10.771839999999999</v>
      </c>
      <c r="S46" s="54">
        <v>10.56878</v>
      </c>
      <c r="T46" s="54">
        <v>12.18248</v>
      </c>
      <c r="U46" s="54">
        <v>12.10688</v>
      </c>
      <c r="V46" s="54">
        <v>12.285259999999999</v>
      </c>
      <c r="W46" s="54">
        <v>15.276899999999999</v>
      </c>
      <c r="X46" s="54">
        <v>15.96781</v>
      </c>
      <c r="Y46" s="54">
        <v>17.538530000000002</v>
      </c>
      <c r="Z46" s="54">
        <v>17.780339999999999</v>
      </c>
      <c r="AA46" s="54">
        <v>14.43721</v>
      </c>
      <c r="AB46" s="54">
        <v>15.733459999999999</v>
      </c>
      <c r="AC46" s="54">
        <v>15.60717</v>
      </c>
      <c r="AD46" s="54">
        <v>15.7422</v>
      </c>
      <c r="AE46" s="54">
        <v>16.508959999999998</v>
      </c>
      <c r="AF46" s="54">
        <v>20.665939999999999</v>
      </c>
      <c r="AG46" s="54">
        <v>23.355519999999999</v>
      </c>
      <c r="AH46" s="54">
        <v>21.06643</v>
      </c>
      <c r="AI46" s="54">
        <v>21.183879999999998</v>
      </c>
      <c r="AJ46" s="54">
        <v>25.05808</v>
      </c>
      <c r="AK46" s="54">
        <v>20.188800000000001</v>
      </c>
      <c r="AL46" s="54">
        <v>29.28229</v>
      </c>
      <c r="AM46" s="54">
        <v>22.930009999999999</v>
      </c>
      <c r="AN46" s="54">
        <v>30.36861</v>
      </c>
      <c r="AO46" s="54">
        <v>29.128060000000001</v>
      </c>
      <c r="AP46" s="54">
        <v>22.78379</v>
      </c>
      <c r="AQ46" s="54">
        <v>19.4664</v>
      </c>
      <c r="AR46" s="54">
        <v>26.11993</v>
      </c>
      <c r="AS46" s="54">
        <v>25.777640000000002</v>
      </c>
      <c r="AT46" s="54">
        <v>21.085509999999999</v>
      </c>
      <c r="AU46" s="54">
        <v>23.20346</v>
      </c>
      <c r="AV46" s="54">
        <v>29.195989999999998</v>
      </c>
      <c r="AW46" s="54">
        <v>28.757239999999999</v>
      </c>
      <c r="AX46" s="54">
        <v>22.22757</v>
      </c>
      <c r="AY46" s="54">
        <v>25.3</v>
      </c>
      <c r="AZ46" s="54">
        <v>32.200000000000003</v>
      </c>
    </row>
    <row r="47" spans="1:52" x14ac:dyDescent="0.25">
      <c r="A47" s="61" t="s">
        <v>247</v>
      </c>
      <c r="B47" s="76" t="s">
        <v>125</v>
      </c>
      <c r="C47" s="54">
        <v>2.6551300000000002</v>
      </c>
      <c r="D47" s="54">
        <v>2.9136799999999998</v>
      </c>
      <c r="E47" s="54">
        <v>2.9053200000000001</v>
      </c>
      <c r="F47" s="54">
        <v>3.4463599999999999</v>
      </c>
      <c r="G47" s="54">
        <v>2.6194199999999999</v>
      </c>
      <c r="H47" s="54">
        <v>2.8744900000000002</v>
      </c>
      <c r="I47" s="54">
        <v>2.8662399999999999</v>
      </c>
      <c r="J47" s="54">
        <v>3.4</v>
      </c>
      <c r="K47" s="54">
        <v>2.8366500000000001</v>
      </c>
      <c r="L47" s="54">
        <v>3.11287</v>
      </c>
      <c r="M47" s="54">
        <v>3.1039400000000001</v>
      </c>
      <c r="N47" s="54">
        <v>3.6819700000000002</v>
      </c>
      <c r="O47" s="54">
        <v>2.4221599999999999</v>
      </c>
      <c r="P47" s="54">
        <v>2.65802</v>
      </c>
      <c r="Q47" s="54">
        <v>2.6503899999999998</v>
      </c>
      <c r="R47" s="54">
        <v>3.1439599999999999</v>
      </c>
      <c r="S47" s="54">
        <v>2.6850299999999998</v>
      </c>
      <c r="T47" s="54">
        <v>2.9464899999999998</v>
      </c>
      <c r="U47" s="54">
        <v>2.93804</v>
      </c>
      <c r="V47" s="54">
        <v>3.4851700000000001</v>
      </c>
      <c r="W47" s="54">
        <v>3.3829600000000002</v>
      </c>
      <c r="X47" s="54">
        <v>3.8192599999999999</v>
      </c>
      <c r="Y47" s="54">
        <v>4.0101599999999999</v>
      </c>
      <c r="Z47" s="54">
        <v>4.2106700000000004</v>
      </c>
      <c r="AA47" s="54">
        <v>3.4748999999999999</v>
      </c>
      <c r="AB47" s="54">
        <v>3.6204000000000001</v>
      </c>
      <c r="AC47" s="54">
        <v>3.8668</v>
      </c>
      <c r="AD47" s="54">
        <v>4.2534999999999998</v>
      </c>
      <c r="AE47" s="54">
        <v>4.2462999999999997</v>
      </c>
      <c r="AF47" s="54">
        <v>4.2038700000000002</v>
      </c>
      <c r="AG47" s="54">
        <v>3.9936799999999999</v>
      </c>
      <c r="AH47" s="54">
        <v>4.0336100000000004</v>
      </c>
      <c r="AI47" s="54">
        <v>3.3388100000000001</v>
      </c>
      <c r="AJ47" s="54">
        <v>3.3721999999999999</v>
      </c>
      <c r="AK47" s="54">
        <v>3.4383300000000001</v>
      </c>
      <c r="AL47" s="54">
        <v>3.92041</v>
      </c>
      <c r="AM47" s="54">
        <v>3.7011699999999998</v>
      </c>
      <c r="AN47" s="54">
        <v>3.7381799999999998</v>
      </c>
      <c r="AO47" s="54">
        <v>3.81149</v>
      </c>
      <c r="AP47" s="54">
        <v>4.3458800000000002</v>
      </c>
      <c r="AQ47" s="54">
        <v>3.8792300000000002</v>
      </c>
      <c r="AR47" s="54">
        <v>3.9956399999999999</v>
      </c>
      <c r="AS47" s="54">
        <v>4.1372600000000004</v>
      </c>
      <c r="AT47" s="54">
        <v>4.1867599999999996</v>
      </c>
      <c r="AU47" s="54">
        <v>3.6785399999999999</v>
      </c>
      <c r="AV47" s="54">
        <v>4.1492000000000004</v>
      </c>
      <c r="AW47" s="54">
        <v>4.1409500000000001</v>
      </c>
      <c r="AX47" s="54">
        <v>4.4692999999999996</v>
      </c>
      <c r="AY47" s="54">
        <v>3.5</v>
      </c>
      <c r="AZ47" s="54">
        <v>3.6</v>
      </c>
    </row>
    <row r="48" spans="1:52" x14ac:dyDescent="0.25">
      <c r="A48" s="61" t="s">
        <v>248</v>
      </c>
      <c r="B48" s="76" t="s">
        <v>126</v>
      </c>
      <c r="C48" s="54">
        <v>115.32991</v>
      </c>
      <c r="D48" s="54">
        <v>64.352519999999998</v>
      </c>
      <c r="E48" s="54">
        <v>109.23718</v>
      </c>
      <c r="F48" s="54">
        <v>122.5299</v>
      </c>
      <c r="G48" s="54">
        <v>78.629360000000005</v>
      </c>
      <c r="H48" s="54">
        <v>134.48092000000003</v>
      </c>
      <c r="I48" s="54">
        <v>91.969970000000018</v>
      </c>
      <c r="J48" s="54">
        <v>99.028209999999987</v>
      </c>
      <c r="K48" s="54">
        <v>77.366630000000001</v>
      </c>
      <c r="L48" s="54">
        <v>121.31597000000001</v>
      </c>
      <c r="M48" s="54">
        <v>76.82159</v>
      </c>
      <c r="N48" s="54">
        <v>121.16918</v>
      </c>
      <c r="O48" s="54">
        <v>108.84014999999999</v>
      </c>
      <c r="P48" s="54">
        <v>111.79643</v>
      </c>
      <c r="Q48" s="54">
        <v>110.75687000000001</v>
      </c>
      <c r="R48" s="54">
        <v>129.25640000000001</v>
      </c>
      <c r="S48" s="54">
        <v>128.93266</v>
      </c>
      <c r="T48" s="54">
        <v>135.48183</v>
      </c>
      <c r="U48" s="54">
        <v>130.03917999999999</v>
      </c>
      <c r="V48" s="54">
        <v>135.54318000000001</v>
      </c>
      <c r="W48" s="54">
        <v>135.23381000000001</v>
      </c>
      <c r="X48" s="54">
        <v>148.37678</v>
      </c>
      <c r="Y48" s="54">
        <v>139.00694999999999</v>
      </c>
      <c r="Z48" s="54">
        <v>150.98097000000001</v>
      </c>
      <c r="AA48" s="54">
        <v>156.75496000000001</v>
      </c>
      <c r="AB48" s="54">
        <v>169.66453999999999</v>
      </c>
      <c r="AC48" s="54">
        <v>159.61304999999999</v>
      </c>
      <c r="AD48" s="54">
        <v>158.77271999999999</v>
      </c>
      <c r="AE48" s="54">
        <v>152.25633999999999</v>
      </c>
      <c r="AF48" s="54">
        <v>162.97988000000001</v>
      </c>
      <c r="AG48" s="54">
        <v>165.22220999999999</v>
      </c>
      <c r="AH48" s="54">
        <v>157.96218999999999</v>
      </c>
      <c r="AI48" s="54">
        <v>160.08404999999999</v>
      </c>
      <c r="AJ48" s="54">
        <v>178.39932999999999</v>
      </c>
      <c r="AK48" s="54">
        <v>152.17662000000001</v>
      </c>
      <c r="AL48" s="54">
        <v>183.16669999999999</v>
      </c>
      <c r="AM48" s="54">
        <v>183.83847</v>
      </c>
      <c r="AN48" s="54">
        <v>202.01664</v>
      </c>
      <c r="AO48" s="54">
        <v>189.285</v>
      </c>
      <c r="AP48" s="54">
        <v>167.58240000000001</v>
      </c>
      <c r="AQ48" s="54">
        <v>175.38272000000001</v>
      </c>
      <c r="AR48" s="54">
        <v>203.50147999999999</v>
      </c>
      <c r="AS48" s="54">
        <v>198.39362</v>
      </c>
      <c r="AT48" s="54">
        <v>164.55417</v>
      </c>
      <c r="AU48" s="54">
        <v>149.99244999999999</v>
      </c>
      <c r="AV48" s="54">
        <v>179.48786000000001</v>
      </c>
      <c r="AW48" s="54">
        <v>172.50369000000001</v>
      </c>
      <c r="AX48" s="54">
        <v>143.28197</v>
      </c>
      <c r="AY48" s="54">
        <v>154.9</v>
      </c>
      <c r="AZ48" s="54">
        <v>182.7</v>
      </c>
    </row>
    <row r="49" spans="1:52" x14ac:dyDescent="0.25">
      <c r="A49" s="61" t="s">
        <v>249</v>
      </c>
      <c r="B49" s="76" t="s">
        <v>127</v>
      </c>
      <c r="C49" s="54">
        <v>16.473790000000001</v>
      </c>
      <c r="D49" s="54">
        <v>20.922160000000002</v>
      </c>
      <c r="E49" s="54">
        <v>20.89892</v>
      </c>
      <c r="F49" s="54">
        <v>23.272500000000001</v>
      </c>
      <c r="G49" s="54">
        <v>20.551229999999997</v>
      </c>
      <c r="H49" s="54">
        <v>22.599719999999998</v>
      </c>
      <c r="I49" s="54">
        <v>23.630269999999999</v>
      </c>
      <c r="J49" s="54">
        <v>24.411630000000002</v>
      </c>
      <c r="K49" s="54">
        <v>31.084290000000003</v>
      </c>
      <c r="L49" s="54">
        <v>36.188860000000005</v>
      </c>
      <c r="M49" s="54">
        <v>36.881509999999999</v>
      </c>
      <c r="N49" s="54">
        <v>36.5229</v>
      </c>
      <c r="O49" s="54">
        <v>29.024920000000002</v>
      </c>
      <c r="P49" s="54">
        <v>35.494700000000002</v>
      </c>
      <c r="Q49" s="54">
        <v>36.756929999999997</v>
      </c>
      <c r="R49" s="54">
        <v>45.155880000000003</v>
      </c>
      <c r="S49" s="54">
        <v>40.56118</v>
      </c>
      <c r="T49" s="54">
        <v>46.691070000000003</v>
      </c>
      <c r="U49" s="54">
        <v>47.486159999999998</v>
      </c>
      <c r="V49" s="54">
        <v>50.478009999999998</v>
      </c>
      <c r="W49" s="54">
        <v>37.884149999999998</v>
      </c>
      <c r="X49" s="54">
        <v>40.34158</v>
      </c>
      <c r="Y49" s="54">
        <v>39.48874</v>
      </c>
      <c r="Z49" s="54">
        <v>41.689749999999997</v>
      </c>
      <c r="AA49" s="54">
        <v>51.020809999999997</v>
      </c>
      <c r="AB49" s="54">
        <v>45.91422</v>
      </c>
      <c r="AC49" s="54">
        <v>47.219279999999998</v>
      </c>
      <c r="AD49" s="54">
        <v>43.379219999999997</v>
      </c>
      <c r="AE49" s="54">
        <v>42.830530000000003</v>
      </c>
      <c r="AF49" s="54">
        <v>50.862380000000002</v>
      </c>
      <c r="AG49" s="54">
        <v>55.640540000000001</v>
      </c>
      <c r="AH49" s="54">
        <v>50.209829999999997</v>
      </c>
      <c r="AI49" s="54">
        <v>54.020049999999998</v>
      </c>
      <c r="AJ49" s="54">
        <v>61.825420000000001</v>
      </c>
      <c r="AK49" s="54">
        <v>50.01782</v>
      </c>
      <c r="AL49" s="54">
        <v>87.342349999999996</v>
      </c>
      <c r="AM49" s="54">
        <v>53.305909999999997</v>
      </c>
      <c r="AN49" s="54">
        <v>85.101129999999998</v>
      </c>
      <c r="AO49" s="54">
        <v>73.091890000000006</v>
      </c>
      <c r="AP49" s="54">
        <v>75.766760000000005</v>
      </c>
      <c r="AQ49" s="54">
        <v>64.003659999999996</v>
      </c>
      <c r="AR49" s="54">
        <v>105.16368</v>
      </c>
      <c r="AS49" s="54">
        <v>110.74</v>
      </c>
      <c r="AT49" s="54">
        <v>85.328630000000004</v>
      </c>
      <c r="AU49" s="54">
        <v>62.855519999999999</v>
      </c>
      <c r="AV49" s="54">
        <v>106.27499</v>
      </c>
      <c r="AW49" s="54">
        <v>110.52337</v>
      </c>
      <c r="AX49" s="54">
        <v>96.421199999999999</v>
      </c>
      <c r="AY49" s="54">
        <v>63.1</v>
      </c>
      <c r="AZ49" s="54">
        <v>117.6</v>
      </c>
    </row>
    <row r="50" spans="1:52" x14ac:dyDescent="0.25">
      <c r="A50" s="61" t="s">
        <v>250</v>
      </c>
      <c r="B50" s="76" t="s">
        <v>128</v>
      </c>
      <c r="C50" s="54">
        <v>8.3000000000000004E-2</v>
      </c>
      <c r="D50" s="54">
        <v>8.3000000000000004E-2</v>
      </c>
      <c r="E50" s="54">
        <v>8.3000000000000004E-2</v>
      </c>
      <c r="F50" s="54">
        <v>8.3000000000000004E-2</v>
      </c>
      <c r="G50" s="54">
        <v>8.5489999999999997E-2</v>
      </c>
      <c r="H50" s="54">
        <v>8.5489999999999997E-2</v>
      </c>
      <c r="I50" s="54">
        <v>8.5489999999999997E-2</v>
      </c>
      <c r="J50" s="54">
        <v>8.5489999999999997E-2</v>
      </c>
      <c r="K50" s="54">
        <v>0.14548</v>
      </c>
      <c r="L50" s="54">
        <v>0.10567</v>
      </c>
      <c r="M50" s="54">
        <v>4.054E-2</v>
      </c>
      <c r="N50" s="54">
        <v>7.4200000000000002E-2</v>
      </c>
      <c r="O50" s="54">
        <v>0.15421000000000001</v>
      </c>
      <c r="P50" s="54">
        <v>7.7100000000000002E-2</v>
      </c>
      <c r="Q50" s="54">
        <v>7.7869999999999995E-2</v>
      </c>
      <c r="R50" s="54">
        <v>7.8649999999999998E-2</v>
      </c>
      <c r="S50" s="54">
        <v>0.15729000000000001</v>
      </c>
      <c r="T50" s="54">
        <v>7.8640000000000002E-2</v>
      </c>
      <c r="U50" s="54">
        <v>7.9430000000000001E-2</v>
      </c>
      <c r="V50" s="54">
        <v>8.0229999999999996E-2</v>
      </c>
      <c r="W50" s="54">
        <v>8.3260000000000001E-2</v>
      </c>
      <c r="X50" s="54">
        <v>8.7989999999999999E-2</v>
      </c>
      <c r="Y50" s="54">
        <v>0.10163</v>
      </c>
      <c r="Z50" s="54">
        <v>9.5990000000000006E-2</v>
      </c>
      <c r="AA50" s="54">
        <v>9.4899999999999998E-2</v>
      </c>
      <c r="AB50" s="54">
        <v>0.1</v>
      </c>
      <c r="AC50" s="54">
        <v>0.11675000000000001</v>
      </c>
      <c r="AD50" s="54">
        <v>0.11253000000000001</v>
      </c>
      <c r="AE50" s="54">
        <v>0.10353999999999999</v>
      </c>
      <c r="AF50" s="54">
        <v>0.10829999999999999</v>
      </c>
      <c r="AG50" s="54">
        <v>0.12647</v>
      </c>
      <c r="AH50" s="54">
        <v>0.11923</v>
      </c>
      <c r="AI50" s="54">
        <v>0.10901</v>
      </c>
      <c r="AJ50" s="54">
        <v>0.11471000000000001</v>
      </c>
      <c r="AK50" s="54">
        <v>0.13614000000000001</v>
      </c>
      <c r="AL50" s="54">
        <v>0.12970000000000001</v>
      </c>
      <c r="AM50" s="54">
        <v>0.12371</v>
      </c>
      <c r="AN50" s="54">
        <v>0.13163</v>
      </c>
      <c r="AO50" s="54">
        <v>0.15475</v>
      </c>
      <c r="AP50" s="54">
        <v>0.14555999999999999</v>
      </c>
      <c r="AQ50" s="54">
        <v>0.13786999999999999</v>
      </c>
      <c r="AR50" s="54">
        <v>0.13519</v>
      </c>
      <c r="AS50" s="54">
        <v>0.15354000000000001</v>
      </c>
      <c r="AT50" s="54">
        <v>0.14832999999999999</v>
      </c>
      <c r="AU50" s="54">
        <v>0.13461999999999999</v>
      </c>
      <c r="AV50" s="54">
        <v>0.14108000000000001</v>
      </c>
      <c r="AW50" s="54">
        <v>0.15581999999999999</v>
      </c>
      <c r="AX50" s="54">
        <v>0.14685000000000001</v>
      </c>
      <c r="AY50" s="54">
        <v>0.1</v>
      </c>
      <c r="AZ50" s="54">
        <v>0</v>
      </c>
    </row>
    <row r="51" spans="1:52" x14ac:dyDescent="0.25">
      <c r="A51" s="61" t="s">
        <v>251</v>
      </c>
      <c r="B51" s="76" t="s">
        <v>129</v>
      </c>
      <c r="C51" s="54">
        <v>34.601939999999999</v>
      </c>
      <c r="D51" s="54">
        <v>36.711509999999997</v>
      </c>
      <c r="E51" s="54">
        <v>35.538969999999999</v>
      </c>
      <c r="F51" s="54">
        <v>37.612110000000001</v>
      </c>
      <c r="G51" s="54">
        <v>32.501420000000003</v>
      </c>
      <c r="H51" s="54">
        <v>26.376989999999999</v>
      </c>
      <c r="I51" s="54">
        <v>25.265519999999999</v>
      </c>
      <c r="J51" s="54">
        <v>26.18432</v>
      </c>
      <c r="K51" s="54">
        <v>24.753679999999999</v>
      </c>
      <c r="L51" s="54">
        <v>25.756869999999999</v>
      </c>
      <c r="M51" s="54">
        <v>25.395600000000002</v>
      </c>
      <c r="N51" s="54">
        <v>26.438330000000001</v>
      </c>
      <c r="O51" s="54">
        <v>28.86693</v>
      </c>
      <c r="P51" s="54">
        <v>29.8017</v>
      </c>
      <c r="Q51" s="54">
        <v>30.564139999999998</v>
      </c>
      <c r="R51" s="54">
        <v>30.460370000000001</v>
      </c>
      <c r="S51" s="54">
        <v>29.237929999999999</v>
      </c>
      <c r="T51" s="54">
        <v>30.225560000000002</v>
      </c>
      <c r="U51" s="54">
        <v>30.707850000000001</v>
      </c>
      <c r="V51" s="54">
        <v>30.55246</v>
      </c>
      <c r="W51" s="54">
        <v>27.485849999999999</v>
      </c>
      <c r="X51" s="54">
        <v>27.470099999999999</v>
      </c>
      <c r="Y51" s="54">
        <v>28.472770000000001</v>
      </c>
      <c r="Z51" s="54">
        <v>27.143619999999999</v>
      </c>
      <c r="AA51" s="54">
        <v>33.489829999999998</v>
      </c>
      <c r="AB51" s="54">
        <v>33.283749999999998</v>
      </c>
      <c r="AC51" s="54">
        <v>33.81467</v>
      </c>
      <c r="AD51" s="54">
        <v>35.783050000000003</v>
      </c>
      <c r="AE51" s="54">
        <v>31.51859</v>
      </c>
      <c r="AF51" s="54">
        <v>31.27685</v>
      </c>
      <c r="AG51" s="54">
        <v>31.868130000000001</v>
      </c>
      <c r="AH51" s="54">
        <v>32.94811</v>
      </c>
      <c r="AI51" s="54">
        <v>29.40259</v>
      </c>
      <c r="AJ51" s="54">
        <v>29.535530000000001</v>
      </c>
      <c r="AK51" s="54">
        <v>31.36617</v>
      </c>
      <c r="AL51" s="54">
        <v>30.329499999999999</v>
      </c>
      <c r="AM51" s="54">
        <v>26.43909</v>
      </c>
      <c r="AN51" s="54">
        <v>25.946200000000001</v>
      </c>
      <c r="AO51" s="54">
        <v>27.56737</v>
      </c>
      <c r="AP51" s="54">
        <v>27.608499999999999</v>
      </c>
      <c r="AQ51" s="54">
        <v>24.713529999999999</v>
      </c>
      <c r="AR51" s="54">
        <v>24.778870000000001</v>
      </c>
      <c r="AS51" s="54">
        <v>25.65925</v>
      </c>
      <c r="AT51" s="54">
        <v>26.670310000000001</v>
      </c>
      <c r="AU51" s="54">
        <v>19.161429999999999</v>
      </c>
      <c r="AV51" s="54">
        <v>19.428360000000001</v>
      </c>
      <c r="AW51" s="54">
        <v>20.15475</v>
      </c>
      <c r="AX51" s="54">
        <v>20.644300000000001</v>
      </c>
      <c r="AY51" s="54">
        <v>19.399999999999999</v>
      </c>
      <c r="AZ51" s="54">
        <v>18.100000000000001</v>
      </c>
    </row>
    <row r="52" spans="1:52" x14ac:dyDescent="0.25">
      <c r="A52" s="59" t="s">
        <v>252</v>
      </c>
      <c r="B52" s="75" t="s">
        <v>130</v>
      </c>
      <c r="C52" s="66">
        <v>162.92961</v>
      </c>
      <c r="D52" s="66">
        <v>162.25071</v>
      </c>
      <c r="E52" s="66">
        <v>169.63128999999998</v>
      </c>
      <c r="F52" s="66">
        <v>166.94947999999999</v>
      </c>
      <c r="G52" s="66">
        <v>143.19906</v>
      </c>
      <c r="H52" s="66">
        <v>182.36351999999999</v>
      </c>
      <c r="I52" s="66">
        <v>159.32097999999999</v>
      </c>
      <c r="J52" s="66">
        <v>185.88701</v>
      </c>
      <c r="K52" s="66">
        <v>216.14576999999997</v>
      </c>
      <c r="L52" s="66">
        <v>178.95732999999998</v>
      </c>
      <c r="M52" s="66">
        <v>175.80614</v>
      </c>
      <c r="N52" s="66">
        <v>173.93977000000001</v>
      </c>
      <c r="O52" s="66">
        <v>192.11599000000001</v>
      </c>
      <c r="P52" s="66">
        <v>225.64273999999997</v>
      </c>
      <c r="Q52" s="66">
        <v>216.74786</v>
      </c>
      <c r="R52" s="66">
        <v>225.42608999999999</v>
      </c>
      <c r="S52" s="66">
        <v>195.64119999999997</v>
      </c>
      <c r="T52" s="66">
        <v>231.52608999999998</v>
      </c>
      <c r="U52" s="66">
        <v>236.57488000000001</v>
      </c>
      <c r="V52" s="66">
        <v>304.25742000000002</v>
      </c>
      <c r="W52" s="66">
        <v>225.26442</v>
      </c>
      <c r="X52" s="66">
        <v>237.12044999999998</v>
      </c>
      <c r="Y52" s="66">
        <v>234.48170999999999</v>
      </c>
      <c r="Z52" s="66">
        <v>274.21119999999996</v>
      </c>
      <c r="AA52" s="66">
        <v>258.96060999999997</v>
      </c>
      <c r="AB52" s="66">
        <v>271.44317000000001</v>
      </c>
      <c r="AC52" s="66">
        <v>265.05698000000001</v>
      </c>
      <c r="AD52" s="66">
        <v>268.10674</v>
      </c>
      <c r="AE52" s="66">
        <v>244.05412000000001</v>
      </c>
      <c r="AF52" s="66">
        <v>267.47131999999999</v>
      </c>
      <c r="AG52" s="66">
        <v>269.79899</v>
      </c>
      <c r="AH52" s="66">
        <v>313.96883999999994</v>
      </c>
      <c r="AI52" s="66">
        <v>247.59768</v>
      </c>
      <c r="AJ52" s="66">
        <v>255.57058999999998</v>
      </c>
      <c r="AK52" s="66">
        <v>263.02801999999997</v>
      </c>
      <c r="AL52" s="66">
        <v>305.71067000000005</v>
      </c>
      <c r="AM52" s="66">
        <v>252.74239</v>
      </c>
      <c r="AN52" s="66">
        <v>274.03536000000003</v>
      </c>
      <c r="AO52" s="66">
        <v>273.94219999999996</v>
      </c>
      <c r="AP52" s="66">
        <v>332.41698000000002</v>
      </c>
      <c r="AQ52" s="66">
        <v>275.51623999999998</v>
      </c>
      <c r="AR52" s="66">
        <v>296.42689000000007</v>
      </c>
      <c r="AS52" s="66">
        <v>314.05756999999994</v>
      </c>
      <c r="AT52" s="66">
        <v>362.07909000000001</v>
      </c>
      <c r="AU52" s="66">
        <v>291.94817</v>
      </c>
      <c r="AV52" s="66">
        <v>301.88905</v>
      </c>
      <c r="AW52" s="66">
        <v>302.37357000000003</v>
      </c>
      <c r="AX52" s="66">
        <v>358.32303000000002</v>
      </c>
      <c r="AY52" s="66">
        <v>290.29999999999995</v>
      </c>
      <c r="AZ52" s="66">
        <v>286.29999999999995</v>
      </c>
    </row>
    <row r="53" spans="1:52" x14ac:dyDescent="0.25">
      <c r="A53" s="61" t="s">
        <v>253</v>
      </c>
      <c r="B53" s="76" t="s">
        <v>122</v>
      </c>
      <c r="C53" s="54">
        <v>1.393E-2</v>
      </c>
      <c r="D53" s="54">
        <v>2.8700000000000002E-3</v>
      </c>
      <c r="E53" s="54">
        <v>4.8340000000000001E-2</v>
      </c>
      <c r="F53" s="54">
        <v>3.3090799999999998</v>
      </c>
      <c r="G53" s="54">
        <v>4.3129200000000001</v>
      </c>
      <c r="H53" s="54">
        <v>1.9224300000000001</v>
      </c>
      <c r="I53" s="54">
        <v>5.2999999999999998E-4</v>
      </c>
      <c r="J53" s="54">
        <v>1.4109999999999999E-2</v>
      </c>
      <c r="K53" s="54">
        <v>0.70133999999999996</v>
      </c>
      <c r="L53" s="54">
        <v>3.2250000000000001E-2</v>
      </c>
      <c r="M53" s="54">
        <v>2.053E-2</v>
      </c>
      <c r="N53" s="54">
        <v>0.25661</v>
      </c>
      <c r="O53" s="54">
        <v>0.15542</v>
      </c>
      <c r="P53" s="54">
        <v>3.8999999999999998E-3</v>
      </c>
      <c r="Q53" s="54">
        <v>0.14498</v>
      </c>
      <c r="R53" s="54">
        <v>6.6309999999999994E-2</v>
      </c>
      <c r="S53" s="54">
        <v>0.57001999999999997</v>
      </c>
      <c r="T53" s="54">
        <v>2.5567899999999999</v>
      </c>
      <c r="U53" s="54">
        <v>1.86344</v>
      </c>
      <c r="V53" s="54">
        <v>3.4232900000000002</v>
      </c>
      <c r="W53" s="54">
        <v>2.5390999999999999</v>
      </c>
      <c r="X53" s="54">
        <v>1.6896</v>
      </c>
      <c r="Y53" s="54">
        <v>3.3978000000000002</v>
      </c>
      <c r="Z53" s="54">
        <v>3.5594999999999999</v>
      </c>
      <c r="AA53" s="54">
        <v>2.0909</v>
      </c>
      <c r="AB53" s="54">
        <v>3.0682</v>
      </c>
      <c r="AC53" s="54">
        <v>1.6791</v>
      </c>
      <c r="AD53" s="54">
        <v>3.6617999999999999</v>
      </c>
      <c r="AE53" s="54">
        <v>1.9151</v>
      </c>
      <c r="AF53" s="54">
        <v>1.9964</v>
      </c>
      <c r="AG53" s="54">
        <v>3.2629999999999999</v>
      </c>
      <c r="AH53" s="54">
        <v>3.5116999999999998</v>
      </c>
      <c r="AI53" s="54">
        <v>2.3491</v>
      </c>
      <c r="AJ53" s="54">
        <v>1.2814000000000001</v>
      </c>
      <c r="AK53" s="54">
        <v>0.46439999999999998</v>
      </c>
      <c r="AL53" s="54">
        <v>1.9184399999999999</v>
      </c>
      <c r="AM53" s="54">
        <v>1.33317</v>
      </c>
      <c r="AN53" s="54">
        <v>0.91896999999999995</v>
      </c>
      <c r="AO53" s="54">
        <v>0.43997000000000003</v>
      </c>
      <c r="AP53" s="54">
        <v>1.1733800000000001</v>
      </c>
      <c r="AQ53" s="54">
        <v>1.46712</v>
      </c>
      <c r="AR53" s="54">
        <v>2.9024200000000002</v>
      </c>
      <c r="AS53" s="54">
        <v>1.9695800000000001</v>
      </c>
      <c r="AT53" s="54">
        <v>4.0642500000000004</v>
      </c>
      <c r="AU53" s="54">
        <v>1.6984900000000001</v>
      </c>
      <c r="AV53" s="54">
        <v>3.3763399999999999</v>
      </c>
      <c r="AW53" s="54">
        <v>2.5478000000000001</v>
      </c>
      <c r="AX53" s="54">
        <v>4.7651000000000003</v>
      </c>
      <c r="AY53" s="54">
        <v>1.8</v>
      </c>
      <c r="AZ53" s="54">
        <v>3.2</v>
      </c>
    </row>
    <row r="54" spans="1:52" x14ac:dyDescent="0.25">
      <c r="A54" s="61" t="s">
        <v>254</v>
      </c>
      <c r="B54" s="76" t="s">
        <v>123</v>
      </c>
      <c r="C54" s="54">
        <v>29.092790000000001</v>
      </c>
      <c r="D54" s="54">
        <v>39.216799999999999</v>
      </c>
      <c r="E54" s="54">
        <v>35.154910000000001</v>
      </c>
      <c r="F54" s="54">
        <v>31.622410000000002</v>
      </c>
      <c r="G54" s="54">
        <v>23.911529999999999</v>
      </c>
      <c r="H54" s="54">
        <v>37.391489999999997</v>
      </c>
      <c r="I54" s="54">
        <v>29.431560000000001</v>
      </c>
      <c r="J54" s="54">
        <v>33.728459999999998</v>
      </c>
      <c r="K54" s="54">
        <v>30.53481</v>
      </c>
      <c r="L54" s="54">
        <v>35.200630000000004</v>
      </c>
      <c r="M54" s="54">
        <v>36.65202</v>
      </c>
      <c r="N54" s="54">
        <v>34.574200000000005</v>
      </c>
      <c r="O54" s="54">
        <v>39.617400000000004</v>
      </c>
      <c r="P54" s="54">
        <v>49.093510000000002</v>
      </c>
      <c r="Q54" s="54">
        <v>37.905200000000001</v>
      </c>
      <c r="R54" s="54">
        <v>46.85257</v>
      </c>
      <c r="S54" s="54">
        <v>52.21143</v>
      </c>
      <c r="T54" s="54">
        <v>51.483849999999997</v>
      </c>
      <c r="U54" s="54">
        <v>44.539610000000003</v>
      </c>
      <c r="V54" s="54">
        <v>48.979640000000003</v>
      </c>
      <c r="W54" s="54">
        <v>57.404739999999997</v>
      </c>
      <c r="X54" s="54">
        <v>67.589209999999994</v>
      </c>
      <c r="Y54" s="54">
        <v>58.084879999999998</v>
      </c>
      <c r="Z54" s="54">
        <v>62.088700000000003</v>
      </c>
      <c r="AA54" s="54">
        <v>55.78201</v>
      </c>
      <c r="AB54" s="54">
        <v>69.812139999999999</v>
      </c>
      <c r="AC54" s="54">
        <v>63.73995</v>
      </c>
      <c r="AD54" s="54">
        <v>61.912309999999998</v>
      </c>
      <c r="AE54" s="54">
        <v>55.598700000000001</v>
      </c>
      <c r="AF54" s="54">
        <v>64.538489999999996</v>
      </c>
      <c r="AG54" s="54">
        <v>68.645110000000003</v>
      </c>
      <c r="AH54" s="54">
        <v>62.879429999999999</v>
      </c>
      <c r="AI54" s="54">
        <v>54.85651</v>
      </c>
      <c r="AJ54" s="54">
        <v>57.734160000000003</v>
      </c>
      <c r="AK54" s="54">
        <v>57.202840000000002</v>
      </c>
      <c r="AL54" s="54">
        <v>67.024739999999994</v>
      </c>
      <c r="AM54" s="54">
        <v>60.708559999999999</v>
      </c>
      <c r="AN54" s="54">
        <v>64.988039999999998</v>
      </c>
      <c r="AO54" s="54">
        <v>66.680800000000005</v>
      </c>
      <c r="AP54" s="54">
        <v>78.712029999999999</v>
      </c>
      <c r="AQ54" s="54">
        <v>61.861719999999998</v>
      </c>
      <c r="AR54" s="54">
        <v>61.509749999999997</v>
      </c>
      <c r="AS54" s="54">
        <v>71.136279999999999</v>
      </c>
      <c r="AT54" s="54">
        <v>86.407319999999999</v>
      </c>
      <c r="AU54" s="54">
        <v>62.081850000000003</v>
      </c>
      <c r="AV54" s="54">
        <v>63.617640000000002</v>
      </c>
      <c r="AW54" s="54">
        <v>65.445149999999998</v>
      </c>
      <c r="AX54" s="54">
        <v>91.87603</v>
      </c>
      <c r="AY54" s="54">
        <v>67</v>
      </c>
      <c r="AZ54" s="54">
        <v>68.5</v>
      </c>
    </row>
    <row r="55" spans="1:52" x14ac:dyDescent="0.25">
      <c r="A55" s="61" t="s">
        <v>255</v>
      </c>
      <c r="B55" s="76" t="s">
        <v>124</v>
      </c>
      <c r="C55" s="54">
        <v>31.273350000000001</v>
      </c>
      <c r="D55" s="54">
        <v>29.539400000000001</v>
      </c>
      <c r="E55" s="54">
        <v>33.612629999999996</v>
      </c>
      <c r="F55" s="54">
        <v>24.039079999999998</v>
      </c>
      <c r="G55" s="54">
        <v>24.535020000000003</v>
      </c>
      <c r="H55" s="54">
        <v>22.520479999999999</v>
      </c>
      <c r="I55" s="54">
        <v>23.770420000000001</v>
      </c>
      <c r="J55" s="54">
        <v>23.714729999999999</v>
      </c>
      <c r="K55" s="54">
        <v>27.87989</v>
      </c>
      <c r="L55" s="54">
        <v>28.83982</v>
      </c>
      <c r="M55" s="54">
        <v>29.608360000000001</v>
      </c>
      <c r="N55" s="54">
        <v>30.936669999999999</v>
      </c>
      <c r="O55" s="54">
        <v>36.40099</v>
      </c>
      <c r="P55" s="54">
        <v>35.466070000000002</v>
      </c>
      <c r="Q55" s="54">
        <v>37.289389999999997</v>
      </c>
      <c r="R55" s="54">
        <v>38.000680000000003</v>
      </c>
      <c r="S55" s="54">
        <v>37.830109999999998</v>
      </c>
      <c r="T55" s="54">
        <v>40.931319999999999</v>
      </c>
      <c r="U55" s="54">
        <v>44.968739999999997</v>
      </c>
      <c r="V55" s="54">
        <v>96.042199999999994</v>
      </c>
      <c r="W55" s="54">
        <v>36.055790000000002</v>
      </c>
      <c r="X55" s="54">
        <v>36.422699999999999</v>
      </c>
      <c r="Y55" s="54">
        <v>35.710659999999997</v>
      </c>
      <c r="Z55" s="54">
        <v>56.570050000000002</v>
      </c>
      <c r="AA55" s="54">
        <v>63.738729999999997</v>
      </c>
      <c r="AB55" s="54">
        <v>44.940669999999997</v>
      </c>
      <c r="AC55" s="54">
        <v>42.192340000000002</v>
      </c>
      <c r="AD55" s="54">
        <v>45.43083</v>
      </c>
      <c r="AE55" s="54">
        <v>39.764389999999999</v>
      </c>
      <c r="AF55" s="54">
        <v>41.228969999999997</v>
      </c>
      <c r="AG55" s="54">
        <v>41.98968</v>
      </c>
      <c r="AH55" s="54">
        <v>43.916429999999998</v>
      </c>
      <c r="AI55" s="54">
        <v>43.99221</v>
      </c>
      <c r="AJ55" s="54">
        <v>43.448369999999997</v>
      </c>
      <c r="AK55" s="54">
        <v>44.011499999999998</v>
      </c>
      <c r="AL55" s="54">
        <v>45.175849999999997</v>
      </c>
      <c r="AM55" s="54">
        <v>50.222760000000001</v>
      </c>
      <c r="AN55" s="54">
        <v>60.859209999999997</v>
      </c>
      <c r="AO55" s="54">
        <v>50.597079999999998</v>
      </c>
      <c r="AP55" s="54">
        <v>51.83746</v>
      </c>
      <c r="AQ55" s="54">
        <v>49.14949</v>
      </c>
      <c r="AR55" s="54">
        <v>56.91901</v>
      </c>
      <c r="AS55" s="54">
        <v>60.883270000000003</v>
      </c>
      <c r="AT55" s="54">
        <v>61.928829999999998</v>
      </c>
      <c r="AU55" s="54">
        <v>60.874989999999997</v>
      </c>
      <c r="AV55" s="54">
        <v>55.256689999999999</v>
      </c>
      <c r="AW55" s="54">
        <v>52.206620000000001</v>
      </c>
      <c r="AX55" s="54">
        <v>45.330860000000001</v>
      </c>
      <c r="AY55" s="54">
        <v>48.3</v>
      </c>
      <c r="AZ55" s="54">
        <v>49</v>
      </c>
    </row>
    <row r="56" spans="1:52" x14ac:dyDescent="0.25">
      <c r="A56" s="61" t="s">
        <v>256</v>
      </c>
      <c r="B56" s="76" t="s">
        <v>125</v>
      </c>
      <c r="C56" s="54">
        <v>15.97246</v>
      </c>
      <c r="D56" s="54">
        <v>17.527809999999999</v>
      </c>
      <c r="E56" s="54">
        <v>17.477519999999998</v>
      </c>
      <c r="F56" s="54">
        <v>20.73226</v>
      </c>
      <c r="G56" s="54">
        <v>19.07376</v>
      </c>
      <c r="H56" s="54">
        <v>20.931100000000001</v>
      </c>
      <c r="I56" s="54">
        <v>20.87105</v>
      </c>
      <c r="J56" s="54">
        <v>24.757739999999998</v>
      </c>
      <c r="K56" s="54">
        <v>19.743230000000001</v>
      </c>
      <c r="L56" s="54">
        <v>21.665769999999998</v>
      </c>
      <c r="M56" s="54">
        <v>21.60361</v>
      </c>
      <c r="N56" s="54">
        <v>25.626719999999999</v>
      </c>
      <c r="O56" s="54">
        <v>20.003710000000002</v>
      </c>
      <c r="P56" s="54">
        <v>21.951609999999999</v>
      </c>
      <c r="Q56" s="54">
        <v>21.888639999999999</v>
      </c>
      <c r="R56" s="54">
        <v>25.964829999999999</v>
      </c>
      <c r="S56" s="54">
        <v>20.879899999999999</v>
      </c>
      <c r="T56" s="54">
        <v>22.913119999999999</v>
      </c>
      <c r="U56" s="54">
        <v>22.847390000000001</v>
      </c>
      <c r="V56" s="54">
        <v>27.102119999999999</v>
      </c>
      <c r="W56" s="54">
        <v>22.313279999999999</v>
      </c>
      <c r="X56" s="54">
        <v>25.204129999999999</v>
      </c>
      <c r="Y56" s="54">
        <v>23.537140000000001</v>
      </c>
      <c r="Z56" s="54">
        <v>33.13608</v>
      </c>
      <c r="AA56" s="54">
        <v>30.720649999999999</v>
      </c>
      <c r="AB56" s="54">
        <v>33.986220000000003</v>
      </c>
      <c r="AC56" s="54">
        <v>35.4587</v>
      </c>
      <c r="AD56" s="54">
        <v>34.675989999999999</v>
      </c>
      <c r="AE56" s="54">
        <v>30.749359999999999</v>
      </c>
      <c r="AF56" s="54">
        <v>36.720179999999999</v>
      </c>
      <c r="AG56" s="54">
        <v>34.197749999999999</v>
      </c>
      <c r="AH56" s="54">
        <v>51.391280000000002</v>
      </c>
      <c r="AI56" s="54">
        <v>41.871310000000001</v>
      </c>
      <c r="AJ56" s="54">
        <v>38.777839999999998</v>
      </c>
      <c r="AK56" s="54">
        <v>41.987630000000003</v>
      </c>
      <c r="AL56" s="54">
        <v>47.747010000000003</v>
      </c>
      <c r="AM56" s="54">
        <v>40.55377</v>
      </c>
      <c r="AN56" s="54">
        <v>50.313369999999999</v>
      </c>
      <c r="AO56" s="54">
        <v>48.414029999999997</v>
      </c>
      <c r="AP56" s="54">
        <v>55.60407</v>
      </c>
      <c r="AQ56" s="54">
        <v>50.211860000000001</v>
      </c>
      <c r="AR56" s="54">
        <v>51.71857</v>
      </c>
      <c r="AS56" s="54">
        <v>53.551729999999999</v>
      </c>
      <c r="AT56" s="54">
        <v>54.19247</v>
      </c>
      <c r="AU56" s="54">
        <v>57.173769999999998</v>
      </c>
      <c r="AV56" s="54">
        <v>54.263710000000003</v>
      </c>
      <c r="AW56" s="54">
        <v>52.472329999999999</v>
      </c>
      <c r="AX56" s="54">
        <v>77.947839999999999</v>
      </c>
      <c r="AY56" s="54">
        <v>58.3</v>
      </c>
      <c r="AZ56" s="54">
        <v>61.4</v>
      </c>
    </row>
    <row r="57" spans="1:52" x14ac:dyDescent="0.25">
      <c r="A57" s="61" t="s">
        <v>257</v>
      </c>
      <c r="B57" s="76" t="s">
        <v>126</v>
      </c>
      <c r="C57" s="54">
        <v>58.737450000000003</v>
      </c>
      <c r="D57" s="54">
        <v>51.222000000000001</v>
      </c>
      <c r="E57" s="54">
        <v>53.00038</v>
      </c>
      <c r="F57" s="54">
        <v>53.016570000000002</v>
      </c>
      <c r="G57" s="54">
        <v>40.706140000000005</v>
      </c>
      <c r="H57" s="54">
        <v>69.53595</v>
      </c>
      <c r="I57" s="54">
        <v>51.939030000000002</v>
      </c>
      <c r="J57" s="54">
        <v>52.408729999999998</v>
      </c>
      <c r="K57" s="54">
        <v>100.11998</v>
      </c>
      <c r="L57" s="54">
        <v>54.745869999999996</v>
      </c>
      <c r="M57" s="54">
        <v>47.03725</v>
      </c>
      <c r="N57" s="54">
        <v>21.603849999999998</v>
      </c>
      <c r="O57" s="54">
        <v>54.003010000000003</v>
      </c>
      <c r="P57" s="54">
        <v>75.550839999999994</v>
      </c>
      <c r="Q57" s="54">
        <v>76.18486</v>
      </c>
      <c r="R57" s="54">
        <v>55.378860000000003</v>
      </c>
      <c r="S57" s="54">
        <v>37.648809999999997</v>
      </c>
      <c r="T57" s="54">
        <v>63.182459999999999</v>
      </c>
      <c r="U57" s="54">
        <v>72.080920000000006</v>
      </c>
      <c r="V57" s="54">
        <v>67.238579999999999</v>
      </c>
      <c r="W57" s="54">
        <v>65.906599999999997</v>
      </c>
      <c r="X57" s="54">
        <v>61.23659</v>
      </c>
      <c r="Y57" s="54">
        <v>62.284999999999997</v>
      </c>
      <c r="Z57" s="54">
        <v>68.705309999999997</v>
      </c>
      <c r="AA57" s="54">
        <v>56.66216</v>
      </c>
      <c r="AB57" s="54">
        <v>65.187640000000002</v>
      </c>
      <c r="AC57" s="54">
        <v>67.581779999999995</v>
      </c>
      <c r="AD57" s="54">
        <v>69.011799999999994</v>
      </c>
      <c r="AE57" s="54">
        <v>61.07497</v>
      </c>
      <c r="AF57" s="54">
        <v>63.006509999999999</v>
      </c>
      <c r="AG57" s="54">
        <v>64.58484</v>
      </c>
      <c r="AH57" s="54">
        <v>89.388559999999998</v>
      </c>
      <c r="AI57" s="54">
        <v>60.94276</v>
      </c>
      <c r="AJ57" s="54">
        <v>66.994500000000002</v>
      </c>
      <c r="AK57" s="54">
        <v>70.224999999999994</v>
      </c>
      <c r="AL57" s="54">
        <v>82.917410000000004</v>
      </c>
      <c r="AM57" s="54">
        <v>65.155829999999995</v>
      </c>
      <c r="AN57" s="54">
        <v>62.042810000000003</v>
      </c>
      <c r="AO57" s="54">
        <v>66.454650000000001</v>
      </c>
      <c r="AP57" s="54">
        <v>86.417169999999999</v>
      </c>
      <c r="AQ57" s="54">
        <v>65.595579999999998</v>
      </c>
      <c r="AR57" s="54">
        <v>65.562449999999998</v>
      </c>
      <c r="AS57" s="54">
        <v>71.679860000000005</v>
      </c>
      <c r="AT57" s="54">
        <v>86.178200000000004</v>
      </c>
      <c r="AU57" s="54">
        <v>72.693839999999994</v>
      </c>
      <c r="AV57" s="54">
        <v>74.114590000000007</v>
      </c>
      <c r="AW57" s="54">
        <v>81.869540000000001</v>
      </c>
      <c r="AX57" s="54">
        <v>90.986699999999999</v>
      </c>
      <c r="AY57" s="54">
        <v>74</v>
      </c>
      <c r="AZ57" s="54">
        <v>72.099999999999994</v>
      </c>
    </row>
    <row r="58" spans="1:52" x14ac:dyDescent="0.25">
      <c r="A58" s="61" t="s">
        <v>258</v>
      </c>
      <c r="B58" s="76" t="s">
        <v>127</v>
      </c>
      <c r="C58" s="54">
        <v>11.017569999999999</v>
      </c>
      <c r="D58" s="54">
        <v>9.2699400000000001</v>
      </c>
      <c r="E58" s="54">
        <v>9.5982299999999992</v>
      </c>
      <c r="F58" s="54">
        <v>14.077770000000001</v>
      </c>
      <c r="G58" s="54">
        <v>14.66761</v>
      </c>
      <c r="H58" s="54">
        <v>12.04679</v>
      </c>
      <c r="I58" s="54">
        <v>14.098019999999998</v>
      </c>
      <c r="J58" s="54">
        <v>23.877560000000003</v>
      </c>
      <c r="K58" s="54">
        <v>18.621399999999998</v>
      </c>
      <c r="L58" s="54">
        <v>19.011949999999999</v>
      </c>
      <c r="M58" s="54">
        <v>19.54278</v>
      </c>
      <c r="N58" s="54">
        <v>31.353740000000002</v>
      </c>
      <c r="O58" s="54">
        <v>24.29102</v>
      </c>
      <c r="P58" s="54">
        <v>24.782509999999998</v>
      </c>
      <c r="Q58" s="54">
        <v>22.491959999999999</v>
      </c>
      <c r="R58" s="54">
        <v>26.2044</v>
      </c>
      <c r="S58" s="54">
        <v>30.447579999999999</v>
      </c>
      <c r="T58" s="54">
        <v>30.419049999999999</v>
      </c>
      <c r="U58" s="54">
        <v>27.943650000000002</v>
      </c>
      <c r="V58" s="54">
        <v>35.471240000000002</v>
      </c>
      <c r="W58" s="54">
        <v>21.501049999999999</v>
      </c>
      <c r="X58" s="54">
        <v>23.865929999999999</v>
      </c>
      <c r="Y58" s="54">
        <v>26.51202</v>
      </c>
      <c r="Z58" s="54">
        <v>23.66967</v>
      </c>
      <c r="AA58" s="54">
        <v>30.187930000000001</v>
      </c>
      <c r="AB58" s="54">
        <v>30.199269999999999</v>
      </c>
      <c r="AC58" s="54">
        <v>29.607199999999999</v>
      </c>
      <c r="AD58" s="54">
        <v>25.12724</v>
      </c>
      <c r="AE58" s="54">
        <v>34.770180000000003</v>
      </c>
      <c r="AF58" s="54">
        <v>35.510210000000001</v>
      </c>
      <c r="AG58" s="54">
        <v>32.463039999999999</v>
      </c>
      <c r="AH58" s="54">
        <v>31.130459999999999</v>
      </c>
      <c r="AI58" s="54">
        <v>25.268329999999999</v>
      </c>
      <c r="AJ58" s="54">
        <v>24.64968</v>
      </c>
      <c r="AK58" s="54">
        <v>24.634699999999999</v>
      </c>
      <c r="AL58" s="54">
        <v>28.359310000000001</v>
      </c>
      <c r="AM58" s="54">
        <v>15.97648</v>
      </c>
      <c r="AN58" s="54">
        <v>13.14709</v>
      </c>
      <c r="AO58" s="54">
        <v>16.504169999999998</v>
      </c>
      <c r="AP58" s="54">
        <v>26.543900000000001</v>
      </c>
      <c r="AQ58" s="54">
        <v>22.328410000000002</v>
      </c>
      <c r="AR58" s="54">
        <v>31.679849999999998</v>
      </c>
      <c r="AS58" s="54">
        <v>29.626580000000001</v>
      </c>
      <c r="AT58" s="54">
        <v>40.345019999999998</v>
      </c>
      <c r="AU58" s="54">
        <v>10.663220000000001</v>
      </c>
      <c r="AV58" s="54">
        <v>19.899450000000002</v>
      </c>
      <c r="AW58" s="54">
        <v>19.5016</v>
      </c>
      <c r="AX58" s="54">
        <v>10.441369999999999</v>
      </c>
      <c r="AY58" s="54">
        <v>14.9</v>
      </c>
      <c r="AZ58" s="54">
        <v>11.4</v>
      </c>
    </row>
    <row r="59" spans="1:52" x14ac:dyDescent="0.25">
      <c r="A59" s="61" t="s">
        <v>259</v>
      </c>
      <c r="B59" s="76" t="s">
        <v>128</v>
      </c>
      <c r="C59" s="54">
        <v>5.0884399999999994</v>
      </c>
      <c r="D59" s="54">
        <v>3.1948400000000001</v>
      </c>
      <c r="E59" s="54">
        <v>6.1597</v>
      </c>
      <c r="F59" s="54">
        <v>4.2670499999999993</v>
      </c>
      <c r="G59" s="54">
        <v>4.8205900000000002</v>
      </c>
      <c r="H59" s="54">
        <v>4.4362599999999999</v>
      </c>
      <c r="I59" s="54">
        <v>3.9990600000000001</v>
      </c>
      <c r="J59" s="54">
        <v>7.5373599999999996</v>
      </c>
      <c r="K59" s="54">
        <v>7.3777900000000001</v>
      </c>
      <c r="L59" s="54">
        <v>3.6808999999999998</v>
      </c>
      <c r="M59" s="54">
        <v>3.2910599999999999</v>
      </c>
      <c r="N59" s="54">
        <v>6.9063600000000003</v>
      </c>
      <c r="O59" s="54">
        <v>5.2540500000000003</v>
      </c>
      <c r="P59" s="54">
        <v>4.1723699999999999</v>
      </c>
      <c r="Q59" s="54">
        <v>4.18954</v>
      </c>
      <c r="R59" s="54">
        <v>7.8612000000000002</v>
      </c>
      <c r="S59" s="54">
        <v>5.0170399999999997</v>
      </c>
      <c r="T59" s="54">
        <v>6.6779099999999998</v>
      </c>
      <c r="U59" s="54">
        <v>5.7678099999999999</v>
      </c>
      <c r="V59" s="54">
        <v>5.7039600000000004</v>
      </c>
      <c r="W59" s="54">
        <v>6.7589100000000002</v>
      </c>
      <c r="X59" s="54">
        <v>6.1565300000000001</v>
      </c>
      <c r="Y59" s="54">
        <v>6.69672</v>
      </c>
      <c r="Z59" s="54">
        <v>7.12568</v>
      </c>
      <c r="AA59" s="54">
        <v>5.7069799999999997</v>
      </c>
      <c r="AB59" s="54">
        <v>6.5118900000000002</v>
      </c>
      <c r="AC59" s="54">
        <v>5.7777799999999999</v>
      </c>
      <c r="AD59" s="54">
        <v>6.6937699999999998</v>
      </c>
      <c r="AE59" s="54">
        <v>6.3862899999999998</v>
      </c>
      <c r="AF59" s="54">
        <v>7.8151700000000002</v>
      </c>
      <c r="AG59" s="54">
        <v>6.2326600000000001</v>
      </c>
      <c r="AH59" s="54">
        <v>9.5545600000000004</v>
      </c>
      <c r="AI59" s="54">
        <v>7.6148100000000003</v>
      </c>
      <c r="AJ59" s="54">
        <v>7.9668400000000004</v>
      </c>
      <c r="AK59" s="54">
        <v>7.9428400000000003</v>
      </c>
      <c r="AL59" s="54">
        <v>7.9253799999999996</v>
      </c>
      <c r="AM59" s="54">
        <v>7.4887600000000001</v>
      </c>
      <c r="AN59" s="54">
        <v>7.9946000000000002</v>
      </c>
      <c r="AO59" s="54">
        <v>7.9783400000000002</v>
      </c>
      <c r="AP59" s="54">
        <v>8.5030999999999999</v>
      </c>
      <c r="AQ59" s="54">
        <v>9.9843200000000003</v>
      </c>
      <c r="AR59" s="54">
        <v>8.7662899999999997</v>
      </c>
      <c r="AS59" s="54">
        <v>8.2626100000000005</v>
      </c>
      <c r="AT59" s="54">
        <v>6.6345700000000001</v>
      </c>
      <c r="AU59" s="54">
        <v>10.858919999999999</v>
      </c>
      <c r="AV59" s="54">
        <v>9.8084799999999994</v>
      </c>
      <c r="AW59" s="54">
        <v>9.4254700000000007</v>
      </c>
      <c r="AX59" s="54">
        <v>10.95021</v>
      </c>
      <c r="AY59" s="54">
        <v>8.6</v>
      </c>
      <c r="AZ59" s="54">
        <v>9.6999999999999993</v>
      </c>
    </row>
    <row r="60" spans="1:52" x14ac:dyDescent="0.25">
      <c r="A60" s="61" t="s">
        <v>260</v>
      </c>
      <c r="B60" s="76" t="s">
        <v>129</v>
      </c>
      <c r="C60" s="54">
        <v>11.73362</v>
      </c>
      <c r="D60" s="54">
        <v>12.277049999999999</v>
      </c>
      <c r="E60" s="54">
        <v>14.57958</v>
      </c>
      <c r="F60" s="54">
        <v>15.885260000000001</v>
      </c>
      <c r="G60" s="54">
        <v>11.17149</v>
      </c>
      <c r="H60" s="54">
        <v>13.57902</v>
      </c>
      <c r="I60" s="54">
        <v>15.211309999999999</v>
      </c>
      <c r="J60" s="54">
        <v>19.848320000000001</v>
      </c>
      <c r="K60" s="54">
        <v>11.16733</v>
      </c>
      <c r="L60" s="54">
        <v>15.780139999999999</v>
      </c>
      <c r="M60" s="54">
        <v>18.050529999999998</v>
      </c>
      <c r="N60" s="54">
        <v>22.681619999999999</v>
      </c>
      <c r="O60" s="54">
        <v>12.39039</v>
      </c>
      <c r="P60" s="54">
        <v>14.621930000000001</v>
      </c>
      <c r="Q60" s="54">
        <v>16.653289999999998</v>
      </c>
      <c r="R60" s="54">
        <v>25.097239999999999</v>
      </c>
      <c r="S60" s="54">
        <v>11.03631</v>
      </c>
      <c r="T60" s="54">
        <v>13.36159</v>
      </c>
      <c r="U60" s="54">
        <v>16.563320000000001</v>
      </c>
      <c r="V60" s="54">
        <v>20.296389999999999</v>
      </c>
      <c r="W60" s="54">
        <v>12.78495</v>
      </c>
      <c r="X60" s="54">
        <v>14.95576</v>
      </c>
      <c r="Y60" s="54">
        <v>18.257490000000001</v>
      </c>
      <c r="Z60" s="54">
        <v>19.356210000000001</v>
      </c>
      <c r="AA60" s="54">
        <v>14.071249999999999</v>
      </c>
      <c r="AB60" s="54">
        <v>17.73714</v>
      </c>
      <c r="AC60" s="54">
        <v>19.020130000000002</v>
      </c>
      <c r="AD60" s="54">
        <v>21.593</v>
      </c>
      <c r="AE60" s="54">
        <v>13.79513</v>
      </c>
      <c r="AF60" s="54">
        <v>16.655390000000001</v>
      </c>
      <c r="AG60" s="54">
        <v>18.422910000000002</v>
      </c>
      <c r="AH60" s="54">
        <v>22.19642</v>
      </c>
      <c r="AI60" s="54">
        <v>10.70265</v>
      </c>
      <c r="AJ60" s="54">
        <v>14.7178</v>
      </c>
      <c r="AK60" s="54">
        <v>16.55911</v>
      </c>
      <c r="AL60" s="54">
        <v>24.642530000000001</v>
      </c>
      <c r="AM60" s="54">
        <v>11.30306</v>
      </c>
      <c r="AN60" s="54">
        <v>13.771269999999999</v>
      </c>
      <c r="AO60" s="54">
        <v>16.873159999999999</v>
      </c>
      <c r="AP60" s="54">
        <v>23.625869999999999</v>
      </c>
      <c r="AQ60" s="54">
        <v>14.91774</v>
      </c>
      <c r="AR60" s="54">
        <v>17.368549999999999</v>
      </c>
      <c r="AS60" s="54">
        <v>16.947659999999999</v>
      </c>
      <c r="AT60" s="54">
        <v>22.328430000000001</v>
      </c>
      <c r="AU60" s="54">
        <v>15.903090000000001</v>
      </c>
      <c r="AV60" s="54">
        <v>21.552150000000001</v>
      </c>
      <c r="AW60" s="54">
        <v>18.905059999999999</v>
      </c>
      <c r="AX60" s="54">
        <v>26.024920000000002</v>
      </c>
      <c r="AY60" s="54">
        <v>17.399999999999999</v>
      </c>
      <c r="AZ60" s="54">
        <v>11</v>
      </c>
    </row>
    <row r="61" spans="1:52" x14ac:dyDescent="0.25">
      <c r="A61" s="61" t="s">
        <v>261</v>
      </c>
      <c r="B61" s="149" t="s">
        <v>131</v>
      </c>
      <c r="C61" s="54">
        <v>-135.93570000000008</v>
      </c>
      <c r="D61" s="54">
        <v>-174.47558999999995</v>
      </c>
      <c r="E61" s="54">
        <v>-180.41005000000001</v>
      </c>
      <c r="F61" s="54">
        <v>-143.24940000000004</v>
      </c>
      <c r="G61" s="54">
        <v>-128.08286000000001</v>
      </c>
      <c r="H61" s="54">
        <v>-171.37774000000005</v>
      </c>
      <c r="I61" s="54">
        <v>-177.14997999999991</v>
      </c>
      <c r="J61" s="54">
        <v>-252.65511000000004</v>
      </c>
      <c r="K61" s="54">
        <v>-268.94796999999994</v>
      </c>
      <c r="L61" s="54">
        <v>-235.57941</v>
      </c>
      <c r="M61" s="54">
        <v>-246.27489999999997</v>
      </c>
      <c r="N61" s="54">
        <v>-282.89161000000007</v>
      </c>
      <c r="O61" s="54">
        <v>-373.50088</v>
      </c>
      <c r="P61" s="54">
        <v>-295.51342</v>
      </c>
      <c r="Q61" s="54">
        <v>-256.98586999999998</v>
      </c>
      <c r="R61" s="54">
        <v>-377.29824000000002</v>
      </c>
      <c r="S61" s="54">
        <v>-288.94470000000001</v>
      </c>
      <c r="T61" s="54">
        <v>-230.75439</v>
      </c>
      <c r="U61" s="54">
        <v>-186.80696</v>
      </c>
      <c r="V61" s="54">
        <v>-318.47707000000003</v>
      </c>
      <c r="W61" s="54">
        <v>-353.71830999999997</v>
      </c>
      <c r="X61" s="54">
        <v>-391.46204</v>
      </c>
      <c r="Y61" s="54">
        <v>-364.14767000000001</v>
      </c>
      <c r="Z61" s="54">
        <v>-126.67133</v>
      </c>
      <c r="AA61" s="54">
        <v>-379.67777000000001</v>
      </c>
      <c r="AB61" s="54">
        <v>-389.45612</v>
      </c>
      <c r="AC61" s="54">
        <v>-388.26366000000002</v>
      </c>
      <c r="AD61" s="54">
        <v>-359.57044999999999</v>
      </c>
      <c r="AE61" s="54">
        <v>-317.60482999999999</v>
      </c>
      <c r="AF61" s="54">
        <v>-339.62576000000001</v>
      </c>
      <c r="AG61" s="54">
        <v>-464.32882000000001</v>
      </c>
      <c r="AH61" s="54">
        <v>-364.91241000000002</v>
      </c>
      <c r="AI61" s="54">
        <v>-303.77776999999998</v>
      </c>
      <c r="AJ61" s="54">
        <v>-354.41039999999998</v>
      </c>
      <c r="AK61" s="54">
        <v>-391.18227999999999</v>
      </c>
      <c r="AL61" s="54">
        <v>-375.90913999999998</v>
      </c>
      <c r="AM61" s="54">
        <v>-386.90406999999999</v>
      </c>
      <c r="AN61" s="54">
        <v>-315.67651999999998</v>
      </c>
      <c r="AO61" s="54">
        <v>-340.32024000000001</v>
      </c>
      <c r="AP61" s="54">
        <v>-458.24707000000001</v>
      </c>
      <c r="AQ61" s="54">
        <v>-408.41235999999998</v>
      </c>
      <c r="AR61" s="54">
        <v>-367.30273999999997</v>
      </c>
      <c r="AS61" s="54">
        <v>-330.76436999999999</v>
      </c>
      <c r="AT61" s="54">
        <v>-413.25504000000001</v>
      </c>
      <c r="AU61" s="54">
        <v>-294.59203000000002</v>
      </c>
      <c r="AV61" s="54">
        <v>-375.28357999999997</v>
      </c>
      <c r="AW61" s="54">
        <v>-291.45433000000003</v>
      </c>
      <c r="AX61" s="54">
        <v>-313.55840000000001</v>
      </c>
      <c r="AY61" s="54">
        <v>-327.5</v>
      </c>
      <c r="AZ61" s="54">
        <v>-351.2</v>
      </c>
    </row>
    <row r="62" spans="1:52" x14ac:dyDescent="0.25">
      <c r="A62" s="61" t="s">
        <v>262</v>
      </c>
      <c r="B62" s="72" t="s">
        <v>104</v>
      </c>
      <c r="C62" s="54">
        <v>180.38804999999999</v>
      </c>
      <c r="D62" s="54">
        <v>133.10372999999998</v>
      </c>
      <c r="E62" s="54">
        <v>127.32873000000001</v>
      </c>
      <c r="F62" s="54">
        <v>141.12993999999998</v>
      </c>
      <c r="G62" s="54">
        <v>150.99019999999999</v>
      </c>
      <c r="H62" s="54">
        <v>100.52734999999998</v>
      </c>
      <c r="I62" s="54">
        <v>103.84866</v>
      </c>
      <c r="J62" s="54">
        <v>49.630949999999999</v>
      </c>
      <c r="K62" s="54">
        <v>104.83698</v>
      </c>
      <c r="L62" s="54">
        <v>90.606760000000008</v>
      </c>
      <c r="M62" s="54">
        <v>89.265360000000015</v>
      </c>
      <c r="N62" s="54">
        <v>85.234759999999994</v>
      </c>
      <c r="O62" s="54">
        <v>118.89876</v>
      </c>
      <c r="P62" s="54">
        <v>104.89864</v>
      </c>
      <c r="Q62" s="54">
        <v>97.324280000000002</v>
      </c>
      <c r="R62" s="54">
        <v>90.593590000000006</v>
      </c>
      <c r="S62" s="54">
        <v>125.34019000000001</v>
      </c>
      <c r="T62" s="54">
        <v>110.96281999999999</v>
      </c>
      <c r="U62" s="54">
        <v>126.8989</v>
      </c>
      <c r="V62" s="54">
        <v>108.87127</v>
      </c>
      <c r="W62" s="54">
        <v>123.96644999999999</v>
      </c>
      <c r="X62" s="54">
        <v>110.63995</v>
      </c>
      <c r="Y62" s="54">
        <v>108.91237</v>
      </c>
      <c r="Z62" s="54">
        <v>320.45299</v>
      </c>
      <c r="AA62" s="54">
        <v>131.07938999999999</v>
      </c>
      <c r="AB62" s="54">
        <v>129.88521</v>
      </c>
      <c r="AC62" s="54">
        <v>108.26465</v>
      </c>
      <c r="AD62" s="54">
        <v>103.00456</v>
      </c>
      <c r="AE62" s="54">
        <v>142.13453000000001</v>
      </c>
      <c r="AF62" s="54">
        <v>154.30158</v>
      </c>
      <c r="AG62" s="54">
        <v>123.53277</v>
      </c>
      <c r="AH62" s="54">
        <v>125.30161</v>
      </c>
      <c r="AI62" s="54">
        <v>188.39326</v>
      </c>
      <c r="AJ62" s="54">
        <v>160.41228000000001</v>
      </c>
      <c r="AK62" s="54">
        <v>179.79696999999999</v>
      </c>
      <c r="AL62" s="54">
        <v>171.9855</v>
      </c>
      <c r="AM62" s="54">
        <v>195.74453</v>
      </c>
      <c r="AN62" s="54">
        <v>202.35575</v>
      </c>
      <c r="AO62" s="54">
        <v>184.94139999999999</v>
      </c>
      <c r="AP62" s="54">
        <v>189.60524000000001</v>
      </c>
      <c r="AQ62" s="54">
        <v>237.00327999999999</v>
      </c>
      <c r="AR62" s="54">
        <v>211.45841999999999</v>
      </c>
      <c r="AS62" s="54">
        <v>209.32794000000001</v>
      </c>
      <c r="AT62" s="54">
        <v>245.55432999999999</v>
      </c>
      <c r="AU62" s="54">
        <v>256.78985999999998</v>
      </c>
      <c r="AV62" s="54">
        <v>233.12756999999999</v>
      </c>
      <c r="AW62" s="54">
        <v>246.37848</v>
      </c>
      <c r="AX62" s="54">
        <v>275.79077000000001</v>
      </c>
      <c r="AY62" s="54">
        <v>249.4</v>
      </c>
      <c r="AZ62" s="54">
        <v>232.3</v>
      </c>
    </row>
    <row r="63" spans="1:52" ht="15" customHeight="1" x14ac:dyDescent="0.25">
      <c r="A63" s="61" t="s">
        <v>263</v>
      </c>
      <c r="B63" s="72" t="s">
        <v>105</v>
      </c>
      <c r="C63" s="54">
        <v>316.32375000000008</v>
      </c>
      <c r="D63" s="54">
        <v>307.57931999999994</v>
      </c>
      <c r="E63" s="54">
        <v>307.73878000000002</v>
      </c>
      <c r="F63" s="54">
        <v>284.37934000000001</v>
      </c>
      <c r="G63" s="54">
        <v>279.07306</v>
      </c>
      <c r="H63" s="54">
        <v>271.90509000000003</v>
      </c>
      <c r="I63" s="54">
        <v>280.99863999999991</v>
      </c>
      <c r="J63" s="54">
        <v>302.28606000000002</v>
      </c>
      <c r="K63" s="54">
        <v>373.78494999999992</v>
      </c>
      <c r="L63" s="54">
        <v>326.18617</v>
      </c>
      <c r="M63" s="54">
        <v>335.54025999999999</v>
      </c>
      <c r="N63" s="54">
        <v>368.12637000000007</v>
      </c>
      <c r="O63" s="54">
        <v>492.39963999999998</v>
      </c>
      <c r="P63" s="54">
        <v>400.41206</v>
      </c>
      <c r="Q63" s="54">
        <v>354.31015000000002</v>
      </c>
      <c r="R63" s="54">
        <v>467.89183000000003</v>
      </c>
      <c r="S63" s="54">
        <v>414.28489000000002</v>
      </c>
      <c r="T63" s="54">
        <v>341.71721000000002</v>
      </c>
      <c r="U63" s="54">
        <v>313.70585999999997</v>
      </c>
      <c r="V63" s="54">
        <v>427.34834000000001</v>
      </c>
      <c r="W63" s="54">
        <v>477.68475999999998</v>
      </c>
      <c r="X63" s="54">
        <v>502.10199999999998</v>
      </c>
      <c r="Y63" s="54">
        <v>473.06004000000001</v>
      </c>
      <c r="Z63" s="54">
        <v>447.12432000000001</v>
      </c>
      <c r="AA63" s="54">
        <v>510.75716</v>
      </c>
      <c r="AB63" s="54">
        <v>519.34132999999997</v>
      </c>
      <c r="AC63" s="54">
        <v>496.52830999999998</v>
      </c>
      <c r="AD63" s="54">
        <v>462.57501000000002</v>
      </c>
      <c r="AE63" s="54">
        <v>459.73935999999998</v>
      </c>
      <c r="AF63" s="54">
        <v>493.92734000000002</v>
      </c>
      <c r="AG63" s="54">
        <v>587.86158999999998</v>
      </c>
      <c r="AH63" s="54">
        <v>490.21402</v>
      </c>
      <c r="AI63" s="54">
        <v>492.17102999999997</v>
      </c>
      <c r="AJ63" s="54">
        <v>514.82267999999999</v>
      </c>
      <c r="AK63" s="54">
        <v>570.97924999999998</v>
      </c>
      <c r="AL63" s="54">
        <v>547.89463999999998</v>
      </c>
      <c r="AM63" s="54">
        <v>582.64859999999999</v>
      </c>
      <c r="AN63" s="54">
        <v>518.03227000000004</v>
      </c>
      <c r="AO63" s="54">
        <v>525.26164000000006</v>
      </c>
      <c r="AP63" s="54">
        <v>647.85230999999999</v>
      </c>
      <c r="AQ63" s="54">
        <v>645.41564000000005</v>
      </c>
      <c r="AR63" s="54">
        <v>578.76116000000002</v>
      </c>
      <c r="AS63" s="54">
        <v>540.09231</v>
      </c>
      <c r="AT63" s="54">
        <v>658.80936999999994</v>
      </c>
      <c r="AU63" s="54">
        <v>551.38189</v>
      </c>
      <c r="AV63" s="54">
        <v>608.41115000000002</v>
      </c>
      <c r="AW63" s="54">
        <v>537.83280999999999</v>
      </c>
      <c r="AX63" s="54">
        <v>589.34916999999996</v>
      </c>
      <c r="AY63" s="54">
        <v>576.9</v>
      </c>
      <c r="AZ63" s="54">
        <v>583.4</v>
      </c>
    </row>
    <row r="64" spans="1:52" ht="15" customHeight="1" x14ac:dyDescent="0.25">
      <c r="A64" s="61" t="s">
        <v>264</v>
      </c>
      <c r="B64" s="73" t="s">
        <v>132</v>
      </c>
      <c r="C64" s="54">
        <v>21.357489999999999</v>
      </c>
      <c r="D64" s="54">
        <v>11.19722</v>
      </c>
      <c r="E64" s="54">
        <v>11.034940000000001</v>
      </c>
      <c r="F64" s="54">
        <v>10.34202</v>
      </c>
      <c r="G64" s="54">
        <v>19.360289999999999</v>
      </c>
      <c r="H64" s="54">
        <v>10.46367</v>
      </c>
      <c r="I64" s="54">
        <v>9.8446099999999994</v>
      </c>
      <c r="J64" s="54">
        <v>10.172040000000001</v>
      </c>
      <c r="K64" s="54">
        <v>27.809889999999999</v>
      </c>
      <c r="L64" s="54">
        <v>14.51994</v>
      </c>
      <c r="M64" s="54">
        <v>11.09493</v>
      </c>
      <c r="N64" s="54">
        <v>15.60722</v>
      </c>
      <c r="O64" s="54">
        <v>38.363599999999998</v>
      </c>
      <c r="P64" s="54">
        <v>23.045359999999999</v>
      </c>
      <c r="Q64" s="54">
        <v>13.958780000000001</v>
      </c>
      <c r="R64" s="54">
        <v>12.009080000000001</v>
      </c>
      <c r="S64" s="54">
        <v>32.341720000000002</v>
      </c>
      <c r="T64" s="54">
        <v>17.462540000000001</v>
      </c>
      <c r="U64" s="54">
        <v>12.629910000000001</v>
      </c>
      <c r="V64" s="54">
        <v>11.843500000000001</v>
      </c>
      <c r="W64" s="54">
        <v>38.054000000000002</v>
      </c>
      <c r="X64" s="54">
        <v>21.2912</v>
      </c>
      <c r="Y64" s="54">
        <v>14.182700000000001</v>
      </c>
      <c r="Z64" s="54">
        <v>14.093299999999999</v>
      </c>
      <c r="AA64" s="54">
        <v>36.904800000000002</v>
      </c>
      <c r="AB64" s="54">
        <v>20.7867</v>
      </c>
      <c r="AC64" s="54">
        <v>14.167999999999999</v>
      </c>
      <c r="AD64" s="54">
        <v>14.5867</v>
      </c>
      <c r="AE64" s="54">
        <v>34.005800000000001</v>
      </c>
      <c r="AF64" s="54">
        <v>18.783100000000001</v>
      </c>
      <c r="AG64" s="54">
        <v>11.5122</v>
      </c>
      <c r="AH64" s="54">
        <v>11.751200000000001</v>
      </c>
      <c r="AI64" s="54">
        <v>43.318199999999997</v>
      </c>
      <c r="AJ64" s="54">
        <v>16.011500000000002</v>
      </c>
      <c r="AK64" s="54">
        <v>13.801299999999999</v>
      </c>
      <c r="AL64" s="54">
        <v>14.2746</v>
      </c>
      <c r="AM64" s="54">
        <v>43.438699999999997</v>
      </c>
      <c r="AN64" s="54">
        <v>16.129300000000001</v>
      </c>
      <c r="AO64" s="54">
        <v>13.9259</v>
      </c>
      <c r="AP64" s="54">
        <v>14.4922</v>
      </c>
      <c r="AQ64" s="54">
        <v>53.536920000000002</v>
      </c>
      <c r="AR64" s="54">
        <v>17.539349999999999</v>
      </c>
      <c r="AS64" s="54">
        <v>15.451129999999999</v>
      </c>
      <c r="AT64" s="54">
        <v>21.07227</v>
      </c>
      <c r="AU64" s="54">
        <v>51.60107</v>
      </c>
      <c r="AV64" s="54">
        <v>16.638940000000002</v>
      </c>
      <c r="AW64" s="54">
        <v>15.544119999999999</v>
      </c>
      <c r="AX64" s="54">
        <v>20.80903</v>
      </c>
      <c r="AY64" s="54">
        <v>40.5</v>
      </c>
      <c r="AZ64" s="54">
        <v>10.8</v>
      </c>
    </row>
    <row r="65" spans="1:52" ht="15" customHeight="1" x14ac:dyDescent="0.25">
      <c r="A65" s="61" t="s">
        <v>265</v>
      </c>
      <c r="B65" s="73" t="s">
        <v>133</v>
      </c>
      <c r="C65" s="54">
        <v>2.4128400000000001</v>
      </c>
      <c r="D65" s="54">
        <v>2.1391399999999998</v>
      </c>
      <c r="E65" s="54">
        <v>2.86693</v>
      </c>
      <c r="F65" s="54">
        <v>2.8917299999999999</v>
      </c>
      <c r="G65" s="54">
        <v>1.5054000000000001</v>
      </c>
      <c r="H65" s="54">
        <v>1.5808</v>
      </c>
      <c r="I65" s="54">
        <v>2.0789</v>
      </c>
      <c r="J65" s="54">
        <v>2.1602999999999999</v>
      </c>
      <c r="K65" s="54">
        <v>1.0944100000000001</v>
      </c>
      <c r="L65" s="54">
        <v>1.1541999999999999</v>
      </c>
      <c r="M65" s="54">
        <v>1.48387</v>
      </c>
      <c r="N65" s="54">
        <v>1.5667899999999999</v>
      </c>
      <c r="O65" s="54">
        <v>2.2665000000000002</v>
      </c>
      <c r="P65" s="54">
        <v>2.3342000000000001</v>
      </c>
      <c r="Q65" s="54">
        <v>3.0177999999999998</v>
      </c>
      <c r="R65" s="54">
        <v>2.8679999999999999</v>
      </c>
      <c r="S65" s="54">
        <v>2.8893</v>
      </c>
      <c r="T65" s="54">
        <v>2.7677999999999998</v>
      </c>
      <c r="U65" s="54">
        <v>2.6947000000000001</v>
      </c>
      <c r="V65" s="54">
        <v>1.8632</v>
      </c>
      <c r="W65" s="54">
        <v>1.3859300000000001</v>
      </c>
      <c r="X65" s="54">
        <v>2.94807</v>
      </c>
      <c r="Y65" s="54">
        <v>2.4720200000000001</v>
      </c>
      <c r="Z65" s="54">
        <v>2.3542100000000001</v>
      </c>
      <c r="AA65" s="54">
        <v>0.94589999999999996</v>
      </c>
      <c r="AB65" s="54">
        <v>0.48170000000000002</v>
      </c>
      <c r="AC65" s="54">
        <v>4.4630599999999996</v>
      </c>
      <c r="AD65" s="54">
        <v>1.4346000000000001</v>
      </c>
      <c r="AE65" s="54">
        <v>1.0154000000000001</v>
      </c>
      <c r="AF65" s="54">
        <v>1.6322000000000001</v>
      </c>
      <c r="AG65" s="54">
        <v>1.0403</v>
      </c>
      <c r="AH65" s="54">
        <v>1.2242999999999999</v>
      </c>
      <c r="AI65" s="54">
        <v>0.77710000000000001</v>
      </c>
      <c r="AJ65" s="54">
        <v>0.72477999999999998</v>
      </c>
      <c r="AK65" s="54">
        <v>0.81359999999999999</v>
      </c>
      <c r="AL65" s="54">
        <v>0.79810000000000003</v>
      </c>
      <c r="AM65" s="54">
        <v>0.80820000000000003</v>
      </c>
      <c r="AN65" s="54">
        <v>0.88499000000000005</v>
      </c>
      <c r="AO65" s="54">
        <v>0.74148999999999998</v>
      </c>
      <c r="AP65" s="54">
        <v>0.81733999999999996</v>
      </c>
      <c r="AQ65" s="54">
        <v>0.77268000000000003</v>
      </c>
      <c r="AR65" s="54">
        <v>0.91981000000000002</v>
      </c>
      <c r="AS65" s="54">
        <v>0.85041999999999995</v>
      </c>
      <c r="AT65" s="54">
        <v>0.77805000000000002</v>
      </c>
      <c r="AU65" s="54">
        <v>0.86831000000000003</v>
      </c>
      <c r="AV65" s="54">
        <v>0.88154999999999994</v>
      </c>
      <c r="AW65" s="54">
        <v>0.78746000000000005</v>
      </c>
      <c r="AX65" s="54">
        <v>0.85650000000000004</v>
      </c>
      <c r="AY65" s="54">
        <v>0.9</v>
      </c>
      <c r="AZ65" s="54">
        <v>0.7</v>
      </c>
    </row>
    <row r="66" spans="1:52" ht="15" customHeight="1" x14ac:dyDescent="0.25">
      <c r="A66" s="61" t="s">
        <v>266</v>
      </c>
      <c r="B66" s="73" t="s">
        <v>134</v>
      </c>
      <c r="C66" s="54">
        <v>158.93093999999999</v>
      </c>
      <c r="D66" s="54">
        <v>121.77710999999999</v>
      </c>
      <c r="E66" s="54">
        <v>116.20874000000001</v>
      </c>
      <c r="F66" s="54">
        <v>130.73993999999999</v>
      </c>
      <c r="G66" s="54">
        <v>131.48429999999999</v>
      </c>
      <c r="H66" s="54">
        <v>89.976299999999995</v>
      </c>
      <c r="I66" s="54">
        <v>93.959379999999996</v>
      </c>
      <c r="J66" s="54">
        <v>39.422859999999993</v>
      </c>
      <c r="K66" s="54">
        <v>76.915220000000005</v>
      </c>
      <c r="L66" s="54">
        <v>76.014780000000002</v>
      </c>
      <c r="M66" s="54">
        <v>78.107250000000008</v>
      </c>
      <c r="N66" s="54">
        <v>69.592590000000001</v>
      </c>
      <c r="O66" s="54">
        <v>80.435159999999996</v>
      </c>
      <c r="P66" s="54">
        <v>81.753280000000004</v>
      </c>
      <c r="Q66" s="54">
        <v>83.265500000000003</v>
      </c>
      <c r="R66" s="54">
        <v>78.48451</v>
      </c>
      <c r="S66" s="54">
        <v>92.816869999999994</v>
      </c>
      <c r="T66" s="54">
        <v>93.409120000000001</v>
      </c>
      <c r="U66" s="54">
        <v>114.19269</v>
      </c>
      <c r="V66" s="54">
        <v>96.989840000000001</v>
      </c>
      <c r="W66" s="54">
        <v>85.665130000000005</v>
      </c>
      <c r="X66" s="54">
        <v>89.212260000000001</v>
      </c>
      <c r="Y66" s="54">
        <v>94.400080000000003</v>
      </c>
      <c r="Z66" s="54">
        <v>306.2799</v>
      </c>
      <c r="AA66" s="54">
        <v>93.918149999999997</v>
      </c>
      <c r="AB66" s="54">
        <v>108.90781</v>
      </c>
      <c r="AC66" s="54">
        <v>93.708200000000005</v>
      </c>
      <c r="AD66" s="54">
        <v>88.305040000000005</v>
      </c>
      <c r="AE66" s="54">
        <v>107.76259</v>
      </c>
      <c r="AF66" s="54">
        <v>135.32432</v>
      </c>
      <c r="AG66" s="54">
        <v>111.80849000000001</v>
      </c>
      <c r="AH66" s="54">
        <v>113.46295000000001</v>
      </c>
      <c r="AI66" s="54">
        <v>144.73060000000001</v>
      </c>
      <c r="AJ66" s="54">
        <v>144.20902000000001</v>
      </c>
      <c r="AK66" s="54">
        <v>165.76383999999999</v>
      </c>
      <c r="AL66" s="54">
        <v>157.63726</v>
      </c>
      <c r="AM66" s="54">
        <v>151.94290000000001</v>
      </c>
      <c r="AN66" s="54">
        <v>186.04339999999999</v>
      </c>
      <c r="AO66" s="54">
        <v>170.75005999999999</v>
      </c>
      <c r="AP66" s="54">
        <v>175.07539</v>
      </c>
      <c r="AQ66" s="54">
        <v>183.10086000000001</v>
      </c>
      <c r="AR66" s="54">
        <v>193.74088</v>
      </c>
      <c r="AS66" s="54">
        <v>193.62616</v>
      </c>
      <c r="AT66" s="54">
        <v>224.45391000000001</v>
      </c>
      <c r="AU66" s="54">
        <v>204.85759999999999</v>
      </c>
      <c r="AV66" s="54">
        <v>216.31825000000001</v>
      </c>
      <c r="AW66" s="54">
        <v>230.55808999999999</v>
      </c>
      <c r="AX66" s="54">
        <v>254.94255999999999</v>
      </c>
      <c r="AY66" s="54">
        <v>208.9</v>
      </c>
      <c r="AZ66" s="54">
        <v>221.5</v>
      </c>
    </row>
    <row r="67" spans="1:52" ht="15" customHeight="1" x14ac:dyDescent="0.25">
      <c r="A67" s="61" t="s">
        <v>267</v>
      </c>
      <c r="B67" s="74" t="s">
        <v>135</v>
      </c>
      <c r="C67" s="54">
        <v>13.544929999999999</v>
      </c>
      <c r="D67" s="54">
        <v>14.26173</v>
      </c>
      <c r="E67" s="54">
        <v>12.574629999999999</v>
      </c>
      <c r="F67" s="54">
        <v>11.644629999999999</v>
      </c>
      <c r="G67" s="54">
        <v>14.51275</v>
      </c>
      <c r="H67" s="54">
        <v>15.65774</v>
      </c>
      <c r="I67" s="54">
        <v>23.554040000000001</v>
      </c>
      <c r="J67" s="54">
        <v>3.9694599999999998</v>
      </c>
      <c r="K67" s="54">
        <v>13.252599999999999</v>
      </c>
      <c r="L67" s="54">
        <v>10.793049999999999</v>
      </c>
      <c r="M67" s="54">
        <v>12.876640000000002</v>
      </c>
      <c r="N67" s="54">
        <v>12.140750000000001</v>
      </c>
      <c r="O67" s="54">
        <v>15.71759</v>
      </c>
      <c r="P67" s="54">
        <v>15.62917</v>
      </c>
      <c r="Q67" s="54">
        <v>18.350090000000002</v>
      </c>
      <c r="R67" s="54">
        <v>14.649850000000001</v>
      </c>
      <c r="S67" s="54">
        <v>18.939609999999998</v>
      </c>
      <c r="T67" s="54">
        <v>17.7211</v>
      </c>
      <c r="U67" s="54">
        <v>33.680500000000002</v>
      </c>
      <c r="V67" s="54">
        <v>28.405860000000001</v>
      </c>
      <c r="W67" s="54">
        <v>10.540089999999999</v>
      </c>
      <c r="X67" s="54">
        <v>12.30335</v>
      </c>
      <c r="Y67" s="54">
        <v>14.119899999999999</v>
      </c>
      <c r="Z67" s="54">
        <v>14.983370000000001</v>
      </c>
      <c r="AA67" s="54">
        <v>12.18763</v>
      </c>
      <c r="AB67" s="54">
        <v>25.011880000000001</v>
      </c>
      <c r="AC67" s="54">
        <v>9.2598800000000008</v>
      </c>
      <c r="AD67" s="54">
        <v>7.5283600000000002</v>
      </c>
      <c r="AE67" s="54">
        <v>25.467939999999999</v>
      </c>
      <c r="AF67" s="54">
        <v>50.416440000000001</v>
      </c>
      <c r="AG67" s="54">
        <v>24.060929999999999</v>
      </c>
      <c r="AH67" s="54">
        <v>22.273630000000001</v>
      </c>
      <c r="AI67" s="54">
        <v>49.608649999999997</v>
      </c>
      <c r="AJ67" s="54">
        <v>46.259529999999998</v>
      </c>
      <c r="AK67" s="54">
        <v>63.630969999999998</v>
      </c>
      <c r="AL67" s="54">
        <v>48.507390000000001</v>
      </c>
      <c r="AM67" s="54">
        <v>38.250790000000002</v>
      </c>
      <c r="AN67" s="54">
        <v>69.166510000000002</v>
      </c>
      <c r="AO67" s="54">
        <v>52.275559999999999</v>
      </c>
      <c r="AP67" s="54">
        <v>48.107349999999997</v>
      </c>
      <c r="AQ67" s="54">
        <v>45.6798</v>
      </c>
      <c r="AR67" s="54">
        <v>47.114359999999998</v>
      </c>
      <c r="AS67" s="54">
        <v>40.537379999999999</v>
      </c>
      <c r="AT67" s="54">
        <v>52.977229999999999</v>
      </c>
      <c r="AU67" s="54">
        <v>33.10736</v>
      </c>
      <c r="AV67" s="54">
        <v>41.227600000000002</v>
      </c>
      <c r="AW67" s="54">
        <v>52.743679999999998</v>
      </c>
      <c r="AX67" s="54">
        <v>83.506730000000005</v>
      </c>
      <c r="AY67" s="54">
        <v>56.5</v>
      </c>
      <c r="AZ67" s="54">
        <v>61.5</v>
      </c>
    </row>
    <row r="68" spans="1:52" ht="15" customHeight="1" x14ac:dyDescent="0.25">
      <c r="A68" s="61" t="s">
        <v>268</v>
      </c>
      <c r="B68" s="75" t="s">
        <v>136</v>
      </c>
      <c r="C68" s="54">
        <v>13.544929999999999</v>
      </c>
      <c r="D68" s="54">
        <v>14.26173</v>
      </c>
      <c r="E68" s="54">
        <v>12.574629999999999</v>
      </c>
      <c r="F68" s="54">
        <v>11.644629999999999</v>
      </c>
      <c r="G68" s="54">
        <v>14.51275</v>
      </c>
      <c r="H68" s="54">
        <v>15.65774</v>
      </c>
      <c r="I68" s="54">
        <v>23.554040000000001</v>
      </c>
      <c r="J68" s="54">
        <v>3.9694599999999998</v>
      </c>
      <c r="K68" s="54">
        <v>13.216199999999999</v>
      </c>
      <c r="L68" s="54">
        <v>10.76145</v>
      </c>
      <c r="M68" s="54">
        <v>12.838740000000001</v>
      </c>
      <c r="N68" s="54">
        <v>12.10605</v>
      </c>
      <c r="O68" s="54">
        <v>15.71759</v>
      </c>
      <c r="P68" s="54">
        <v>15.62917</v>
      </c>
      <c r="Q68" s="54">
        <v>18.350090000000002</v>
      </c>
      <c r="R68" s="54">
        <v>14.64925</v>
      </c>
      <c r="S68" s="54">
        <v>18.85341</v>
      </c>
      <c r="T68" s="54">
        <v>17.7211</v>
      </c>
      <c r="U68" s="54">
        <v>33.680500000000002</v>
      </c>
      <c r="V68" s="54">
        <v>28.321459999999998</v>
      </c>
      <c r="W68" s="54">
        <v>10.45317</v>
      </c>
      <c r="X68" s="54">
        <v>11.9496</v>
      </c>
      <c r="Y68" s="54">
        <v>13.09015</v>
      </c>
      <c r="Z68" s="54">
        <v>14.85135</v>
      </c>
      <c r="AA68" s="54">
        <v>12.04379</v>
      </c>
      <c r="AB68" s="54">
        <v>24.713229999999999</v>
      </c>
      <c r="AC68" s="54">
        <v>8.6620299999999997</v>
      </c>
      <c r="AD68" s="54">
        <v>7.4265999999999996</v>
      </c>
      <c r="AE68" s="54">
        <v>25.38308</v>
      </c>
      <c r="AF68" s="54">
        <v>49.846730000000001</v>
      </c>
      <c r="AG68" s="54">
        <v>23.970770000000002</v>
      </c>
      <c r="AH68" s="54">
        <v>21.594560000000001</v>
      </c>
      <c r="AI68" s="54">
        <v>49.578220000000002</v>
      </c>
      <c r="AJ68" s="54">
        <v>45.894750000000002</v>
      </c>
      <c r="AK68" s="54">
        <v>63.603810000000003</v>
      </c>
      <c r="AL68" s="54">
        <v>48.14575</v>
      </c>
      <c r="AM68" s="54">
        <v>37.761420000000001</v>
      </c>
      <c r="AN68" s="54">
        <v>68.399690000000007</v>
      </c>
      <c r="AO68" s="54">
        <v>51.48762</v>
      </c>
      <c r="AP68" s="54">
        <v>46.389690000000002</v>
      </c>
      <c r="AQ68" s="54">
        <v>44.909199999999998</v>
      </c>
      <c r="AR68" s="54">
        <v>45.46078</v>
      </c>
      <c r="AS68" s="54">
        <v>39.326129999999999</v>
      </c>
      <c r="AT68" s="54">
        <v>51.243499999999997</v>
      </c>
      <c r="AU68" s="54">
        <v>32.330060000000003</v>
      </c>
      <c r="AV68" s="54">
        <v>40.724580000000003</v>
      </c>
      <c r="AW68" s="54">
        <v>52.397530000000003</v>
      </c>
      <c r="AX68" s="54">
        <v>82.964320000000001</v>
      </c>
      <c r="AY68" s="54">
        <v>55.7</v>
      </c>
      <c r="AZ68" s="54">
        <v>61</v>
      </c>
    </row>
    <row r="69" spans="1:52" ht="15" customHeight="1" x14ac:dyDescent="0.25">
      <c r="A69" s="61" t="s">
        <v>269</v>
      </c>
      <c r="B69" s="76" t="s">
        <v>137</v>
      </c>
      <c r="C69" s="54">
        <v>9.4713999999999992</v>
      </c>
      <c r="D69" s="54">
        <v>10.094099999999999</v>
      </c>
      <c r="E69" s="54">
        <v>8.6410999999999998</v>
      </c>
      <c r="F69" s="54">
        <v>7.4649999999999999</v>
      </c>
      <c r="G69" s="54">
        <v>10.157249999999999</v>
      </c>
      <c r="H69" s="54">
        <v>11.128830000000001</v>
      </c>
      <c r="I69" s="54">
        <v>19.26144</v>
      </c>
      <c r="J69" s="54">
        <v>0.30697999999999998</v>
      </c>
      <c r="K69" s="54">
        <v>8.9439499999999992</v>
      </c>
      <c r="L69" s="54">
        <v>6.78085</v>
      </c>
      <c r="M69" s="54">
        <v>8.5787800000000001</v>
      </c>
      <c r="N69" s="54">
        <v>7.9011399999999998</v>
      </c>
      <c r="O69" s="54">
        <v>11.022040000000001</v>
      </c>
      <c r="P69" s="54">
        <v>10.89396</v>
      </c>
      <c r="Q69" s="54">
        <v>13.219519999999999</v>
      </c>
      <c r="R69" s="54">
        <v>10.02441</v>
      </c>
      <c r="S69" s="54">
        <v>13.457459999999999</v>
      </c>
      <c r="T69" s="54">
        <v>12.485049999999999</v>
      </c>
      <c r="U69" s="54">
        <v>26.3474</v>
      </c>
      <c r="V69" s="54">
        <v>21.682009999999998</v>
      </c>
      <c r="W69" s="54">
        <v>4.6162799999999997</v>
      </c>
      <c r="X69" s="54">
        <v>5.51769</v>
      </c>
      <c r="Y69" s="54">
        <v>6.1303400000000003</v>
      </c>
      <c r="Z69" s="54">
        <v>7.1787400000000003</v>
      </c>
      <c r="AA69" s="54">
        <v>6.1451599999999997</v>
      </c>
      <c r="AB69" s="54">
        <v>12.90766</v>
      </c>
      <c r="AC69" s="54">
        <v>3.4809100000000002</v>
      </c>
      <c r="AD69" s="54">
        <v>3.0032000000000001</v>
      </c>
      <c r="AE69" s="54">
        <v>6.1531700000000003</v>
      </c>
      <c r="AF69" s="54">
        <v>12.2867</v>
      </c>
      <c r="AG69" s="54">
        <v>5.05966</v>
      </c>
      <c r="AH69" s="54">
        <v>5.2722100000000003</v>
      </c>
      <c r="AI69" s="54">
        <v>10.905049999999999</v>
      </c>
      <c r="AJ69" s="54">
        <v>10.57638</v>
      </c>
      <c r="AK69" s="54">
        <v>13.831580000000001</v>
      </c>
      <c r="AL69" s="54">
        <v>8.0953300000000006</v>
      </c>
      <c r="AM69" s="54">
        <v>8.2454999999999998</v>
      </c>
      <c r="AN69" s="54">
        <v>20.99644</v>
      </c>
      <c r="AO69" s="54">
        <v>15.26235</v>
      </c>
      <c r="AP69" s="54">
        <v>8.6951900000000002</v>
      </c>
      <c r="AQ69" s="54">
        <v>5.9490800000000004</v>
      </c>
      <c r="AR69" s="54">
        <v>8.0122599999999995</v>
      </c>
      <c r="AS69" s="54">
        <v>8.0251099999999997</v>
      </c>
      <c r="AT69" s="54">
        <v>11.741669999999999</v>
      </c>
      <c r="AU69" s="54">
        <v>7.4293899999999997</v>
      </c>
      <c r="AV69" s="54">
        <v>15.90405</v>
      </c>
      <c r="AW69" s="54">
        <v>19.9527</v>
      </c>
      <c r="AX69" s="54">
        <v>52.431980000000003</v>
      </c>
      <c r="AY69" s="54">
        <v>17.2</v>
      </c>
      <c r="AZ69" s="54">
        <v>14.1</v>
      </c>
    </row>
    <row r="70" spans="1:52" ht="15" customHeight="1" x14ac:dyDescent="0.25">
      <c r="A70" s="61" t="s">
        <v>270</v>
      </c>
      <c r="B70" s="76" t="s">
        <v>138</v>
      </c>
      <c r="C70" s="54">
        <v>4.0735299999999999</v>
      </c>
      <c r="D70" s="54">
        <v>4.1676299999999999</v>
      </c>
      <c r="E70" s="54">
        <v>3.9335300000000002</v>
      </c>
      <c r="F70" s="54">
        <v>4.1796300000000004</v>
      </c>
      <c r="G70" s="54">
        <v>4.3555000000000001</v>
      </c>
      <c r="H70" s="54">
        <v>4.5289099999999998</v>
      </c>
      <c r="I70" s="54">
        <v>4.2926000000000002</v>
      </c>
      <c r="J70" s="54">
        <v>3.66248</v>
      </c>
      <c r="K70" s="54">
        <v>4.2722499999999997</v>
      </c>
      <c r="L70" s="54">
        <v>3.9805999999999999</v>
      </c>
      <c r="M70" s="54">
        <v>4.2599600000000004</v>
      </c>
      <c r="N70" s="54">
        <v>4.2049099999999999</v>
      </c>
      <c r="O70" s="54">
        <v>4.6955499999999999</v>
      </c>
      <c r="P70" s="54">
        <v>4.7352100000000004</v>
      </c>
      <c r="Q70" s="54">
        <v>5.1305699999999996</v>
      </c>
      <c r="R70" s="54">
        <v>4.6248399999999998</v>
      </c>
      <c r="S70" s="54">
        <v>5.39595</v>
      </c>
      <c r="T70" s="54">
        <v>5.2360499999999996</v>
      </c>
      <c r="U70" s="54">
        <v>7.3331</v>
      </c>
      <c r="V70" s="54">
        <v>6.6394500000000001</v>
      </c>
      <c r="W70" s="54">
        <v>5.8368900000000004</v>
      </c>
      <c r="X70" s="54">
        <v>6.4319199999999999</v>
      </c>
      <c r="Y70" s="54">
        <v>6.9598100000000001</v>
      </c>
      <c r="Z70" s="54">
        <v>7.6726099999999997</v>
      </c>
      <c r="AA70" s="54">
        <v>5.8986299999999998</v>
      </c>
      <c r="AB70" s="54">
        <v>11.805569999999999</v>
      </c>
      <c r="AC70" s="54">
        <v>5.1811199999999999</v>
      </c>
      <c r="AD70" s="54">
        <v>4.4234</v>
      </c>
      <c r="AE70" s="54">
        <v>19.22992</v>
      </c>
      <c r="AF70" s="54">
        <v>37.560029999999998</v>
      </c>
      <c r="AG70" s="54">
        <v>18.911110000000001</v>
      </c>
      <c r="AH70" s="54">
        <v>16.32235</v>
      </c>
      <c r="AI70" s="54">
        <v>38.673169999999999</v>
      </c>
      <c r="AJ70" s="54">
        <v>35.318370000000002</v>
      </c>
      <c r="AK70" s="54">
        <v>49.77223</v>
      </c>
      <c r="AL70" s="54">
        <v>40.050420000000003</v>
      </c>
      <c r="AM70" s="54">
        <v>29.515920000000001</v>
      </c>
      <c r="AN70" s="54">
        <v>47.40325</v>
      </c>
      <c r="AO70" s="54">
        <v>36.225270000000002</v>
      </c>
      <c r="AP70" s="54">
        <v>37.694499999999998</v>
      </c>
      <c r="AQ70" s="54">
        <v>38.960120000000003</v>
      </c>
      <c r="AR70" s="54">
        <v>37.448520000000002</v>
      </c>
      <c r="AS70" s="54">
        <v>31.301020000000001</v>
      </c>
      <c r="AT70" s="54">
        <v>39.501829999999998</v>
      </c>
      <c r="AU70" s="54">
        <v>24.900670000000002</v>
      </c>
      <c r="AV70" s="54">
        <v>24.820530000000002</v>
      </c>
      <c r="AW70" s="54">
        <v>32.444830000000003</v>
      </c>
      <c r="AX70" s="54">
        <v>30.532340000000001</v>
      </c>
      <c r="AY70" s="54">
        <v>38.5</v>
      </c>
      <c r="AZ70" s="54">
        <v>46.9</v>
      </c>
    </row>
    <row r="71" spans="1:52" ht="15" customHeight="1" x14ac:dyDescent="0.25">
      <c r="A71" s="61" t="s">
        <v>271</v>
      </c>
      <c r="B71" s="75" t="s">
        <v>18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3.6400000000000002E-2</v>
      </c>
      <c r="L71" s="54">
        <v>3.1600000000000003E-2</v>
      </c>
      <c r="M71" s="54">
        <v>3.7900000000000003E-2</v>
      </c>
      <c r="N71" s="54">
        <v>3.4700000000000002E-2</v>
      </c>
      <c r="O71" s="54">
        <v>0</v>
      </c>
      <c r="P71" s="54">
        <v>0</v>
      </c>
      <c r="Q71" s="54">
        <v>0</v>
      </c>
      <c r="R71" s="54">
        <v>5.9999999999999995E-4</v>
      </c>
      <c r="S71" s="54">
        <v>8.6199999999999999E-2</v>
      </c>
      <c r="T71" s="54">
        <v>0</v>
      </c>
      <c r="U71" s="54">
        <v>0</v>
      </c>
      <c r="V71" s="54">
        <v>8.4400000000000003E-2</v>
      </c>
      <c r="W71" s="54">
        <v>8.6919999999999997E-2</v>
      </c>
      <c r="X71" s="54">
        <v>0.35374</v>
      </c>
      <c r="Y71" s="54">
        <v>1.02976</v>
      </c>
      <c r="Z71" s="54">
        <v>0.13200999999999999</v>
      </c>
      <c r="AA71" s="54">
        <v>0.14384</v>
      </c>
      <c r="AB71" s="54">
        <v>0.29865000000000003</v>
      </c>
      <c r="AC71" s="54">
        <v>0.59784999999999999</v>
      </c>
      <c r="AD71" s="54">
        <v>0.10176</v>
      </c>
      <c r="AE71" s="54">
        <v>8.4860000000000005E-2</v>
      </c>
      <c r="AF71" s="54">
        <v>0.56971000000000005</v>
      </c>
      <c r="AG71" s="54">
        <v>9.0149999999999994E-2</v>
      </c>
      <c r="AH71" s="54">
        <v>0.67906999999999995</v>
      </c>
      <c r="AI71" s="54">
        <v>3.0429999999999999E-2</v>
      </c>
      <c r="AJ71" s="54">
        <v>0.36477999999999999</v>
      </c>
      <c r="AK71" s="54">
        <v>2.716E-2</v>
      </c>
      <c r="AL71" s="54">
        <v>0.36164000000000002</v>
      </c>
      <c r="AM71" s="54">
        <v>0.48937000000000003</v>
      </c>
      <c r="AN71" s="54">
        <v>0.76681999999999995</v>
      </c>
      <c r="AO71" s="54">
        <v>0.78793999999999997</v>
      </c>
      <c r="AP71" s="54">
        <v>1.71766</v>
      </c>
      <c r="AQ71" s="54">
        <v>0.77059999999999995</v>
      </c>
      <c r="AR71" s="54">
        <v>1.65358</v>
      </c>
      <c r="AS71" s="54">
        <v>1.2112499999999999</v>
      </c>
      <c r="AT71" s="54">
        <v>1.73373</v>
      </c>
      <c r="AU71" s="54">
        <v>0.77729999999999999</v>
      </c>
      <c r="AV71" s="54">
        <v>0.50302000000000002</v>
      </c>
      <c r="AW71" s="54">
        <v>0.34615000000000001</v>
      </c>
      <c r="AX71" s="54">
        <v>0.54240999999999995</v>
      </c>
      <c r="AY71" s="54">
        <v>0.8</v>
      </c>
      <c r="AZ71" s="54">
        <v>0.5</v>
      </c>
    </row>
    <row r="72" spans="1:52" ht="15" customHeight="1" x14ac:dyDescent="0.25">
      <c r="A72" s="61" t="s">
        <v>272</v>
      </c>
      <c r="B72" s="74" t="s">
        <v>2</v>
      </c>
      <c r="C72" s="54">
        <v>0.94750000000000001</v>
      </c>
      <c r="D72" s="54">
        <v>0.87180000000000002</v>
      </c>
      <c r="E72" s="54">
        <v>0.999</v>
      </c>
      <c r="F72" s="54">
        <v>1.0849</v>
      </c>
      <c r="G72" s="54">
        <v>3.0249999999999999</v>
      </c>
      <c r="H72" s="54">
        <v>3.0402999999999998</v>
      </c>
      <c r="I72" s="54">
        <v>2.7698</v>
      </c>
      <c r="J72" s="54">
        <v>2.6190000000000002</v>
      </c>
      <c r="K72" s="54">
        <v>0.2261</v>
      </c>
      <c r="L72" s="54">
        <v>0.1767</v>
      </c>
      <c r="M72" s="54">
        <v>0.29020000000000001</v>
      </c>
      <c r="N72" s="54">
        <v>0.25750000000000001</v>
      </c>
      <c r="O72" s="54">
        <v>0.65639999999999998</v>
      </c>
      <c r="P72" s="54">
        <v>0.54420000000000002</v>
      </c>
      <c r="Q72" s="54">
        <v>1.3164</v>
      </c>
      <c r="R72" s="54">
        <v>1.524</v>
      </c>
      <c r="S72" s="54">
        <v>0.89539999999999997</v>
      </c>
      <c r="T72" s="54">
        <v>1.7785</v>
      </c>
      <c r="U72" s="54">
        <v>0.73770000000000002</v>
      </c>
      <c r="V72" s="54">
        <v>1.6757</v>
      </c>
      <c r="W72" s="54">
        <v>1.96</v>
      </c>
      <c r="X72" s="54">
        <v>0.67152999999999996</v>
      </c>
      <c r="Y72" s="54">
        <v>0.37251000000000001</v>
      </c>
      <c r="Z72" s="54">
        <v>0.49669000000000002</v>
      </c>
      <c r="AA72" s="54">
        <v>0.69523000000000001</v>
      </c>
      <c r="AB72" s="54">
        <v>0.25036999999999998</v>
      </c>
      <c r="AC72" s="54">
        <v>0.60248000000000002</v>
      </c>
      <c r="AD72" s="54">
        <v>0.20033000000000001</v>
      </c>
      <c r="AE72" s="54">
        <v>0.75151999999999997</v>
      </c>
      <c r="AF72" s="54">
        <v>0.21715000000000001</v>
      </c>
      <c r="AG72" s="54">
        <v>0.30371999999999999</v>
      </c>
      <c r="AH72" s="54">
        <v>0.36720999999999998</v>
      </c>
      <c r="AI72" s="54">
        <v>0.54378000000000004</v>
      </c>
      <c r="AJ72" s="54">
        <v>0.59704999999999997</v>
      </c>
      <c r="AK72" s="54">
        <v>0.5978</v>
      </c>
      <c r="AL72" s="54">
        <v>0.78915999999999997</v>
      </c>
      <c r="AM72" s="54">
        <v>0.49963000000000002</v>
      </c>
      <c r="AN72" s="54">
        <v>0.68242999999999998</v>
      </c>
      <c r="AO72" s="54">
        <v>0.73875999999999997</v>
      </c>
      <c r="AP72" s="54">
        <v>1.5350600000000001</v>
      </c>
      <c r="AQ72" s="54">
        <v>0.66498000000000002</v>
      </c>
      <c r="AR72" s="54">
        <v>0.84125000000000005</v>
      </c>
      <c r="AS72" s="54">
        <v>0.56371000000000004</v>
      </c>
      <c r="AT72" s="54">
        <v>0.69235999999999998</v>
      </c>
      <c r="AU72" s="54">
        <v>0.84404999999999997</v>
      </c>
      <c r="AV72" s="54">
        <v>0.77969999999999995</v>
      </c>
      <c r="AW72" s="54">
        <v>0.92908000000000002</v>
      </c>
      <c r="AX72" s="54">
        <v>0.83757000000000004</v>
      </c>
      <c r="AY72" s="54">
        <v>0.9</v>
      </c>
      <c r="AZ72" s="54">
        <v>0.8</v>
      </c>
    </row>
    <row r="73" spans="1:52" ht="15.75" customHeight="1" x14ac:dyDescent="0.25">
      <c r="A73" s="61" t="s">
        <v>273</v>
      </c>
      <c r="B73" s="75" t="s">
        <v>139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0.55928999999999995</v>
      </c>
      <c r="X73" s="54">
        <v>0.26740999999999998</v>
      </c>
      <c r="Y73" s="54">
        <v>0.19955999999999999</v>
      </c>
      <c r="Z73" s="54">
        <v>0.21961</v>
      </c>
      <c r="AA73" s="54">
        <v>0.37369000000000002</v>
      </c>
      <c r="AB73" s="54">
        <v>4.3490000000000001E-2</v>
      </c>
      <c r="AC73" s="54">
        <v>2.7830000000000001E-2</v>
      </c>
      <c r="AD73" s="54">
        <v>2.9569999999999999E-2</v>
      </c>
      <c r="AE73" s="54">
        <v>0.45610000000000001</v>
      </c>
      <c r="AF73" s="54">
        <v>5.2690000000000001E-2</v>
      </c>
      <c r="AG73" s="54">
        <v>3.3730000000000003E-2</v>
      </c>
      <c r="AH73" s="54">
        <v>3.5049999999999998E-2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</row>
    <row r="74" spans="1:52" ht="15" customHeight="1" x14ac:dyDescent="0.25">
      <c r="A74" s="61" t="s">
        <v>274</v>
      </c>
      <c r="B74" s="76" t="s">
        <v>140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0.10241</v>
      </c>
      <c r="X74" s="54">
        <v>0.10291</v>
      </c>
      <c r="Y74" s="54">
        <v>0.10177</v>
      </c>
      <c r="Z74" s="54">
        <v>0.10156999999999999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0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0</v>
      </c>
      <c r="AZ74" s="54">
        <v>0</v>
      </c>
    </row>
    <row r="75" spans="1:52" ht="15" customHeight="1" x14ac:dyDescent="0.25">
      <c r="A75" s="61" t="s">
        <v>275</v>
      </c>
      <c r="B75" s="76" t="s">
        <v>141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0.45688000000000001</v>
      </c>
      <c r="X75" s="54">
        <v>0.16450999999999999</v>
      </c>
      <c r="Y75" s="54">
        <v>9.7790000000000002E-2</v>
      </c>
      <c r="Z75" s="54">
        <v>0.11804000000000001</v>
      </c>
      <c r="AA75" s="54">
        <v>0.37369000000000002</v>
      </c>
      <c r="AB75" s="54">
        <v>4.3490000000000001E-2</v>
      </c>
      <c r="AC75" s="54">
        <v>2.7830000000000001E-2</v>
      </c>
      <c r="AD75" s="54">
        <v>2.9569999999999999E-2</v>
      </c>
      <c r="AE75" s="54">
        <v>0.45610000000000001</v>
      </c>
      <c r="AF75" s="54">
        <v>5.2690000000000001E-2</v>
      </c>
      <c r="AG75" s="54">
        <v>3.3730000000000003E-2</v>
      </c>
      <c r="AH75" s="54">
        <v>3.5049999999999998E-2</v>
      </c>
      <c r="AI75" s="54">
        <v>0</v>
      </c>
      <c r="AJ75" s="54">
        <v>0</v>
      </c>
      <c r="AK75" s="54">
        <v>0</v>
      </c>
      <c r="AL75" s="54">
        <v>0</v>
      </c>
      <c r="AM75" s="54">
        <v>0</v>
      </c>
      <c r="AN75" s="54">
        <v>0</v>
      </c>
      <c r="AO75" s="54">
        <v>0</v>
      </c>
      <c r="AP75" s="54">
        <v>0</v>
      </c>
      <c r="AQ75" s="54">
        <v>0</v>
      </c>
      <c r="AR75" s="54">
        <v>0</v>
      </c>
      <c r="AS75" s="54">
        <v>0</v>
      </c>
      <c r="AT75" s="54">
        <v>0</v>
      </c>
      <c r="AU75" s="54">
        <v>0</v>
      </c>
      <c r="AV75" s="54">
        <v>0</v>
      </c>
      <c r="AW75" s="54">
        <v>0</v>
      </c>
      <c r="AX75" s="54">
        <v>0</v>
      </c>
      <c r="AY75" s="54">
        <v>0</v>
      </c>
      <c r="AZ75" s="54">
        <v>0</v>
      </c>
    </row>
    <row r="76" spans="1:52" ht="15" customHeight="1" x14ac:dyDescent="0.25">
      <c r="A76" s="61" t="s">
        <v>276</v>
      </c>
      <c r="B76" s="75" t="s">
        <v>18</v>
      </c>
      <c r="C76" s="54">
        <v>0.94750000000000001</v>
      </c>
      <c r="D76" s="54">
        <v>0.87180000000000002</v>
      </c>
      <c r="E76" s="54">
        <v>0.999</v>
      </c>
      <c r="F76" s="54">
        <v>1.0849</v>
      </c>
      <c r="G76" s="54">
        <v>3.0249999999999999</v>
      </c>
      <c r="H76" s="54">
        <v>3.0402999999999998</v>
      </c>
      <c r="I76" s="54">
        <v>2.7698</v>
      </c>
      <c r="J76" s="54">
        <v>2.6190000000000002</v>
      </c>
      <c r="K76" s="54">
        <v>0.2261</v>
      </c>
      <c r="L76" s="54">
        <v>0.1767</v>
      </c>
      <c r="M76" s="54">
        <v>0.29020000000000001</v>
      </c>
      <c r="N76" s="54">
        <v>0.25750000000000001</v>
      </c>
      <c r="O76" s="54">
        <v>0.65639999999999998</v>
      </c>
      <c r="P76" s="54">
        <v>0.54420000000000002</v>
      </c>
      <c r="Q76" s="54">
        <v>1.3164</v>
      </c>
      <c r="R76" s="54">
        <v>1.524</v>
      </c>
      <c r="S76" s="54">
        <v>0.89539999999999997</v>
      </c>
      <c r="T76" s="54">
        <v>1.7785</v>
      </c>
      <c r="U76" s="54">
        <v>0.73770000000000002</v>
      </c>
      <c r="V76" s="54">
        <v>1.6757</v>
      </c>
      <c r="W76" s="54">
        <v>1.4007099999999999</v>
      </c>
      <c r="X76" s="54">
        <v>0.40411000000000002</v>
      </c>
      <c r="Y76" s="54">
        <v>0.17294999999999999</v>
      </c>
      <c r="Z76" s="54">
        <v>0.27707999999999999</v>
      </c>
      <c r="AA76" s="54">
        <v>0.32153999999999999</v>
      </c>
      <c r="AB76" s="54">
        <v>0.20688000000000001</v>
      </c>
      <c r="AC76" s="54">
        <v>0.57464999999999999</v>
      </c>
      <c r="AD76" s="54">
        <v>0.17076</v>
      </c>
      <c r="AE76" s="54">
        <v>0.29542000000000002</v>
      </c>
      <c r="AF76" s="54">
        <v>0.16446</v>
      </c>
      <c r="AG76" s="54">
        <v>0.26999000000000001</v>
      </c>
      <c r="AH76" s="54">
        <v>0.33216000000000001</v>
      </c>
      <c r="AI76" s="54">
        <v>0.54378000000000004</v>
      </c>
      <c r="AJ76" s="54">
        <v>0.59704999999999997</v>
      </c>
      <c r="AK76" s="54">
        <v>0.5978</v>
      </c>
      <c r="AL76" s="54">
        <v>0.78915999999999997</v>
      </c>
      <c r="AM76" s="54">
        <v>0.49963000000000002</v>
      </c>
      <c r="AN76" s="54">
        <v>0.68242999999999998</v>
      </c>
      <c r="AO76" s="54">
        <v>0.73875999999999997</v>
      </c>
      <c r="AP76" s="54">
        <v>1.5350600000000001</v>
      </c>
      <c r="AQ76" s="54">
        <v>0.66498000000000002</v>
      </c>
      <c r="AR76" s="54">
        <v>0.84125000000000005</v>
      </c>
      <c r="AS76" s="54">
        <v>0.56371000000000004</v>
      </c>
      <c r="AT76" s="54">
        <v>0.69235999999999998</v>
      </c>
      <c r="AU76" s="54">
        <v>0.84404999999999997</v>
      </c>
      <c r="AV76" s="54">
        <v>0.77969999999999995</v>
      </c>
      <c r="AW76" s="54">
        <v>0.92908000000000002</v>
      </c>
      <c r="AX76" s="54">
        <v>0.83757000000000004</v>
      </c>
      <c r="AY76" s="54">
        <v>0.9</v>
      </c>
      <c r="AZ76" s="54">
        <v>0.8</v>
      </c>
    </row>
    <row r="77" spans="1:52" ht="15" customHeight="1" x14ac:dyDescent="0.25">
      <c r="A77" s="61" t="s">
        <v>277</v>
      </c>
      <c r="B77" s="74" t="s">
        <v>142</v>
      </c>
      <c r="C77" s="54">
        <v>56.441209999999998</v>
      </c>
      <c r="D77" s="54">
        <v>56.064079999999997</v>
      </c>
      <c r="E77" s="54">
        <v>56.236409999999999</v>
      </c>
      <c r="F77" s="54">
        <v>42.133009999999999</v>
      </c>
      <c r="G77" s="54">
        <v>38.364449999999998</v>
      </c>
      <c r="H77" s="54">
        <v>39.859359999999995</v>
      </c>
      <c r="I77" s="54">
        <v>40.215239999999994</v>
      </c>
      <c r="J77" s="54">
        <v>40.483599999999996</v>
      </c>
      <c r="K77" s="54">
        <v>41.064520000000002</v>
      </c>
      <c r="L77" s="54">
        <v>42.00103</v>
      </c>
      <c r="M77" s="54">
        <v>42.097210000000004</v>
      </c>
      <c r="N77" s="54">
        <v>42.454520000000002</v>
      </c>
      <c r="O77" s="54">
        <v>44.291969999999999</v>
      </c>
      <c r="P77" s="54">
        <v>45.776209999999999</v>
      </c>
      <c r="Q77" s="54">
        <v>46.036290000000001</v>
      </c>
      <c r="R77" s="54">
        <v>46.839280000000002</v>
      </c>
      <c r="S77" s="54">
        <v>54.463259999999998</v>
      </c>
      <c r="T77" s="54">
        <v>56.89622</v>
      </c>
      <c r="U77" s="54">
        <v>58.058689999999999</v>
      </c>
      <c r="V77" s="54">
        <v>57.355980000000002</v>
      </c>
      <c r="W77" s="54">
        <v>54.778440000000003</v>
      </c>
      <c r="X77" s="54">
        <v>56.472490000000001</v>
      </c>
      <c r="Y77" s="54">
        <v>60.174570000000003</v>
      </c>
      <c r="Z77" s="54">
        <v>270.77692999999999</v>
      </c>
      <c r="AA77" s="54">
        <v>60.923789999999997</v>
      </c>
      <c r="AB77" s="54">
        <v>62.991059999999997</v>
      </c>
      <c r="AC77" s="54">
        <v>63.339210000000001</v>
      </c>
      <c r="AD77" s="54">
        <v>61.736879999999999</v>
      </c>
      <c r="AE77" s="54">
        <v>62.726619999999997</v>
      </c>
      <c r="AF77" s="54">
        <v>64.834630000000004</v>
      </c>
      <c r="AG77" s="54">
        <v>67.168040000000005</v>
      </c>
      <c r="AH77" s="54">
        <v>70.159509999999997</v>
      </c>
      <c r="AI77" s="54">
        <v>73.447569999999999</v>
      </c>
      <c r="AJ77" s="54">
        <v>75.304940000000002</v>
      </c>
      <c r="AK77" s="54">
        <v>77.207070000000002</v>
      </c>
      <c r="AL77" s="54">
        <v>82.212549999999993</v>
      </c>
      <c r="AM77" s="54">
        <v>83.971580000000003</v>
      </c>
      <c r="AN77" s="54">
        <v>86.59066</v>
      </c>
      <c r="AO77" s="54">
        <v>83.129339999999999</v>
      </c>
      <c r="AP77" s="54">
        <v>84.921279999999996</v>
      </c>
      <c r="AQ77" s="54">
        <v>92.023179999999996</v>
      </c>
      <c r="AR77" s="54">
        <v>93.263570000000001</v>
      </c>
      <c r="AS77" s="54">
        <v>97.303070000000005</v>
      </c>
      <c r="AT77" s="54">
        <v>100.41701999999999</v>
      </c>
      <c r="AU77" s="54">
        <v>102.03379</v>
      </c>
      <c r="AV77" s="54">
        <v>100.60465000000001</v>
      </c>
      <c r="AW77" s="54">
        <v>96.793930000000003</v>
      </c>
      <c r="AX77" s="54">
        <v>92.824960000000004</v>
      </c>
      <c r="AY77" s="54">
        <v>73.599999999999994</v>
      </c>
      <c r="AZ77" s="54">
        <v>78.2</v>
      </c>
    </row>
    <row r="78" spans="1:52" ht="15" customHeight="1" x14ac:dyDescent="0.25">
      <c r="A78" s="61" t="s">
        <v>278</v>
      </c>
      <c r="B78" s="75" t="s">
        <v>143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207.96591000000001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4">
        <v>0</v>
      </c>
      <c r="AG78" s="54">
        <v>0</v>
      </c>
      <c r="AH78" s="54">
        <v>0</v>
      </c>
      <c r="AI78" s="54">
        <v>0</v>
      </c>
      <c r="AJ78" s="54">
        <v>0</v>
      </c>
      <c r="AK78" s="54">
        <v>0</v>
      </c>
      <c r="AL78" s="54">
        <v>0</v>
      </c>
      <c r="AM78" s="54">
        <v>0</v>
      </c>
      <c r="AN78" s="54">
        <v>0</v>
      </c>
      <c r="AO78" s="54">
        <v>0</v>
      </c>
      <c r="AP78" s="54">
        <v>0</v>
      </c>
      <c r="AQ78" s="54">
        <v>0</v>
      </c>
      <c r="AR78" s="54">
        <v>0</v>
      </c>
      <c r="AS78" s="54">
        <v>0</v>
      </c>
      <c r="AT78" s="54">
        <v>0</v>
      </c>
      <c r="AU78" s="54">
        <v>7.22E-2</v>
      </c>
      <c r="AV78" s="54">
        <v>7.22E-2</v>
      </c>
      <c r="AW78" s="54">
        <v>7.22E-2</v>
      </c>
      <c r="AX78" s="54">
        <v>0</v>
      </c>
      <c r="AY78" s="54">
        <v>0.1</v>
      </c>
      <c r="AZ78" s="54">
        <v>0</v>
      </c>
    </row>
    <row r="79" spans="1:52" ht="15" customHeight="1" x14ac:dyDescent="0.25">
      <c r="A79" s="61" t="s">
        <v>279</v>
      </c>
      <c r="B79" s="75" t="s">
        <v>18</v>
      </c>
      <c r="C79" s="54">
        <v>54.193770000000001</v>
      </c>
      <c r="D79" s="54">
        <v>53.537469999999999</v>
      </c>
      <c r="E79" s="54">
        <v>53.555959999999999</v>
      </c>
      <c r="F79" s="54">
        <v>39.862789999999997</v>
      </c>
      <c r="G79" s="54">
        <v>36.402459999999998</v>
      </c>
      <c r="H79" s="54">
        <v>37.096429999999998</v>
      </c>
      <c r="I79" s="54">
        <v>37.912039999999998</v>
      </c>
      <c r="J79" s="54">
        <v>38.195369999999997</v>
      </c>
      <c r="K79" s="54">
        <v>38.466430000000003</v>
      </c>
      <c r="L79" s="54">
        <v>39.119459999999997</v>
      </c>
      <c r="M79" s="54">
        <v>39.286610000000003</v>
      </c>
      <c r="N79" s="54">
        <v>39.748800000000003</v>
      </c>
      <c r="O79" s="54">
        <v>41.325339999999997</v>
      </c>
      <c r="P79" s="54">
        <v>42.52073</v>
      </c>
      <c r="Q79" s="54">
        <v>43.611260000000001</v>
      </c>
      <c r="R79" s="54">
        <v>44.240110000000001</v>
      </c>
      <c r="S79" s="54">
        <v>51.1464</v>
      </c>
      <c r="T79" s="54">
        <v>54.448070000000001</v>
      </c>
      <c r="U79" s="54">
        <v>55.210630000000002</v>
      </c>
      <c r="V79" s="54">
        <v>55.384999999999998</v>
      </c>
      <c r="W79" s="54">
        <v>53.098500000000001</v>
      </c>
      <c r="X79" s="54">
        <v>54.002690000000001</v>
      </c>
      <c r="Y79" s="54">
        <v>56.29034</v>
      </c>
      <c r="Z79" s="54">
        <v>58.13935</v>
      </c>
      <c r="AA79" s="54">
        <v>58.208799999999997</v>
      </c>
      <c r="AB79" s="54">
        <v>59.92794</v>
      </c>
      <c r="AC79" s="54">
        <v>59.520980000000002</v>
      </c>
      <c r="AD79" s="54">
        <v>58.534660000000002</v>
      </c>
      <c r="AE79" s="54">
        <v>59.37433</v>
      </c>
      <c r="AF79" s="54">
        <v>61.735100000000003</v>
      </c>
      <c r="AG79" s="54">
        <v>62.801789999999997</v>
      </c>
      <c r="AH79" s="54">
        <v>66.913349999999994</v>
      </c>
      <c r="AI79" s="54">
        <v>70.012050000000002</v>
      </c>
      <c r="AJ79" s="54">
        <v>72.259159999999994</v>
      </c>
      <c r="AK79" s="54">
        <v>73.884110000000007</v>
      </c>
      <c r="AL79" s="54">
        <v>79.096149999999994</v>
      </c>
      <c r="AM79" s="54">
        <v>80.369020000000006</v>
      </c>
      <c r="AN79" s="54">
        <v>83.472030000000004</v>
      </c>
      <c r="AO79" s="54">
        <v>79.173079999999999</v>
      </c>
      <c r="AP79" s="54">
        <v>81.639020000000002</v>
      </c>
      <c r="AQ79" s="54">
        <v>87.856390000000005</v>
      </c>
      <c r="AR79" s="54">
        <v>89.479129999999998</v>
      </c>
      <c r="AS79" s="54">
        <v>92.759879999999995</v>
      </c>
      <c r="AT79" s="54">
        <v>97.125910000000005</v>
      </c>
      <c r="AU79" s="54">
        <v>98.09975</v>
      </c>
      <c r="AV79" s="54">
        <v>96.796009999999995</v>
      </c>
      <c r="AW79" s="54">
        <v>91.818879999999993</v>
      </c>
      <c r="AX79" s="54">
        <v>89.133830000000003</v>
      </c>
      <c r="AY79" s="54">
        <v>69.5</v>
      </c>
      <c r="AZ79" s="54">
        <v>74.2</v>
      </c>
    </row>
    <row r="80" spans="1:52" ht="30" x14ac:dyDescent="0.25">
      <c r="A80" s="61" t="s">
        <v>280</v>
      </c>
      <c r="B80" s="75" t="s">
        <v>144</v>
      </c>
      <c r="C80" s="54">
        <v>2.2474400000000001</v>
      </c>
      <c r="D80" s="54">
        <v>2.5266099999999998</v>
      </c>
      <c r="E80" s="54">
        <v>2.68045</v>
      </c>
      <c r="F80" s="54">
        <v>2.2702200000000001</v>
      </c>
      <c r="G80" s="54">
        <v>1.9619899999999999</v>
      </c>
      <c r="H80" s="54">
        <v>2.7629299999999999</v>
      </c>
      <c r="I80" s="54">
        <v>2.3031999999999999</v>
      </c>
      <c r="J80" s="54">
        <v>2.28823</v>
      </c>
      <c r="K80" s="54">
        <v>2.59809</v>
      </c>
      <c r="L80" s="54">
        <v>2.88157</v>
      </c>
      <c r="M80" s="54">
        <v>2.8106</v>
      </c>
      <c r="N80" s="54">
        <v>2.7057199999999999</v>
      </c>
      <c r="O80" s="54">
        <v>2.9666299999999999</v>
      </c>
      <c r="P80" s="54">
        <v>3.2554799999999999</v>
      </c>
      <c r="Q80" s="54">
        <v>2.42503</v>
      </c>
      <c r="R80" s="54">
        <v>2.59917</v>
      </c>
      <c r="S80" s="54">
        <v>3.3168600000000001</v>
      </c>
      <c r="T80" s="54">
        <v>2.44815</v>
      </c>
      <c r="U80" s="54">
        <v>2.8480599999999998</v>
      </c>
      <c r="V80" s="54">
        <v>1.97098</v>
      </c>
      <c r="W80" s="54">
        <v>1.67994</v>
      </c>
      <c r="X80" s="54">
        <v>2.4697900000000002</v>
      </c>
      <c r="Y80" s="54">
        <v>3.8842300000000001</v>
      </c>
      <c r="Z80" s="54">
        <v>4.6716699999999998</v>
      </c>
      <c r="AA80" s="54">
        <v>2.7149899999999998</v>
      </c>
      <c r="AB80" s="54">
        <v>3.0631200000000001</v>
      </c>
      <c r="AC80" s="54">
        <v>3.8182299999999998</v>
      </c>
      <c r="AD80" s="54">
        <v>3.2022200000000001</v>
      </c>
      <c r="AE80" s="54">
        <v>3.3523000000000001</v>
      </c>
      <c r="AF80" s="54">
        <v>3.0995300000000001</v>
      </c>
      <c r="AG80" s="54">
        <v>4.36625</v>
      </c>
      <c r="AH80" s="54">
        <v>3.2461600000000002</v>
      </c>
      <c r="AI80" s="54">
        <v>3.4355199999999999</v>
      </c>
      <c r="AJ80" s="54">
        <v>3.0457800000000002</v>
      </c>
      <c r="AK80" s="54">
        <v>3.3229600000000001</v>
      </c>
      <c r="AL80" s="54">
        <v>3.1164000000000001</v>
      </c>
      <c r="AM80" s="54">
        <v>3.60256</v>
      </c>
      <c r="AN80" s="54">
        <v>3.11863</v>
      </c>
      <c r="AO80" s="54">
        <v>3.9562599999999999</v>
      </c>
      <c r="AP80" s="54">
        <v>3.28226</v>
      </c>
      <c r="AQ80" s="54">
        <v>4.1667899999999998</v>
      </c>
      <c r="AR80" s="54">
        <v>3.78444</v>
      </c>
      <c r="AS80" s="54">
        <v>4.5431900000000001</v>
      </c>
      <c r="AT80" s="54">
        <v>3.2911100000000002</v>
      </c>
      <c r="AU80" s="54">
        <v>3.8618399999999999</v>
      </c>
      <c r="AV80" s="54">
        <v>3.73644</v>
      </c>
      <c r="AW80" s="54">
        <v>4.9028499999999999</v>
      </c>
      <c r="AX80" s="54">
        <v>3.6911299999999998</v>
      </c>
      <c r="AY80" s="54">
        <v>4</v>
      </c>
      <c r="AZ80" s="54">
        <v>4</v>
      </c>
    </row>
    <row r="81" spans="1:52" ht="15" customHeight="1" x14ac:dyDescent="0.25">
      <c r="A81" s="61" t="s">
        <v>281</v>
      </c>
      <c r="B81" s="74" t="s">
        <v>96</v>
      </c>
      <c r="C81" s="54">
        <v>87.997299999999996</v>
      </c>
      <c r="D81" s="54">
        <v>50.579500000000003</v>
      </c>
      <c r="E81" s="54">
        <v>46.398699999999998</v>
      </c>
      <c r="F81" s="54">
        <v>75.877399999999994</v>
      </c>
      <c r="G81" s="54">
        <v>75.582099999999997</v>
      </c>
      <c r="H81" s="54">
        <v>31.418900000000001</v>
      </c>
      <c r="I81" s="54">
        <v>27.420300000000001</v>
      </c>
      <c r="J81" s="54">
        <v>-7.6492000000000004</v>
      </c>
      <c r="K81" s="54">
        <v>22.372</v>
      </c>
      <c r="L81" s="54">
        <v>23.044</v>
      </c>
      <c r="M81" s="54">
        <v>22.8432</v>
      </c>
      <c r="N81" s="54">
        <v>14.73982</v>
      </c>
      <c r="O81" s="54">
        <v>19.769200000000001</v>
      </c>
      <c r="P81" s="54">
        <v>19.803699999999999</v>
      </c>
      <c r="Q81" s="54">
        <v>17.562719999999999</v>
      </c>
      <c r="R81" s="54">
        <v>15.47138</v>
      </c>
      <c r="S81" s="54">
        <v>18.518599999999999</v>
      </c>
      <c r="T81" s="54">
        <v>17.013300000000001</v>
      </c>
      <c r="U81" s="54">
        <v>21.715800000000002</v>
      </c>
      <c r="V81" s="54">
        <v>9.5523000000000007</v>
      </c>
      <c r="W81" s="54">
        <v>18.386600000000001</v>
      </c>
      <c r="X81" s="54">
        <v>19.764900000000001</v>
      </c>
      <c r="Y81" s="54">
        <v>19.7331</v>
      </c>
      <c r="Z81" s="54">
        <v>20.0229</v>
      </c>
      <c r="AA81" s="54">
        <v>20.111499999999999</v>
      </c>
      <c r="AB81" s="54">
        <v>20.654499999999999</v>
      </c>
      <c r="AC81" s="54">
        <v>20.506630000000001</v>
      </c>
      <c r="AD81" s="54">
        <v>18.839469999999999</v>
      </c>
      <c r="AE81" s="54">
        <v>18.816500000000001</v>
      </c>
      <c r="AF81" s="54">
        <v>19.856100000000001</v>
      </c>
      <c r="AG81" s="54">
        <v>20.2758</v>
      </c>
      <c r="AH81" s="54">
        <v>20.662600000000001</v>
      </c>
      <c r="AI81" s="54">
        <v>21.130600000000001</v>
      </c>
      <c r="AJ81" s="54">
        <v>22.047499999999999</v>
      </c>
      <c r="AK81" s="54">
        <v>24.327999999999999</v>
      </c>
      <c r="AL81" s="54">
        <v>26.128160000000001</v>
      </c>
      <c r="AM81" s="54">
        <v>29.2209</v>
      </c>
      <c r="AN81" s="54">
        <v>29.6038</v>
      </c>
      <c r="AO81" s="54">
        <v>34.606400000000001</v>
      </c>
      <c r="AP81" s="54">
        <v>40.511699999999998</v>
      </c>
      <c r="AQ81" s="54">
        <v>44.732900000000001</v>
      </c>
      <c r="AR81" s="54">
        <v>52.521700000000003</v>
      </c>
      <c r="AS81" s="54">
        <v>55.222000000000001</v>
      </c>
      <c r="AT81" s="54">
        <v>70.3673</v>
      </c>
      <c r="AU81" s="54">
        <v>68.872399999999999</v>
      </c>
      <c r="AV81" s="54">
        <v>73.706299999999999</v>
      </c>
      <c r="AW81" s="54">
        <v>80.091399999999993</v>
      </c>
      <c r="AX81" s="54">
        <v>77.773300000000006</v>
      </c>
      <c r="AY81" s="54">
        <v>78</v>
      </c>
      <c r="AZ81" s="54">
        <v>81.099999999999994</v>
      </c>
    </row>
    <row r="82" spans="1:52" ht="30" x14ac:dyDescent="0.25">
      <c r="A82" s="61" t="s">
        <v>282</v>
      </c>
      <c r="B82" s="75" t="s">
        <v>136</v>
      </c>
      <c r="C82" s="54">
        <v>87.997299999999996</v>
      </c>
      <c r="D82" s="54">
        <v>50.579500000000003</v>
      </c>
      <c r="E82" s="54">
        <v>46.398699999999998</v>
      </c>
      <c r="F82" s="54">
        <v>75.877399999999994</v>
      </c>
      <c r="G82" s="54">
        <v>75.582099999999997</v>
      </c>
      <c r="H82" s="54">
        <v>31.418900000000001</v>
      </c>
      <c r="I82" s="54">
        <v>27.420300000000001</v>
      </c>
      <c r="J82" s="54">
        <v>-7.6492000000000004</v>
      </c>
      <c r="K82" s="54">
        <v>22.372</v>
      </c>
      <c r="L82" s="54">
        <v>23.044</v>
      </c>
      <c r="M82" s="54">
        <v>22.8432</v>
      </c>
      <c r="N82" s="54">
        <v>14.73982</v>
      </c>
      <c r="O82" s="54">
        <v>20.055099999999999</v>
      </c>
      <c r="P82" s="54">
        <v>20.165500000000002</v>
      </c>
      <c r="Q82" s="54">
        <v>18.008019999999998</v>
      </c>
      <c r="R82" s="54">
        <v>15.75638</v>
      </c>
      <c r="S82" s="54">
        <v>18.641999999999999</v>
      </c>
      <c r="T82" s="54">
        <v>17.125900000000001</v>
      </c>
      <c r="U82" s="54">
        <v>21.8049</v>
      </c>
      <c r="V82" s="54">
        <v>9.6134000000000004</v>
      </c>
      <c r="W82" s="54">
        <v>18.386600000000001</v>
      </c>
      <c r="X82" s="54">
        <v>19.764900000000001</v>
      </c>
      <c r="Y82" s="54">
        <v>19.7331</v>
      </c>
      <c r="Z82" s="54">
        <v>20.0229</v>
      </c>
      <c r="AA82" s="54">
        <v>20.111499999999999</v>
      </c>
      <c r="AB82" s="54">
        <v>20.654499999999999</v>
      </c>
      <c r="AC82" s="54">
        <v>20.506630000000001</v>
      </c>
      <c r="AD82" s="54">
        <v>18.839469999999999</v>
      </c>
      <c r="AE82" s="54">
        <v>18.816500000000001</v>
      </c>
      <c r="AF82" s="54">
        <v>19.856100000000001</v>
      </c>
      <c r="AG82" s="54">
        <v>20.2758</v>
      </c>
      <c r="AH82" s="54">
        <v>20.662600000000001</v>
      </c>
      <c r="AI82" s="54">
        <v>21.130600000000001</v>
      </c>
      <c r="AJ82" s="54">
        <v>22.047499999999999</v>
      </c>
      <c r="AK82" s="54">
        <v>24.327999999999999</v>
      </c>
      <c r="AL82" s="54">
        <v>26.128160000000001</v>
      </c>
      <c r="AM82" s="54">
        <v>29.2209</v>
      </c>
      <c r="AN82" s="54">
        <v>29.6038</v>
      </c>
      <c r="AO82" s="54">
        <v>34.606400000000001</v>
      </c>
      <c r="AP82" s="54">
        <v>40.511699999999998</v>
      </c>
      <c r="AQ82" s="54">
        <v>44.732900000000001</v>
      </c>
      <c r="AR82" s="54">
        <v>52.521700000000003</v>
      </c>
      <c r="AS82" s="54">
        <v>55.222000000000001</v>
      </c>
      <c r="AT82" s="54">
        <v>70.3673</v>
      </c>
      <c r="AU82" s="54">
        <v>68.872399999999999</v>
      </c>
      <c r="AV82" s="54">
        <v>73.706299999999999</v>
      </c>
      <c r="AW82" s="54">
        <v>80.091399999999993</v>
      </c>
      <c r="AX82" s="54">
        <v>77.773300000000006</v>
      </c>
      <c r="AY82" s="54">
        <v>78</v>
      </c>
      <c r="AZ82" s="54">
        <v>81.099999999999994</v>
      </c>
    </row>
    <row r="83" spans="1:52" ht="15" customHeight="1" x14ac:dyDescent="0.25">
      <c r="A83" s="61" t="s">
        <v>283</v>
      </c>
      <c r="B83" s="75" t="s">
        <v>18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4">
        <v>0</v>
      </c>
      <c r="AF83" s="54">
        <v>0</v>
      </c>
      <c r="AG83" s="54">
        <v>0</v>
      </c>
      <c r="AH83" s="54">
        <v>0</v>
      </c>
      <c r="AI83" s="54">
        <v>0</v>
      </c>
      <c r="AJ83" s="54">
        <v>0</v>
      </c>
      <c r="AK83" s="54">
        <v>0</v>
      </c>
      <c r="AL83" s="54">
        <v>0</v>
      </c>
      <c r="AM83" s="54">
        <v>0</v>
      </c>
      <c r="AN83" s="54">
        <v>0</v>
      </c>
      <c r="AO83" s="54">
        <v>0</v>
      </c>
      <c r="AP83" s="54">
        <v>0</v>
      </c>
      <c r="AQ83" s="54">
        <v>0</v>
      </c>
      <c r="AR83" s="54">
        <v>0</v>
      </c>
      <c r="AS83" s="54">
        <v>0</v>
      </c>
      <c r="AT83" s="54">
        <v>0</v>
      </c>
      <c r="AU83" s="54">
        <v>0</v>
      </c>
      <c r="AV83" s="54">
        <v>0</v>
      </c>
      <c r="AW83" s="54">
        <v>0</v>
      </c>
      <c r="AX83" s="54">
        <v>0</v>
      </c>
      <c r="AY83" s="54">
        <v>0</v>
      </c>
      <c r="AZ83" s="54">
        <v>0</v>
      </c>
    </row>
    <row r="84" spans="1:52" ht="15" customHeight="1" x14ac:dyDescent="0.25">
      <c r="A84" s="61" t="s">
        <v>284</v>
      </c>
      <c r="B84" s="73" t="s">
        <v>145</v>
      </c>
      <c r="C84" s="54">
        <v>313.91091000000006</v>
      </c>
      <c r="D84" s="54">
        <v>305.44017999999994</v>
      </c>
      <c r="E84" s="54">
        <v>304.87184999999999</v>
      </c>
      <c r="F84" s="54">
        <v>281.48761000000002</v>
      </c>
      <c r="G84" s="54">
        <v>277.56765999999999</v>
      </c>
      <c r="H84" s="54">
        <v>270.32429000000002</v>
      </c>
      <c r="I84" s="54">
        <v>278.91973999999993</v>
      </c>
      <c r="J84" s="54">
        <v>300.12576000000001</v>
      </c>
      <c r="K84" s="54">
        <v>372.69053999999994</v>
      </c>
      <c r="L84" s="54">
        <v>325.03197</v>
      </c>
      <c r="M84" s="54">
        <v>334.05638999999996</v>
      </c>
      <c r="N84" s="54">
        <v>366.55958000000004</v>
      </c>
      <c r="O84" s="54">
        <v>490.13314000000003</v>
      </c>
      <c r="P84" s="54">
        <v>398.07785999999999</v>
      </c>
      <c r="Q84" s="54">
        <v>351.29235</v>
      </c>
      <c r="R84" s="54">
        <v>465.02382999999998</v>
      </c>
      <c r="S84" s="54">
        <v>411.39559000000003</v>
      </c>
      <c r="T84" s="54">
        <v>338.94941</v>
      </c>
      <c r="U84" s="54">
        <v>311.01116000000002</v>
      </c>
      <c r="V84" s="54">
        <v>425.48514</v>
      </c>
      <c r="W84" s="54">
        <v>476.29883000000001</v>
      </c>
      <c r="X84" s="54">
        <v>499.15392000000003</v>
      </c>
      <c r="Y84" s="54">
        <v>470.58801999999997</v>
      </c>
      <c r="Z84" s="54">
        <v>444.77010999999999</v>
      </c>
      <c r="AA84" s="54">
        <v>509.81126</v>
      </c>
      <c r="AB84" s="54">
        <v>518.85963000000004</v>
      </c>
      <c r="AC84" s="54">
        <v>492.06524999999999</v>
      </c>
      <c r="AD84" s="54">
        <v>461.14040999999997</v>
      </c>
      <c r="AE84" s="54">
        <v>458.72395999999998</v>
      </c>
      <c r="AF84" s="54">
        <v>492.29514</v>
      </c>
      <c r="AG84" s="54">
        <v>586.82128999999998</v>
      </c>
      <c r="AH84" s="54">
        <v>488.98971999999998</v>
      </c>
      <c r="AI84" s="54">
        <v>491.39393000000001</v>
      </c>
      <c r="AJ84" s="54">
        <v>514.09789999999998</v>
      </c>
      <c r="AK84" s="54">
        <v>570.16565000000003</v>
      </c>
      <c r="AL84" s="54">
        <v>547.09654</v>
      </c>
      <c r="AM84" s="54">
        <v>581.84040000000005</v>
      </c>
      <c r="AN84" s="54">
        <v>517.14728000000002</v>
      </c>
      <c r="AO84" s="54">
        <v>524.52014999999994</v>
      </c>
      <c r="AP84" s="54">
        <v>647.03497000000004</v>
      </c>
      <c r="AQ84" s="54">
        <v>644.64296000000002</v>
      </c>
      <c r="AR84" s="54">
        <v>577.84135000000003</v>
      </c>
      <c r="AS84" s="54">
        <v>539.24189000000001</v>
      </c>
      <c r="AT84" s="54">
        <v>658.03132000000005</v>
      </c>
      <c r="AU84" s="54">
        <v>550.51358000000005</v>
      </c>
      <c r="AV84" s="54">
        <v>607.52959999999996</v>
      </c>
      <c r="AW84" s="54">
        <v>537.04534999999998</v>
      </c>
      <c r="AX84" s="54">
        <v>588.49266999999998</v>
      </c>
      <c r="AY84" s="54">
        <v>576.1</v>
      </c>
      <c r="AZ84" s="54">
        <v>582.70000000000005</v>
      </c>
    </row>
    <row r="85" spans="1:52" ht="15" customHeight="1" x14ac:dyDescent="0.25">
      <c r="A85" s="61" t="s">
        <v>285</v>
      </c>
      <c r="B85" s="74" t="s">
        <v>135</v>
      </c>
      <c r="C85" s="54">
        <v>176.81185000000002</v>
      </c>
      <c r="D85" s="54">
        <v>188.63569999999999</v>
      </c>
      <c r="E85" s="54">
        <v>181.72939</v>
      </c>
      <c r="F85" s="54">
        <v>185.39363</v>
      </c>
      <c r="G85" s="54">
        <v>187.30907999999999</v>
      </c>
      <c r="H85" s="54">
        <v>175.34140000000002</v>
      </c>
      <c r="I85" s="54">
        <v>183.43345999999997</v>
      </c>
      <c r="J85" s="54">
        <v>200.36723000000001</v>
      </c>
      <c r="K85" s="54">
        <v>281.54645999999997</v>
      </c>
      <c r="L85" s="54">
        <v>224.69046</v>
      </c>
      <c r="M85" s="54">
        <v>238.64375999999999</v>
      </c>
      <c r="N85" s="54">
        <v>262.65202000000005</v>
      </c>
      <c r="O85" s="54">
        <v>391.39688000000001</v>
      </c>
      <c r="P85" s="54">
        <v>283.52888000000002</v>
      </c>
      <c r="Q85" s="54">
        <v>245.32209</v>
      </c>
      <c r="R85" s="54">
        <v>344.84987000000001</v>
      </c>
      <c r="S85" s="54">
        <v>304.89857999999998</v>
      </c>
      <c r="T85" s="54">
        <v>220.70558</v>
      </c>
      <c r="U85" s="54">
        <v>191.96933000000001</v>
      </c>
      <c r="V85" s="54">
        <v>268.64339000000001</v>
      </c>
      <c r="W85" s="54">
        <v>356.77663000000001</v>
      </c>
      <c r="X85" s="54">
        <v>355.87119000000001</v>
      </c>
      <c r="Y85" s="54">
        <v>332.88186000000002</v>
      </c>
      <c r="Z85" s="54">
        <v>295.05635999999998</v>
      </c>
      <c r="AA85" s="54">
        <v>366.04628000000002</v>
      </c>
      <c r="AB85" s="54">
        <v>346.48230999999998</v>
      </c>
      <c r="AC85" s="54">
        <v>339.30874</v>
      </c>
      <c r="AD85" s="54">
        <v>282.93234999999999</v>
      </c>
      <c r="AE85" s="54">
        <v>298.67561000000001</v>
      </c>
      <c r="AF85" s="54">
        <v>305.50191999999998</v>
      </c>
      <c r="AG85" s="54">
        <v>401.19164000000001</v>
      </c>
      <c r="AH85" s="54">
        <v>297.38384000000002</v>
      </c>
      <c r="AI85" s="54">
        <v>315.68644</v>
      </c>
      <c r="AJ85" s="54">
        <v>324.17543000000001</v>
      </c>
      <c r="AK85" s="54">
        <v>395.61144000000002</v>
      </c>
      <c r="AL85" s="54">
        <v>336.59944000000002</v>
      </c>
      <c r="AM85" s="54">
        <v>394.89326</v>
      </c>
      <c r="AN85" s="54">
        <v>295.13788</v>
      </c>
      <c r="AO85" s="54">
        <v>332.63925</v>
      </c>
      <c r="AP85" s="54">
        <v>402.99047000000002</v>
      </c>
      <c r="AQ85" s="54">
        <v>431.36448000000001</v>
      </c>
      <c r="AR85" s="54">
        <v>325.69806999999997</v>
      </c>
      <c r="AS85" s="54">
        <v>318.06022999999999</v>
      </c>
      <c r="AT85" s="54">
        <v>398.83931999999999</v>
      </c>
      <c r="AU85" s="54">
        <v>319.52170999999998</v>
      </c>
      <c r="AV85" s="54">
        <v>352.68135999999998</v>
      </c>
      <c r="AW85" s="54">
        <v>315.49139000000002</v>
      </c>
      <c r="AX85" s="54">
        <v>314.24964999999997</v>
      </c>
      <c r="AY85" s="54">
        <v>382.8</v>
      </c>
      <c r="AZ85" s="54">
        <v>304</v>
      </c>
    </row>
    <row r="86" spans="1:52" ht="15" customHeight="1" x14ac:dyDescent="0.25">
      <c r="A86" s="61" t="s">
        <v>286</v>
      </c>
      <c r="B86" s="75" t="s">
        <v>136</v>
      </c>
      <c r="C86" s="54">
        <v>175.77314000000001</v>
      </c>
      <c r="D86" s="54">
        <v>187.60897</v>
      </c>
      <c r="E86" s="54">
        <v>180.70845</v>
      </c>
      <c r="F86" s="54">
        <v>184.34831</v>
      </c>
      <c r="G86" s="54">
        <v>186.29128</v>
      </c>
      <c r="H86" s="54">
        <v>174.37450000000001</v>
      </c>
      <c r="I86" s="54">
        <v>182.40305999999998</v>
      </c>
      <c r="J86" s="54">
        <v>199.31122999999999</v>
      </c>
      <c r="K86" s="54">
        <v>281.49336</v>
      </c>
      <c r="L86" s="54">
        <v>224.64436000000001</v>
      </c>
      <c r="M86" s="54">
        <v>238.58846</v>
      </c>
      <c r="N86" s="54">
        <v>262.60162000000003</v>
      </c>
      <c r="O86" s="54">
        <v>391.39688000000001</v>
      </c>
      <c r="P86" s="54">
        <v>283.52888000000002</v>
      </c>
      <c r="Q86" s="54">
        <v>245.32209</v>
      </c>
      <c r="R86" s="54">
        <v>344.70657</v>
      </c>
      <c r="S86" s="54">
        <v>304.48338000000001</v>
      </c>
      <c r="T86" s="54">
        <v>220.39707999999999</v>
      </c>
      <c r="U86" s="54">
        <v>190.66413</v>
      </c>
      <c r="V86" s="54">
        <v>268.36869000000002</v>
      </c>
      <c r="W86" s="54">
        <v>356.58402999999998</v>
      </c>
      <c r="X86" s="54">
        <v>354.52519000000001</v>
      </c>
      <c r="Y86" s="54">
        <v>328.50116000000003</v>
      </c>
      <c r="Z86" s="54">
        <v>294.70726000000002</v>
      </c>
      <c r="AA86" s="54">
        <v>365.93808000000001</v>
      </c>
      <c r="AB86" s="54">
        <v>345.71181000000001</v>
      </c>
      <c r="AC86" s="54">
        <v>338.56114000000002</v>
      </c>
      <c r="AD86" s="54">
        <v>282.67025000000001</v>
      </c>
      <c r="AE86" s="54">
        <v>297.82900999999998</v>
      </c>
      <c r="AF86" s="54">
        <v>305.09571999999997</v>
      </c>
      <c r="AG86" s="54">
        <v>400.24543999999997</v>
      </c>
      <c r="AH86" s="54">
        <v>296.38353999999998</v>
      </c>
      <c r="AI86" s="54">
        <v>315.49383999999998</v>
      </c>
      <c r="AJ86" s="54">
        <v>322.82943</v>
      </c>
      <c r="AK86" s="54">
        <v>391.23074000000003</v>
      </c>
      <c r="AL86" s="54">
        <v>336.25033999999999</v>
      </c>
      <c r="AM86" s="54">
        <v>393.82738999999998</v>
      </c>
      <c r="AN86" s="54">
        <v>294.05900000000003</v>
      </c>
      <c r="AO86" s="54">
        <v>331.52229</v>
      </c>
      <c r="AP86" s="54">
        <v>401.56898999999999</v>
      </c>
      <c r="AQ86" s="54">
        <v>430.59383000000003</v>
      </c>
      <c r="AR86" s="54">
        <v>324.77100000000002</v>
      </c>
      <c r="AS86" s="54">
        <v>316.89595000000003</v>
      </c>
      <c r="AT86" s="54">
        <v>397.80450000000002</v>
      </c>
      <c r="AU86" s="54">
        <v>319.06921</v>
      </c>
      <c r="AV86" s="54">
        <v>351.97744999999998</v>
      </c>
      <c r="AW86" s="54">
        <v>313.53985999999998</v>
      </c>
      <c r="AX86" s="54">
        <v>313.21339</v>
      </c>
      <c r="AY86" s="54">
        <v>382.3</v>
      </c>
      <c r="AZ86" s="54">
        <v>303.39999999999998</v>
      </c>
    </row>
    <row r="87" spans="1:52" ht="15" customHeight="1" x14ac:dyDescent="0.25">
      <c r="A87" s="61" t="s">
        <v>287</v>
      </c>
      <c r="B87" s="76" t="s">
        <v>137</v>
      </c>
      <c r="C87" s="54">
        <v>78.557680000000005</v>
      </c>
      <c r="D87" s="54">
        <v>81.255759999999995</v>
      </c>
      <c r="E87" s="54">
        <v>79.347160000000002</v>
      </c>
      <c r="F87" s="54">
        <v>81.633279999999999</v>
      </c>
      <c r="G87" s="54">
        <v>90.123660000000001</v>
      </c>
      <c r="H87" s="54">
        <v>84.378479999999996</v>
      </c>
      <c r="I87" s="54">
        <v>88.266599999999997</v>
      </c>
      <c r="J87" s="54">
        <v>98.768799999999999</v>
      </c>
      <c r="K87" s="54">
        <v>118.76228</v>
      </c>
      <c r="L87" s="54">
        <v>83.42259</v>
      </c>
      <c r="M87" s="54">
        <v>71.672309999999996</v>
      </c>
      <c r="N87" s="54">
        <v>107.75404</v>
      </c>
      <c r="O87" s="54">
        <v>186.47792999999999</v>
      </c>
      <c r="P87" s="54">
        <v>130.98831999999999</v>
      </c>
      <c r="Q87" s="54">
        <v>112.53829</v>
      </c>
      <c r="R87" s="54">
        <v>169.19302999999999</v>
      </c>
      <c r="S87" s="54">
        <v>149.15424999999999</v>
      </c>
      <c r="T87" s="54">
        <v>104.77091</v>
      </c>
      <c r="U87" s="54">
        <v>90.013639999999995</v>
      </c>
      <c r="V87" s="54">
        <v>135.32893999999999</v>
      </c>
      <c r="W87" s="54">
        <v>140.06653</v>
      </c>
      <c r="X87" s="54">
        <v>138.77074999999999</v>
      </c>
      <c r="Y87" s="54">
        <v>125.7388</v>
      </c>
      <c r="Z87" s="54">
        <v>120.31174</v>
      </c>
      <c r="AA87" s="54">
        <v>164.51400000000001</v>
      </c>
      <c r="AB87" s="54">
        <v>155.32794999999999</v>
      </c>
      <c r="AC87" s="54">
        <v>151.93948</v>
      </c>
      <c r="AD87" s="54">
        <v>127.2283</v>
      </c>
      <c r="AE87" s="54">
        <v>127.00651999999999</v>
      </c>
      <c r="AF87" s="54">
        <v>139.13158999999999</v>
      </c>
      <c r="AG87" s="54">
        <v>182.49961999999999</v>
      </c>
      <c r="AH87" s="54">
        <v>136.79514</v>
      </c>
      <c r="AI87" s="54">
        <v>168.53258</v>
      </c>
      <c r="AJ87" s="54">
        <v>174.92307</v>
      </c>
      <c r="AK87" s="54">
        <v>215.32635999999999</v>
      </c>
      <c r="AL87" s="54">
        <v>181.68029000000001</v>
      </c>
      <c r="AM87" s="54">
        <v>190.79361</v>
      </c>
      <c r="AN87" s="54">
        <v>143.04454000000001</v>
      </c>
      <c r="AO87" s="54">
        <v>152.20117999999999</v>
      </c>
      <c r="AP87" s="54">
        <v>167.12470999999999</v>
      </c>
      <c r="AQ87" s="54">
        <v>184.86774</v>
      </c>
      <c r="AR87" s="54">
        <v>135.41968</v>
      </c>
      <c r="AS87" s="54">
        <v>134.75124</v>
      </c>
      <c r="AT87" s="54">
        <v>176.68146999999999</v>
      </c>
      <c r="AU87" s="54">
        <v>91.991619999999998</v>
      </c>
      <c r="AV87" s="54">
        <v>99.35754</v>
      </c>
      <c r="AW87" s="54">
        <v>93.723380000000006</v>
      </c>
      <c r="AX87" s="54">
        <v>99.283730000000006</v>
      </c>
      <c r="AY87" s="54">
        <v>124.2</v>
      </c>
      <c r="AZ87" s="54">
        <v>116.3</v>
      </c>
    </row>
    <row r="88" spans="1:52" ht="15" customHeight="1" x14ac:dyDescent="0.25">
      <c r="A88" s="61" t="s">
        <v>288</v>
      </c>
      <c r="B88" s="76" t="s">
        <v>138</v>
      </c>
      <c r="C88" s="54">
        <v>97.215459999999993</v>
      </c>
      <c r="D88" s="54">
        <v>106.35321</v>
      </c>
      <c r="E88" s="54">
        <v>101.36129</v>
      </c>
      <c r="F88" s="54">
        <v>102.71503</v>
      </c>
      <c r="G88" s="54">
        <v>96.167619999999999</v>
      </c>
      <c r="H88" s="54">
        <v>89.996020000000001</v>
      </c>
      <c r="I88" s="54">
        <v>94.13646</v>
      </c>
      <c r="J88" s="54">
        <v>100.54243</v>
      </c>
      <c r="K88" s="54">
        <v>162.73107999999999</v>
      </c>
      <c r="L88" s="54">
        <v>141.22176999999999</v>
      </c>
      <c r="M88" s="54">
        <v>166.91614999999999</v>
      </c>
      <c r="N88" s="54">
        <v>154.84757999999999</v>
      </c>
      <c r="O88" s="54">
        <v>204.91895</v>
      </c>
      <c r="P88" s="54">
        <v>152.54056</v>
      </c>
      <c r="Q88" s="54">
        <v>132.78380000000001</v>
      </c>
      <c r="R88" s="54">
        <v>175.51354000000001</v>
      </c>
      <c r="S88" s="54">
        <v>155.32912999999999</v>
      </c>
      <c r="T88" s="54">
        <v>115.62617</v>
      </c>
      <c r="U88" s="54">
        <v>100.65049</v>
      </c>
      <c r="V88" s="54">
        <v>133.03975</v>
      </c>
      <c r="W88" s="54">
        <v>216.51750000000001</v>
      </c>
      <c r="X88" s="54">
        <v>215.75443999999999</v>
      </c>
      <c r="Y88" s="54">
        <v>202.76236</v>
      </c>
      <c r="Z88" s="54">
        <v>174.39552</v>
      </c>
      <c r="AA88" s="54">
        <v>201.42408</v>
      </c>
      <c r="AB88" s="54">
        <v>190.38386</v>
      </c>
      <c r="AC88" s="54">
        <v>186.62165999999999</v>
      </c>
      <c r="AD88" s="54">
        <v>155.44194999999999</v>
      </c>
      <c r="AE88" s="54">
        <v>170.82248999999999</v>
      </c>
      <c r="AF88" s="54">
        <v>165.96413000000001</v>
      </c>
      <c r="AG88" s="54">
        <v>217.74582000000001</v>
      </c>
      <c r="AH88" s="54">
        <v>159.58840000000001</v>
      </c>
      <c r="AI88" s="54">
        <v>146.96126000000001</v>
      </c>
      <c r="AJ88" s="54">
        <v>147.90636000000001</v>
      </c>
      <c r="AK88" s="54">
        <v>175.90438</v>
      </c>
      <c r="AL88" s="54">
        <v>154.57005000000001</v>
      </c>
      <c r="AM88" s="54">
        <v>203.03378000000001</v>
      </c>
      <c r="AN88" s="54">
        <v>151.01446000000001</v>
      </c>
      <c r="AO88" s="54">
        <v>179.32111</v>
      </c>
      <c r="AP88" s="54">
        <v>234.44427999999999</v>
      </c>
      <c r="AQ88" s="54">
        <v>245.72609</v>
      </c>
      <c r="AR88" s="54">
        <v>189.35131999999999</v>
      </c>
      <c r="AS88" s="54">
        <v>182.14471</v>
      </c>
      <c r="AT88" s="54">
        <v>221.12303</v>
      </c>
      <c r="AU88" s="54">
        <v>227.07758999999999</v>
      </c>
      <c r="AV88" s="54">
        <v>252.61991</v>
      </c>
      <c r="AW88" s="54">
        <v>219.81648000000001</v>
      </c>
      <c r="AX88" s="54">
        <v>213.92966000000001</v>
      </c>
      <c r="AY88" s="54">
        <v>258.10000000000002</v>
      </c>
      <c r="AZ88" s="54">
        <v>187.1</v>
      </c>
    </row>
    <row r="89" spans="1:52" ht="15" customHeight="1" x14ac:dyDescent="0.25">
      <c r="A89" s="61" t="s">
        <v>289</v>
      </c>
      <c r="B89" s="75" t="s">
        <v>18</v>
      </c>
      <c r="C89" s="54">
        <v>1.03871</v>
      </c>
      <c r="D89" s="54">
        <v>1.0267299999999999</v>
      </c>
      <c r="E89" s="54">
        <v>1.02094</v>
      </c>
      <c r="F89" s="54">
        <v>1.04532</v>
      </c>
      <c r="G89" s="54">
        <v>1.0178</v>
      </c>
      <c r="H89" s="54">
        <v>0.96689999999999998</v>
      </c>
      <c r="I89" s="54">
        <v>1.0304</v>
      </c>
      <c r="J89" s="54">
        <v>1.056</v>
      </c>
      <c r="K89" s="54">
        <v>5.3100000000000001E-2</v>
      </c>
      <c r="L89" s="54">
        <v>4.6100000000000002E-2</v>
      </c>
      <c r="M89" s="54">
        <v>5.5300000000000002E-2</v>
      </c>
      <c r="N89" s="54">
        <v>5.04E-2</v>
      </c>
      <c r="O89" s="54">
        <v>0</v>
      </c>
      <c r="P89" s="54">
        <v>0</v>
      </c>
      <c r="Q89" s="54">
        <v>0</v>
      </c>
      <c r="R89" s="54">
        <v>0.14330000000000001</v>
      </c>
      <c r="S89" s="54">
        <v>0.41520000000000001</v>
      </c>
      <c r="T89" s="54">
        <v>0.3085</v>
      </c>
      <c r="U89" s="54">
        <v>1.3051999999999999</v>
      </c>
      <c r="V89" s="54">
        <v>0.2747</v>
      </c>
      <c r="W89" s="54">
        <v>0.19259999999999999</v>
      </c>
      <c r="X89" s="54">
        <v>1.3460000000000001</v>
      </c>
      <c r="Y89" s="54">
        <v>4.3807</v>
      </c>
      <c r="Z89" s="54">
        <v>0.34910000000000002</v>
      </c>
      <c r="AA89" s="54">
        <v>0.1082</v>
      </c>
      <c r="AB89" s="54">
        <v>0.77049999999999996</v>
      </c>
      <c r="AC89" s="54">
        <v>0.74760000000000004</v>
      </c>
      <c r="AD89" s="54">
        <v>0.2621</v>
      </c>
      <c r="AE89" s="54">
        <v>0.84660000000000002</v>
      </c>
      <c r="AF89" s="54">
        <v>0.40620000000000001</v>
      </c>
      <c r="AG89" s="54">
        <v>0.94620000000000004</v>
      </c>
      <c r="AH89" s="54">
        <v>1.0003</v>
      </c>
      <c r="AI89" s="54">
        <v>0.19259999999999999</v>
      </c>
      <c r="AJ89" s="54">
        <v>1.3460000000000001</v>
      </c>
      <c r="AK89" s="54">
        <v>4.3807</v>
      </c>
      <c r="AL89" s="54">
        <v>0.34910000000000002</v>
      </c>
      <c r="AM89" s="54">
        <v>1.0658700000000001</v>
      </c>
      <c r="AN89" s="54">
        <v>1.0788800000000001</v>
      </c>
      <c r="AO89" s="54">
        <v>1.11696</v>
      </c>
      <c r="AP89" s="54">
        <v>1.4214800000000001</v>
      </c>
      <c r="AQ89" s="54">
        <v>0.77064999999999995</v>
      </c>
      <c r="AR89" s="54">
        <v>0.92706999999999995</v>
      </c>
      <c r="AS89" s="54">
        <v>1.16428</v>
      </c>
      <c r="AT89" s="54">
        <v>1.0348200000000001</v>
      </c>
      <c r="AU89" s="54">
        <v>0.45250000000000001</v>
      </c>
      <c r="AV89" s="54">
        <v>0.70391000000000004</v>
      </c>
      <c r="AW89" s="54">
        <v>1.95153</v>
      </c>
      <c r="AX89" s="54">
        <v>1.03626</v>
      </c>
      <c r="AY89" s="54">
        <v>0.5</v>
      </c>
      <c r="AZ89" s="54">
        <v>0.6</v>
      </c>
    </row>
    <row r="90" spans="1:52" ht="15" customHeight="1" x14ac:dyDescent="0.25">
      <c r="A90" s="61" t="s">
        <v>290</v>
      </c>
      <c r="B90" s="74" t="s">
        <v>2</v>
      </c>
      <c r="C90" s="54">
        <v>15.198969999999999</v>
      </c>
      <c r="D90" s="54">
        <v>31.072299999999998</v>
      </c>
      <c r="E90" s="54">
        <v>14.770659999999999</v>
      </c>
      <c r="F90" s="54">
        <v>14.44749</v>
      </c>
      <c r="G90" s="54">
        <v>14.1953</v>
      </c>
      <c r="H90" s="54">
        <v>30.718399999999999</v>
      </c>
      <c r="I90" s="54">
        <v>16.259799999999998</v>
      </c>
      <c r="J90" s="54">
        <v>30.348600000000001</v>
      </c>
      <c r="K90" s="54">
        <v>14.09259</v>
      </c>
      <c r="L90" s="54">
        <v>30.26268</v>
      </c>
      <c r="M90" s="54">
        <v>14.090999999999999</v>
      </c>
      <c r="N90" s="54">
        <v>30.126000000000001</v>
      </c>
      <c r="O90" s="54">
        <v>14.021000000000001</v>
      </c>
      <c r="P90" s="54">
        <v>36.598199999999999</v>
      </c>
      <c r="Q90" s="54">
        <v>13.966699999999999</v>
      </c>
      <c r="R90" s="54">
        <v>30.0625</v>
      </c>
      <c r="S90" s="54">
        <v>18.157900000000001</v>
      </c>
      <c r="T90" s="54">
        <v>22.169049999999999</v>
      </c>
      <c r="U90" s="54">
        <v>23.588999999999999</v>
      </c>
      <c r="V90" s="54">
        <v>41.804049999999997</v>
      </c>
      <c r="W90" s="54">
        <v>20.609819999999999</v>
      </c>
      <c r="X90" s="54">
        <v>42.019060000000003</v>
      </c>
      <c r="Y90" s="54">
        <v>36.183819999999997</v>
      </c>
      <c r="Z90" s="54">
        <v>41.54551</v>
      </c>
      <c r="AA90" s="54">
        <v>36.761620000000001</v>
      </c>
      <c r="AB90" s="54">
        <v>58.854869999999998</v>
      </c>
      <c r="AC90" s="54">
        <v>42.533560000000001</v>
      </c>
      <c r="AD90" s="54">
        <v>57.623820000000002</v>
      </c>
      <c r="AE90" s="54">
        <v>47.46022</v>
      </c>
      <c r="AF90" s="54">
        <v>60.8157</v>
      </c>
      <c r="AG90" s="54">
        <v>57.940260000000002</v>
      </c>
      <c r="AH90" s="54">
        <v>62.452550000000002</v>
      </c>
      <c r="AI90" s="54">
        <v>37.546460000000003</v>
      </c>
      <c r="AJ90" s="54">
        <v>54.469149999999999</v>
      </c>
      <c r="AK90" s="54">
        <v>39.891719999999999</v>
      </c>
      <c r="AL90" s="54">
        <v>69.145899999999997</v>
      </c>
      <c r="AM90" s="54">
        <v>37.95787</v>
      </c>
      <c r="AN90" s="54">
        <v>73.601699999999994</v>
      </c>
      <c r="AO90" s="54">
        <v>42.226300000000002</v>
      </c>
      <c r="AP90" s="54">
        <v>86.161100000000005</v>
      </c>
      <c r="AQ90" s="54">
        <v>51.297939999999997</v>
      </c>
      <c r="AR90" s="54">
        <v>87.494010000000003</v>
      </c>
      <c r="AS90" s="54">
        <v>50.225929999999998</v>
      </c>
      <c r="AT90" s="54">
        <v>88.076949999999997</v>
      </c>
      <c r="AU90" s="54">
        <v>48.457299999999996</v>
      </c>
      <c r="AV90" s="54">
        <v>87.268060000000006</v>
      </c>
      <c r="AW90" s="54">
        <v>48.634259999999998</v>
      </c>
      <c r="AX90" s="54">
        <v>114.83551</v>
      </c>
      <c r="AY90" s="54">
        <v>50.5</v>
      </c>
      <c r="AZ90" s="54">
        <v>148.9</v>
      </c>
    </row>
    <row r="91" spans="1:52" ht="15" customHeight="1" x14ac:dyDescent="0.25">
      <c r="A91" s="61" t="s">
        <v>291</v>
      </c>
      <c r="B91" s="75" t="s">
        <v>139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1.8E-3</v>
      </c>
      <c r="AB91" s="54">
        <v>0</v>
      </c>
      <c r="AC91" s="54">
        <v>0</v>
      </c>
      <c r="AD91" s="54">
        <v>2.0000000000000001E-4</v>
      </c>
      <c r="AE91" s="54">
        <v>0</v>
      </c>
      <c r="AF91" s="54">
        <v>0</v>
      </c>
      <c r="AG91" s="54">
        <v>0</v>
      </c>
      <c r="AH91" s="54">
        <v>0</v>
      </c>
      <c r="AI91" s="54">
        <v>0</v>
      </c>
      <c r="AJ91" s="54">
        <v>0</v>
      </c>
      <c r="AK91" s="54">
        <v>0</v>
      </c>
      <c r="AL91" s="54">
        <v>0</v>
      </c>
      <c r="AM91" s="54">
        <v>0</v>
      </c>
      <c r="AN91" s="54">
        <v>0</v>
      </c>
      <c r="AO91" s="54">
        <v>0</v>
      </c>
      <c r="AP91" s="54">
        <v>0</v>
      </c>
      <c r="AQ91" s="54">
        <v>0</v>
      </c>
      <c r="AR91" s="54">
        <v>0</v>
      </c>
      <c r="AS91" s="54">
        <v>0</v>
      </c>
      <c r="AT91" s="54">
        <v>0</v>
      </c>
      <c r="AU91" s="54">
        <v>0</v>
      </c>
      <c r="AV91" s="54">
        <v>0</v>
      </c>
      <c r="AW91" s="54">
        <v>0</v>
      </c>
      <c r="AX91" s="54">
        <v>0</v>
      </c>
      <c r="AY91" s="54">
        <v>0</v>
      </c>
      <c r="AZ91" s="54">
        <v>0</v>
      </c>
    </row>
    <row r="92" spans="1:52" ht="15" customHeight="1" x14ac:dyDescent="0.25">
      <c r="A92" s="61" t="s">
        <v>292</v>
      </c>
      <c r="B92" s="76" t="s">
        <v>140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1.8E-3</v>
      </c>
      <c r="AB92" s="54">
        <v>0</v>
      </c>
      <c r="AC92" s="54">
        <v>0</v>
      </c>
      <c r="AD92" s="54">
        <v>2.0000000000000001E-4</v>
      </c>
      <c r="AE92" s="54">
        <v>0</v>
      </c>
      <c r="AF92" s="54">
        <v>0</v>
      </c>
      <c r="AG92" s="54">
        <v>0</v>
      </c>
      <c r="AH92" s="54">
        <v>0</v>
      </c>
      <c r="AI92" s="54">
        <v>0</v>
      </c>
      <c r="AJ92" s="54">
        <v>0</v>
      </c>
      <c r="AK92" s="54">
        <v>0</v>
      </c>
      <c r="AL92" s="54">
        <v>0</v>
      </c>
      <c r="AM92" s="54">
        <v>0</v>
      </c>
      <c r="AN92" s="54">
        <v>0</v>
      </c>
      <c r="AO92" s="54">
        <v>0</v>
      </c>
      <c r="AP92" s="54">
        <v>0</v>
      </c>
      <c r="AQ92" s="54">
        <v>0</v>
      </c>
      <c r="AR92" s="54">
        <v>0</v>
      </c>
      <c r="AS92" s="54">
        <v>0</v>
      </c>
      <c r="AT92" s="54">
        <v>0</v>
      </c>
      <c r="AU92" s="54">
        <v>0</v>
      </c>
      <c r="AV92" s="54">
        <v>0</v>
      </c>
      <c r="AW92" s="54">
        <v>0</v>
      </c>
      <c r="AX92" s="54">
        <v>0</v>
      </c>
      <c r="AY92" s="54">
        <v>0</v>
      </c>
      <c r="AZ92" s="54">
        <v>0</v>
      </c>
    </row>
    <row r="93" spans="1:52" ht="15" customHeight="1" x14ac:dyDescent="0.25">
      <c r="A93" s="61" t="s">
        <v>293</v>
      </c>
      <c r="B93" s="76" t="s">
        <v>141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0</v>
      </c>
      <c r="AX93" s="54">
        <v>0</v>
      </c>
      <c r="AY93" s="54">
        <v>0</v>
      </c>
      <c r="AZ93" s="54">
        <v>0</v>
      </c>
    </row>
    <row r="94" spans="1:52" ht="15" customHeight="1" x14ac:dyDescent="0.25">
      <c r="A94" s="61" t="s">
        <v>294</v>
      </c>
      <c r="B94" s="75" t="s">
        <v>18</v>
      </c>
      <c r="C94" s="54">
        <v>15.198969999999999</v>
      </c>
      <c r="D94" s="54">
        <v>31.072299999999998</v>
      </c>
      <c r="E94" s="54">
        <v>14.770659999999999</v>
      </c>
      <c r="F94" s="54">
        <v>14.44749</v>
      </c>
      <c r="G94" s="54">
        <v>14.1953</v>
      </c>
      <c r="H94" s="54">
        <v>30.718399999999999</v>
      </c>
      <c r="I94" s="54">
        <v>16.259799999999998</v>
      </c>
      <c r="J94" s="54">
        <v>30.348600000000001</v>
      </c>
      <c r="K94" s="54">
        <v>14.09259</v>
      </c>
      <c r="L94" s="54">
        <v>30.26268</v>
      </c>
      <c r="M94" s="54">
        <v>14.090999999999999</v>
      </c>
      <c r="N94" s="54">
        <v>30.126000000000001</v>
      </c>
      <c r="O94" s="54">
        <v>14.021000000000001</v>
      </c>
      <c r="P94" s="54">
        <v>36.598199999999999</v>
      </c>
      <c r="Q94" s="54">
        <v>13.966699999999999</v>
      </c>
      <c r="R94" s="54">
        <v>30.0625</v>
      </c>
      <c r="S94" s="54">
        <v>18.157900000000001</v>
      </c>
      <c r="T94" s="54">
        <v>22.169049999999999</v>
      </c>
      <c r="U94" s="54">
        <v>23.588999999999999</v>
      </c>
      <c r="V94" s="54">
        <v>41.804049999999997</v>
      </c>
      <c r="W94" s="54">
        <v>20.609819999999999</v>
      </c>
      <c r="X94" s="54">
        <v>42.019060000000003</v>
      </c>
      <c r="Y94" s="54">
        <v>36.183819999999997</v>
      </c>
      <c r="Z94" s="54">
        <v>41.54551</v>
      </c>
      <c r="AA94" s="54">
        <v>36.759819999999998</v>
      </c>
      <c r="AB94" s="54">
        <v>58.854869999999998</v>
      </c>
      <c r="AC94" s="54">
        <v>42.533560000000001</v>
      </c>
      <c r="AD94" s="54">
        <v>57.623620000000003</v>
      </c>
      <c r="AE94" s="54">
        <v>47.46022</v>
      </c>
      <c r="AF94" s="54">
        <v>60.8157</v>
      </c>
      <c r="AG94" s="54">
        <v>57.940260000000002</v>
      </c>
      <c r="AH94" s="54">
        <v>62.452550000000002</v>
      </c>
      <c r="AI94" s="54">
        <v>37.546460000000003</v>
      </c>
      <c r="AJ94" s="54">
        <v>54.469149999999999</v>
      </c>
      <c r="AK94" s="54">
        <v>39.891719999999999</v>
      </c>
      <c r="AL94" s="54">
        <v>69.145899999999997</v>
      </c>
      <c r="AM94" s="54">
        <v>37.95787</v>
      </c>
      <c r="AN94" s="54">
        <v>73.601699999999994</v>
      </c>
      <c r="AO94" s="54">
        <v>42.226300000000002</v>
      </c>
      <c r="AP94" s="54">
        <v>86.161100000000005</v>
      </c>
      <c r="AQ94" s="54">
        <v>51.297939999999997</v>
      </c>
      <c r="AR94" s="54">
        <v>87.494010000000003</v>
      </c>
      <c r="AS94" s="54">
        <v>50.225929999999998</v>
      </c>
      <c r="AT94" s="54">
        <v>88.076949999999997</v>
      </c>
      <c r="AU94" s="54">
        <v>48.457299999999996</v>
      </c>
      <c r="AV94" s="54">
        <v>87.268060000000006</v>
      </c>
      <c r="AW94" s="54">
        <v>48.634259999999998</v>
      </c>
      <c r="AX94" s="54">
        <v>114.83551</v>
      </c>
      <c r="AY94" s="54">
        <v>50.5</v>
      </c>
      <c r="AZ94" s="54">
        <v>148.9</v>
      </c>
    </row>
    <row r="95" spans="1:52" ht="15" customHeight="1" x14ac:dyDescent="0.25">
      <c r="A95" s="61" t="s">
        <v>295</v>
      </c>
      <c r="B95" s="74" t="s">
        <v>142</v>
      </c>
      <c r="C95" s="54">
        <v>121.90009000000001</v>
      </c>
      <c r="D95" s="54">
        <v>85.73218</v>
      </c>
      <c r="E95" s="54">
        <v>108.37179999999999</v>
      </c>
      <c r="F95" s="54">
        <v>81.64649</v>
      </c>
      <c r="G95" s="54">
        <v>76.063280000000006</v>
      </c>
      <c r="H95" s="54">
        <v>64.264489999999995</v>
      </c>
      <c r="I95" s="54">
        <v>79.226479999999995</v>
      </c>
      <c r="J95" s="54">
        <v>69.409930000000003</v>
      </c>
      <c r="K95" s="54">
        <v>77.051490000000001</v>
      </c>
      <c r="L95" s="54">
        <v>70.078829999999996</v>
      </c>
      <c r="M95" s="54">
        <v>81.321629999999999</v>
      </c>
      <c r="N95" s="54">
        <v>73.781559999999999</v>
      </c>
      <c r="O95" s="54">
        <v>84.715260000000001</v>
      </c>
      <c r="P95" s="54">
        <v>77.950779999999995</v>
      </c>
      <c r="Q95" s="54">
        <v>92.003559999999993</v>
      </c>
      <c r="R95" s="54">
        <v>90.111459999999994</v>
      </c>
      <c r="S95" s="54">
        <v>88.339110000000005</v>
      </c>
      <c r="T95" s="54">
        <v>96.074780000000004</v>
      </c>
      <c r="U95" s="54">
        <v>95.452830000000006</v>
      </c>
      <c r="V95" s="54">
        <v>115.0377</v>
      </c>
      <c r="W95" s="54">
        <v>98.912379999999999</v>
      </c>
      <c r="X95" s="54">
        <v>101.26367</v>
      </c>
      <c r="Y95" s="54">
        <v>101.52234</v>
      </c>
      <c r="Z95" s="54">
        <v>108.16825</v>
      </c>
      <c r="AA95" s="54">
        <v>107.00336</v>
      </c>
      <c r="AB95" s="54">
        <v>113.52245000000001</v>
      </c>
      <c r="AC95" s="54">
        <v>110.22295</v>
      </c>
      <c r="AD95" s="54">
        <v>120.58423999999999</v>
      </c>
      <c r="AE95" s="54">
        <v>112.58813000000001</v>
      </c>
      <c r="AF95" s="54">
        <v>125.97752</v>
      </c>
      <c r="AG95" s="54">
        <v>127.68939</v>
      </c>
      <c r="AH95" s="54">
        <v>129.15333000000001</v>
      </c>
      <c r="AI95" s="54">
        <v>138.16103000000001</v>
      </c>
      <c r="AJ95" s="54">
        <v>135.45331999999999</v>
      </c>
      <c r="AK95" s="54">
        <v>134.66248999999999</v>
      </c>
      <c r="AL95" s="54">
        <v>141.35120000000001</v>
      </c>
      <c r="AM95" s="54">
        <v>148.98927</v>
      </c>
      <c r="AN95" s="54">
        <v>148.40770000000001</v>
      </c>
      <c r="AO95" s="54">
        <v>149.65459999999999</v>
      </c>
      <c r="AP95" s="54">
        <v>157.88339999999999</v>
      </c>
      <c r="AQ95" s="54">
        <v>161.98053999999999</v>
      </c>
      <c r="AR95" s="54">
        <v>164.64927</v>
      </c>
      <c r="AS95" s="54">
        <v>170.95572999999999</v>
      </c>
      <c r="AT95" s="54">
        <v>171.11505</v>
      </c>
      <c r="AU95" s="54">
        <v>182.53457</v>
      </c>
      <c r="AV95" s="54">
        <v>167.58018000000001</v>
      </c>
      <c r="AW95" s="54">
        <v>172.91970000000001</v>
      </c>
      <c r="AX95" s="54">
        <v>159.40751</v>
      </c>
      <c r="AY95" s="54">
        <v>142.80000000000001</v>
      </c>
      <c r="AZ95" s="54">
        <v>129.80000000000001</v>
      </c>
    </row>
    <row r="96" spans="1:52" ht="15" customHeight="1" x14ac:dyDescent="0.25">
      <c r="A96" s="61" t="s">
        <v>296</v>
      </c>
      <c r="B96" s="75" t="s">
        <v>143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0</v>
      </c>
      <c r="AC96" s="54">
        <v>0</v>
      </c>
      <c r="AD96" s="54">
        <v>0</v>
      </c>
      <c r="AE96" s="54">
        <v>0</v>
      </c>
      <c r="AF96" s="54">
        <v>0</v>
      </c>
      <c r="AG96" s="54">
        <v>0</v>
      </c>
      <c r="AH96" s="54">
        <v>0</v>
      </c>
      <c r="AI96" s="54">
        <v>0</v>
      </c>
      <c r="AJ96" s="54">
        <v>0</v>
      </c>
      <c r="AK96" s="54">
        <v>0</v>
      </c>
      <c r="AL96" s="54">
        <v>0</v>
      </c>
      <c r="AM96" s="54">
        <v>0</v>
      </c>
      <c r="AN96" s="54">
        <v>0</v>
      </c>
      <c r="AO96" s="54">
        <v>0</v>
      </c>
      <c r="AP96" s="54">
        <v>0</v>
      </c>
      <c r="AQ96" s="54">
        <v>0</v>
      </c>
      <c r="AR96" s="54">
        <v>0</v>
      </c>
      <c r="AS96" s="54">
        <v>0</v>
      </c>
      <c r="AT96" s="54">
        <v>0</v>
      </c>
      <c r="AU96" s="54">
        <v>0</v>
      </c>
      <c r="AV96" s="54">
        <v>0</v>
      </c>
      <c r="AW96" s="54">
        <v>0</v>
      </c>
      <c r="AX96" s="54">
        <v>0</v>
      </c>
      <c r="AY96" s="54">
        <v>0</v>
      </c>
      <c r="AZ96" s="54">
        <v>0</v>
      </c>
    </row>
    <row r="97" spans="1:52" ht="15" customHeight="1" x14ac:dyDescent="0.25">
      <c r="A97" s="61" t="s">
        <v>297</v>
      </c>
      <c r="B97" s="75" t="s">
        <v>18</v>
      </c>
      <c r="C97" s="54">
        <v>121.90009000000001</v>
      </c>
      <c r="D97" s="54">
        <v>85.73218</v>
      </c>
      <c r="E97" s="54">
        <v>108.37179999999999</v>
      </c>
      <c r="F97" s="54">
        <v>81.64649</v>
      </c>
      <c r="G97" s="54">
        <v>76.063280000000006</v>
      </c>
      <c r="H97" s="54">
        <v>64.264489999999995</v>
      </c>
      <c r="I97" s="54">
        <v>79.226479999999995</v>
      </c>
      <c r="J97" s="54">
        <v>69.409930000000003</v>
      </c>
      <c r="K97" s="54">
        <v>77.051490000000001</v>
      </c>
      <c r="L97" s="54">
        <v>70.078829999999996</v>
      </c>
      <c r="M97" s="54">
        <v>81.321629999999999</v>
      </c>
      <c r="N97" s="54">
        <v>73.781559999999999</v>
      </c>
      <c r="O97" s="54">
        <v>84.715260000000001</v>
      </c>
      <c r="P97" s="54">
        <v>77.950779999999995</v>
      </c>
      <c r="Q97" s="54">
        <v>92.003559999999993</v>
      </c>
      <c r="R97" s="54">
        <v>90.111459999999994</v>
      </c>
      <c r="S97" s="54">
        <v>88.339110000000005</v>
      </c>
      <c r="T97" s="54">
        <v>96.074780000000004</v>
      </c>
      <c r="U97" s="54">
        <v>95.452830000000006</v>
      </c>
      <c r="V97" s="54">
        <v>115.0377</v>
      </c>
      <c r="W97" s="54">
        <v>98.912379999999999</v>
      </c>
      <c r="X97" s="54">
        <v>101.26367</v>
      </c>
      <c r="Y97" s="54">
        <v>101.52234</v>
      </c>
      <c r="Z97" s="54">
        <v>108.16825</v>
      </c>
      <c r="AA97" s="54">
        <v>107.00336</v>
      </c>
      <c r="AB97" s="54">
        <v>113.52245000000001</v>
      </c>
      <c r="AC97" s="54">
        <v>110.22295</v>
      </c>
      <c r="AD97" s="54">
        <v>120.58423999999999</v>
      </c>
      <c r="AE97" s="54">
        <v>112.58813000000001</v>
      </c>
      <c r="AF97" s="54">
        <v>125.97752</v>
      </c>
      <c r="AG97" s="54">
        <v>127.68939</v>
      </c>
      <c r="AH97" s="54">
        <v>129.15333000000001</v>
      </c>
      <c r="AI97" s="54">
        <v>138.16103000000001</v>
      </c>
      <c r="AJ97" s="54">
        <v>135.45331999999999</v>
      </c>
      <c r="AK97" s="54">
        <v>134.66248999999999</v>
      </c>
      <c r="AL97" s="54">
        <v>141.35120000000001</v>
      </c>
      <c r="AM97" s="54">
        <v>148.98927</v>
      </c>
      <c r="AN97" s="54">
        <v>148.40770000000001</v>
      </c>
      <c r="AO97" s="54">
        <v>149.65459999999999</v>
      </c>
      <c r="AP97" s="54">
        <v>157.88339999999999</v>
      </c>
      <c r="AQ97" s="54">
        <v>161.98053999999999</v>
      </c>
      <c r="AR97" s="54">
        <v>164.64927</v>
      </c>
      <c r="AS97" s="54">
        <v>170.95572999999999</v>
      </c>
      <c r="AT97" s="54">
        <v>171.11505</v>
      </c>
      <c r="AU97" s="54">
        <v>182.53457</v>
      </c>
      <c r="AV97" s="54">
        <v>167.58018000000001</v>
      </c>
      <c r="AW97" s="54">
        <v>172.91970000000001</v>
      </c>
      <c r="AX97" s="54">
        <v>159.40751</v>
      </c>
      <c r="AY97" s="54">
        <v>142.80000000000001</v>
      </c>
      <c r="AZ97" s="54">
        <v>129.80000000000001</v>
      </c>
    </row>
    <row r="98" spans="1:52" ht="29.25" customHeight="1" x14ac:dyDescent="0.25">
      <c r="A98" s="61" t="s">
        <v>298</v>
      </c>
      <c r="B98" s="75" t="s">
        <v>144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>
        <v>0</v>
      </c>
      <c r="Y98" s="54">
        <v>0</v>
      </c>
      <c r="Z98" s="54">
        <v>0</v>
      </c>
      <c r="AA98" s="54">
        <v>0</v>
      </c>
      <c r="AB98" s="54">
        <v>0</v>
      </c>
      <c r="AC98" s="54">
        <v>0</v>
      </c>
      <c r="AD98" s="54">
        <v>0</v>
      </c>
      <c r="AE98" s="54">
        <v>0</v>
      </c>
      <c r="AF98" s="54">
        <v>0</v>
      </c>
      <c r="AG98" s="54">
        <v>0</v>
      </c>
      <c r="AH98" s="54">
        <v>0</v>
      </c>
      <c r="AI98" s="54">
        <v>0</v>
      </c>
      <c r="AJ98" s="54">
        <v>0</v>
      </c>
      <c r="AK98" s="54">
        <v>0</v>
      </c>
      <c r="AL98" s="54">
        <v>0</v>
      </c>
      <c r="AM98" s="54">
        <v>0</v>
      </c>
      <c r="AN98" s="54">
        <v>0</v>
      </c>
      <c r="AO98" s="54">
        <v>0</v>
      </c>
      <c r="AP98" s="54">
        <v>0</v>
      </c>
      <c r="AQ98" s="54">
        <v>0</v>
      </c>
      <c r="AR98" s="54">
        <v>0</v>
      </c>
      <c r="AS98" s="54">
        <v>0</v>
      </c>
      <c r="AT98" s="54">
        <v>0</v>
      </c>
      <c r="AU98" s="54">
        <v>0</v>
      </c>
      <c r="AV98" s="54">
        <v>0</v>
      </c>
      <c r="AW98" s="54">
        <v>0</v>
      </c>
      <c r="AX98" s="54">
        <v>0</v>
      </c>
      <c r="AY98" s="54">
        <v>0</v>
      </c>
      <c r="AZ98" s="54">
        <v>0</v>
      </c>
    </row>
    <row r="99" spans="1:52" x14ac:dyDescent="0.25">
      <c r="A99" s="61" t="s">
        <v>299</v>
      </c>
      <c r="B99" s="74" t="s">
        <v>146</v>
      </c>
      <c r="C99" s="54">
        <v>9.962E-2</v>
      </c>
      <c r="D99" s="54">
        <v>0.12939999999999999</v>
      </c>
      <c r="E99" s="54">
        <v>8.5050000000000001E-2</v>
      </c>
      <c r="F99" s="54">
        <v>4.7980000000000002E-2</v>
      </c>
      <c r="G99" s="54">
        <v>0.14560999999999999</v>
      </c>
      <c r="H99" s="54">
        <v>8.7379999999999999E-2</v>
      </c>
      <c r="I99" s="54">
        <v>4.4670000000000001E-2</v>
      </c>
      <c r="J99" s="54">
        <v>3.6049999999999999E-2</v>
      </c>
      <c r="K99" s="54">
        <v>0.11187</v>
      </c>
      <c r="L99" s="54">
        <v>7.2040000000000007E-2</v>
      </c>
      <c r="M99" s="54">
        <v>6.318E-2</v>
      </c>
      <c r="N99" s="54">
        <v>3.4950000000000002E-2</v>
      </c>
      <c r="O99" s="54">
        <v>0.1</v>
      </c>
      <c r="P99" s="54">
        <v>0.1</v>
      </c>
      <c r="Q99" s="54">
        <v>0.1</v>
      </c>
      <c r="R99" s="54">
        <v>0.1</v>
      </c>
      <c r="S99" s="54">
        <v>0.18160000000000001</v>
      </c>
      <c r="T99" s="54">
        <v>9.1160000000000005E-2</v>
      </c>
      <c r="U99" s="54">
        <v>7.6300000000000007E-2</v>
      </c>
      <c r="V99" s="54">
        <v>3.7929999999999998E-2</v>
      </c>
      <c r="W99" s="54">
        <v>0.24731</v>
      </c>
      <c r="X99" s="54">
        <v>0.13649</v>
      </c>
      <c r="Y99" s="54">
        <v>0.32958999999999999</v>
      </c>
      <c r="Z99" s="54">
        <v>7.9799999999999996E-2</v>
      </c>
      <c r="AA99" s="54">
        <v>0.25644</v>
      </c>
      <c r="AB99" s="54">
        <v>0.19070000000000001</v>
      </c>
      <c r="AC99" s="54">
        <v>0.38845000000000002</v>
      </c>
      <c r="AD99" s="54">
        <v>0.11282</v>
      </c>
      <c r="AE99" s="54">
        <v>0.36614000000000002</v>
      </c>
      <c r="AF99" s="54">
        <v>0.19417000000000001</v>
      </c>
      <c r="AG99" s="54">
        <v>0.21209</v>
      </c>
      <c r="AH99" s="54">
        <v>8.7459999999999996E-2</v>
      </c>
      <c r="AI99" s="54">
        <v>0.34445999999999999</v>
      </c>
      <c r="AJ99" s="54">
        <v>0.19176000000000001</v>
      </c>
      <c r="AK99" s="54">
        <v>0.23183000000000001</v>
      </c>
      <c r="AL99" s="54">
        <v>7.3639999999999997E-2</v>
      </c>
      <c r="AM99" s="54">
        <v>0.36292999999999997</v>
      </c>
      <c r="AN99" s="54">
        <v>0.18304999999999999</v>
      </c>
      <c r="AO99" s="54">
        <v>0.26544000000000001</v>
      </c>
      <c r="AP99" s="54">
        <v>3.7650000000000003E-2</v>
      </c>
      <c r="AQ99" s="54">
        <v>0.36549999999999999</v>
      </c>
      <c r="AR99" s="54">
        <v>0.17818999999999999</v>
      </c>
      <c r="AS99" s="54">
        <v>0.25064999999999998</v>
      </c>
      <c r="AT99" s="54">
        <v>2.8150000000000001E-2</v>
      </c>
      <c r="AU99" s="54">
        <v>0.33118999999999998</v>
      </c>
      <c r="AV99" s="54">
        <v>0.17038</v>
      </c>
      <c r="AW99" s="54">
        <v>0.27627000000000002</v>
      </c>
      <c r="AX99" s="54">
        <v>3.918E-2</v>
      </c>
      <c r="AY99" s="54">
        <v>0</v>
      </c>
      <c r="AZ99" s="54">
        <v>0</v>
      </c>
    </row>
    <row r="100" spans="1:52" x14ac:dyDescent="0.25">
      <c r="A100" s="61" t="s">
        <v>300</v>
      </c>
      <c r="B100" s="74" t="s">
        <v>147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54">
        <v>0</v>
      </c>
      <c r="Z100" s="54">
        <v>0</v>
      </c>
      <c r="AA100" s="54">
        <v>0</v>
      </c>
      <c r="AB100" s="54">
        <v>0</v>
      </c>
      <c r="AC100" s="54">
        <v>0</v>
      </c>
      <c r="AD100" s="54">
        <v>0</v>
      </c>
      <c r="AE100" s="54">
        <v>0</v>
      </c>
      <c r="AF100" s="54">
        <v>0</v>
      </c>
      <c r="AG100" s="54">
        <v>0</v>
      </c>
      <c r="AH100" s="54">
        <v>0</v>
      </c>
      <c r="AI100" s="54">
        <v>0</v>
      </c>
      <c r="AJ100" s="54">
        <v>0</v>
      </c>
      <c r="AK100" s="54">
        <v>0</v>
      </c>
      <c r="AL100" s="54">
        <v>0</v>
      </c>
      <c r="AM100" s="54">
        <v>0</v>
      </c>
      <c r="AN100" s="54">
        <v>0</v>
      </c>
      <c r="AO100" s="54">
        <v>0</v>
      </c>
      <c r="AP100" s="54">
        <v>0</v>
      </c>
      <c r="AQ100" s="54">
        <v>0</v>
      </c>
      <c r="AR100" s="54">
        <v>0</v>
      </c>
      <c r="AS100" s="54">
        <v>0</v>
      </c>
      <c r="AT100" s="54">
        <v>0</v>
      </c>
      <c r="AU100" s="54">
        <v>0</v>
      </c>
      <c r="AV100" s="54">
        <v>0</v>
      </c>
      <c r="AW100" s="54">
        <v>0</v>
      </c>
      <c r="AX100" s="54">
        <v>0</v>
      </c>
      <c r="AY100" s="54">
        <v>0</v>
      </c>
      <c r="AZ100" s="54">
        <v>0</v>
      </c>
    </row>
    <row r="101" spans="1:52" x14ac:dyDescent="0.25">
      <c r="A101" s="61" t="s">
        <v>301</v>
      </c>
      <c r="B101" s="149" t="s">
        <v>148</v>
      </c>
      <c r="C101" s="54">
        <v>1133.7442700000001</v>
      </c>
      <c r="D101" s="54">
        <v>1351.4332899999999</v>
      </c>
      <c r="E101" s="54">
        <v>1379.24469</v>
      </c>
      <c r="F101" s="54">
        <v>1199.8516999999999</v>
      </c>
      <c r="G101" s="54">
        <v>1075.37985</v>
      </c>
      <c r="H101" s="54">
        <v>1231.17046</v>
      </c>
      <c r="I101" s="54">
        <v>1195.29063</v>
      </c>
      <c r="J101" s="54">
        <v>1116.1796100000001</v>
      </c>
      <c r="K101" s="54">
        <v>1071.2885099999999</v>
      </c>
      <c r="L101" s="54">
        <v>1357.2403999999999</v>
      </c>
      <c r="M101" s="54">
        <v>1348.7684000000002</v>
      </c>
      <c r="N101" s="54">
        <v>1236.0634500000001</v>
      </c>
      <c r="O101" s="54">
        <v>1140.4780000000001</v>
      </c>
      <c r="P101" s="54">
        <v>1360.5763300000001</v>
      </c>
      <c r="Q101" s="54">
        <v>1337.5420099999999</v>
      </c>
      <c r="R101" s="54">
        <v>1317.6434400000001</v>
      </c>
      <c r="S101" s="54">
        <v>1255.62959</v>
      </c>
      <c r="T101" s="54">
        <v>1533.5169599999999</v>
      </c>
      <c r="U101" s="54">
        <v>1464.4128599999999</v>
      </c>
      <c r="V101" s="54">
        <v>1429.32512</v>
      </c>
      <c r="W101" s="54">
        <v>1346.79349</v>
      </c>
      <c r="X101" s="54">
        <v>1481.5169599999999</v>
      </c>
      <c r="Y101" s="54">
        <v>1436.9245699999999</v>
      </c>
      <c r="Z101" s="54">
        <v>1446.83835</v>
      </c>
      <c r="AA101" s="54">
        <v>1392.9096300000001</v>
      </c>
      <c r="AB101" s="54">
        <v>1680.3677299999999</v>
      </c>
      <c r="AC101" s="54">
        <v>1627.49783</v>
      </c>
      <c r="AD101" s="54">
        <v>1614.81781</v>
      </c>
      <c r="AE101" s="54">
        <v>1551.0703799999999</v>
      </c>
      <c r="AF101" s="54">
        <v>1762.7960399999999</v>
      </c>
      <c r="AG101" s="54">
        <v>1852.18742</v>
      </c>
      <c r="AH101" s="54">
        <v>1905.0746200000001</v>
      </c>
      <c r="AI101" s="54">
        <v>1862.9481000000001</v>
      </c>
      <c r="AJ101" s="54">
        <v>2027.5432599999999</v>
      </c>
      <c r="AK101" s="54">
        <v>1957.6790000000001</v>
      </c>
      <c r="AL101" s="54">
        <v>2069.2119499999999</v>
      </c>
      <c r="AM101" s="54">
        <v>2068.8077899999998</v>
      </c>
      <c r="AN101" s="54">
        <v>2292.1687400000001</v>
      </c>
      <c r="AO101" s="54">
        <v>2209.1946200000002</v>
      </c>
      <c r="AP101" s="54">
        <v>2254.1682999999998</v>
      </c>
      <c r="AQ101" s="54">
        <v>2150.7593700000002</v>
      </c>
      <c r="AR101" s="54">
        <v>2581.22768</v>
      </c>
      <c r="AS101" s="54">
        <v>2573.9294300000001</v>
      </c>
      <c r="AT101" s="54">
        <v>2637.27405</v>
      </c>
      <c r="AU101" s="54">
        <v>2322.0363699999998</v>
      </c>
      <c r="AV101" s="54">
        <v>2898.1370299999999</v>
      </c>
      <c r="AW101" s="54">
        <v>2989.3875600000001</v>
      </c>
      <c r="AX101" s="54">
        <v>2938.2464599999998</v>
      </c>
      <c r="AY101" s="54">
        <v>2525.6</v>
      </c>
      <c r="AZ101" s="54">
        <v>2632.4</v>
      </c>
    </row>
    <row r="102" spans="1:52" x14ac:dyDescent="0.25">
      <c r="A102" s="61" t="s">
        <v>302</v>
      </c>
      <c r="B102" s="72" t="s">
        <v>104</v>
      </c>
      <c r="C102" s="54">
        <v>1169.0600600000002</v>
      </c>
      <c r="D102" s="54">
        <v>1384.9662899999998</v>
      </c>
      <c r="E102" s="54">
        <v>1412.6987200000001</v>
      </c>
      <c r="F102" s="54">
        <v>1238.1137099999999</v>
      </c>
      <c r="G102" s="54">
        <v>1106.5563099999999</v>
      </c>
      <c r="H102" s="54">
        <v>1265.0690400000001</v>
      </c>
      <c r="I102" s="54">
        <v>1227.2867099999999</v>
      </c>
      <c r="J102" s="54">
        <v>1150.9108000000001</v>
      </c>
      <c r="K102" s="54">
        <v>1104.8562299999999</v>
      </c>
      <c r="L102" s="54">
        <v>1397.30089</v>
      </c>
      <c r="M102" s="54">
        <v>1388.2896500000002</v>
      </c>
      <c r="N102" s="54">
        <v>1272.4511300000001</v>
      </c>
      <c r="O102" s="54">
        <v>1182.0894000000001</v>
      </c>
      <c r="P102" s="54">
        <v>1402.5099499999999</v>
      </c>
      <c r="Q102" s="54">
        <v>1375.5478000000001</v>
      </c>
      <c r="R102" s="54">
        <v>1356.5840000000001</v>
      </c>
      <c r="S102" s="54">
        <v>1280.5789199999999</v>
      </c>
      <c r="T102" s="54">
        <v>1569.5873899999999</v>
      </c>
      <c r="U102" s="54">
        <v>1495.08555</v>
      </c>
      <c r="V102" s="54">
        <v>1456.9291900000001</v>
      </c>
      <c r="W102" s="54">
        <v>1387.0651700000001</v>
      </c>
      <c r="X102" s="54">
        <v>1528.9435000000001</v>
      </c>
      <c r="Y102" s="54">
        <v>1486.84413</v>
      </c>
      <c r="Z102" s="54">
        <v>1485.43967</v>
      </c>
      <c r="AA102" s="54">
        <v>1432.9235100000001</v>
      </c>
      <c r="AB102" s="54">
        <v>1733.2429199999999</v>
      </c>
      <c r="AC102" s="54">
        <v>1675.8116199999999</v>
      </c>
      <c r="AD102" s="54">
        <v>1657.1923300000001</v>
      </c>
      <c r="AE102" s="54">
        <v>1593.3734400000001</v>
      </c>
      <c r="AF102" s="54">
        <v>1807.4289699999999</v>
      </c>
      <c r="AG102" s="54">
        <v>1900.7312199999999</v>
      </c>
      <c r="AH102" s="54">
        <v>1951.4616900000001</v>
      </c>
      <c r="AI102" s="54">
        <v>1911.1499699999999</v>
      </c>
      <c r="AJ102" s="54">
        <v>2071.4414099999999</v>
      </c>
      <c r="AK102" s="54">
        <v>2007.5379700000001</v>
      </c>
      <c r="AL102" s="54">
        <v>2121.2589499999999</v>
      </c>
      <c r="AM102" s="54">
        <v>2127.60806</v>
      </c>
      <c r="AN102" s="54">
        <v>2342.5110399999999</v>
      </c>
      <c r="AO102" s="54">
        <v>2280.9162999999999</v>
      </c>
      <c r="AP102" s="54">
        <v>2340.7704699999999</v>
      </c>
      <c r="AQ102" s="54">
        <v>2211.34123</v>
      </c>
      <c r="AR102" s="54">
        <v>2636.1390099999999</v>
      </c>
      <c r="AS102" s="54">
        <v>2640.5458800000001</v>
      </c>
      <c r="AT102" s="54">
        <v>2687.3213900000001</v>
      </c>
      <c r="AU102" s="54">
        <v>2379.5329000000002</v>
      </c>
      <c r="AV102" s="54">
        <v>2946.2197700000002</v>
      </c>
      <c r="AW102" s="54">
        <v>3052.6315199999999</v>
      </c>
      <c r="AX102" s="54">
        <v>2997.3798400000001</v>
      </c>
      <c r="AY102" s="54">
        <v>2575</v>
      </c>
      <c r="AZ102" s="54">
        <v>2679</v>
      </c>
    </row>
    <row r="103" spans="1:52" x14ac:dyDescent="0.25">
      <c r="A103" s="61" t="s">
        <v>303</v>
      </c>
      <c r="B103" s="73" t="s">
        <v>149</v>
      </c>
      <c r="C103" s="54">
        <v>43.987380000000002</v>
      </c>
      <c r="D103" s="54">
        <v>37.18618</v>
      </c>
      <c r="E103" s="54">
        <v>38.02758</v>
      </c>
      <c r="F103" s="54">
        <v>38.695230000000002</v>
      </c>
      <c r="G103" s="54">
        <v>27.578470000000003</v>
      </c>
      <c r="H103" s="54">
        <v>52.215060000000001</v>
      </c>
      <c r="I103" s="54">
        <v>33.022009999999995</v>
      </c>
      <c r="J103" s="54">
        <v>53.65354</v>
      </c>
      <c r="K103" s="54">
        <v>32.474049999999998</v>
      </c>
      <c r="L103" s="54">
        <v>44.426569999999998</v>
      </c>
      <c r="M103" s="54">
        <v>38.676729999999999</v>
      </c>
      <c r="N103" s="54">
        <v>43.94115</v>
      </c>
      <c r="O103" s="54">
        <v>49.192119999999996</v>
      </c>
      <c r="P103" s="54">
        <v>57.484169999999999</v>
      </c>
      <c r="Q103" s="54">
        <v>44.689989999999995</v>
      </c>
      <c r="R103" s="54">
        <v>65.416610000000006</v>
      </c>
      <c r="S103" s="54">
        <v>45.852449999999997</v>
      </c>
      <c r="T103" s="54">
        <v>40.658470000000001</v>
      </c>
      <c r="U103" s="54">
        <v>63.381869999999999</v>
      </c>
      <c r="V103" s="54">
        <v>61.322119999999998</v>
      </c>
      <c r="W103" s="54">
        <v>45.070180000000001</v>
      </c>
      <c r="X103" s="54">
        <v>68.248090000000005</v>
      </c>
      <c r="Y103" s="54">
        <v>47.198729999999998</v>
      </c>
      <c r="Z103" s="54">
        <v>63.895180000000003</v>
      </c>
      <c r="AA103" s="54">
        <v>46.41751</v>
      </c>
      <c r="AB103" s="54">
        <v>84.755030000000005</v>
      </c>
      <c r="AC103" s="54">
        <v>55.639249999999997</v>
      </c>
      <c r="AD103" s="54">
        <v>74.907749999999993</v>
      </c>
      <c r="AE103" s="54">
        <v>58.439210000000003</v>
      </c>
      <c r="AF103" s="54">
        <v>66.868560000000002</v>
      </c>
      <c r="AG103" s="54">
        <v>66.602519999999998</v>
      </c>
      <c r="AH103" s="54">
        <v>64.544619999999995</v>
      </c>
      <c r="AI103" s="54">
        <v>64.385440000000003</v>
      </c>
      <c r="AJ103" s="54">
        <v>89.565290000000005</v>
      </c>
      <c r="AK103" s="54">
        <v>59.58708</v>
      </c>
      <c r="AL103" s="54">
        <v>85.768230000000003</v>
      </c>
      <c r="AM103" s="54">
        <v>74.045370000000005</v>
      </c>
      <c r="AN103" s="54">
        <v>96.03434</v>
      </c>
      <c r="AO103" s="54">
        <v>71.877740000000003</v>
      </c>
      <c r="AP103" s="54">
        <v>79.216260000000005</v>
      </c>
      <c r="AQ103" s="54">
        <v>88.469099999999997</v>
      </c>
      <c r="AR103" s="54">
        <v>106.61342</v>
      </c>
      <c r="AS103" s="54">
        <v>84.688149999999993</v>
      </c>
      <c r="AT103" s="54">
        <v>65.454080000000005</v>
      </c>
      <c r="AU103" s="54">
        <v>75.22063</v>
      </c>
      <c r="AV103" s="54">
        <v>95.21472</v>
      </c>
      <c r="AW103" s="54">
        <v>81.334639999999993</v>
      </c>
      <c r="AX103" s="54">
        <v>98.623369999999994</v>
      </c>
      <c r="AY103" s="54">
        <v>94.6</v>
      </c>
      <c r="AZ103" s="54">
        <v>93.2</v>
      </c>
    </row>
    <row r="104" spans="1:52" x14ac:dyDescent="0.25">
      <c r="A104" s="61" t="s">
        <v>304</v>
      </c>
      <c r="B104" s="73" t="s">
        <v>150</v>
      </c>
      <c r="C104" s="54">
        <v>1125.0726800000002</v>
      </c>
      <c r="D104" s="54">
        <v>1347.7801099999999</v>
      </c>
      <c r="E104" s="54">
        <v>1374.6711400000002</v>
      </c>
      <c r="F104" s="54">
        <v>1199.4184799999998</v>
      </c>
      <c r="G104" s="54">
        <v>1078.97784</v>
      </c>
      <c r="H104" s="54">
        <v>1212.8539800000001</v>
      </c>
      <c r="I104" s="54">
        <v>1194.2646999999999</v>
      </c>
      <c r="J104" s="54">
        <v>1097.2572600000001</v>
      </c>
      <c r="K104" s="54">
        <v>1072.3821799999998</v>
      </c>
      <c r="L104" s="54">
        <v>1352.8743199999999</v>
      </c>
      <c r="M104" s="54">
        <v>1349.6129200000003</v>
      </c>
      <c r="N104" s="54">
        <v>1228.50998</v>
      </c>
      <c r="O104" s="54">
        <v>1132.8972799999999</v>
      </c>
      <c r="P104" s="54">
        <v>1345.0257799999999</v>
      </c>
      <c r="Q104" s="54">
        <v>1330.85781</v>
      </c>
      <c r="R104" s="54">
        <v>1291.1673900000001</v>
      </c>
      <c r="S104" s="54">
        <v>1234.7264700000001</v>
      </c>
      <c r="T104" s="54">
        <v>1528.9289200000001</v>
      </c>
      <c r="U104" s="54">
        <v>1431.7036800000001</v>
      </c>
      <c r="V104" s="54">
        <v>1395.60707</v>
      </c>
      <c r="W104" s="54">
        <v>1341.9949899999999</v>
      </c>
      <c r="X104" s="54">
        <v>1460.69541</v>
      </c>
      <c r="Y104" s="54">
        <v>1439.6454000000001</v>
      </c>
      <c r="Z104" s="54">
        <v>1421.54449</v>
      </c>
      <c r="AA104" s="54">
        <v>1386.5060000000001</v>
      </c>
      <c r="AB104" s="54">
        <v>1648.4878900000001</v>
      </c>
      <c r="AC104" s="54">
        <v>1620.17237</v>
      </c>
      <c r="AD104" s="54">
        <v>1582.28458</v>
      </c>
      <c r="AE104" s="54">
        <v>1534.9342300000001</v>
      </c>
      <c r="AF104" s="54">
        <v>1740.56041</v>
      </c>
      <c r="AG104" s="54">
        <v>1834.12869</v>
      </c>
      <c r="AH104" s="54">
        <v>1886.91707</v>
      </c>
      <c r="AI104" s="54">
        <v>1846.7645299999999</v>
      </c>
      <c r="AJ104" s="54">
        <v>1981.8761199999999</v>
      </c>
      <c r="AK104" s="54">
        <v>1947.9508900000001</v>
      </c>
      <c r="AL104" s="54">
        <v>2035.49072</v>
      </c>
      <c r="AM104" s="54">
        <v>2053.5626900000002</v>
      </c>
      <c r="AN104" s="54">
        <v>2246.4767000000002</v>
      </c>
      <c r="AO104" s="54">
        <v>2209.03856</v>
      </c>
      <c r="AP104" s="54">
        <v>2261.5542099999998</v>
      </c>
      <c r="AQ104" s="54">
        <v>2122.8721300000002</v>
      </c>
      <c r="AR104" s="54">
        <v>2529.5255900000002</v>
      </c>
      <c r="AS104" s="54">
        <v>2555.8577300000002</v>
      </c>
      <c r="AT104" s="54">
        <v>2621.8673100000001</v>
      </c>
      <c r="AU104" s="54">
        <v>2304.3122699999999</v>
      </c>
      <c r="AV104" s="54">
        <v>2851.0050500000002</v>
      </c>
      <c r="AW104" s="54">
        <v>2971.2968799999999</v>
      </c>
      <c r="AX104" s="54">
        <v>2898.7564699999998</v>
      </c>
      <c r="AY104" s="54">
        <v>2480.4</v>
      </c>
      <c r="AZ104" s="54">
        <v>2585.8000000000002</v>
      </c>
    </row>
    <row r="105" spans="1:52" x14ac:dyDescent="0.25">
      <c r="A105" s="61" t="s">
        <v>305</v>
      </c>
      <c r="B105" s="74" t="s">
        <v>151</v>
      </c>
      <c r="C105" s="54">
        <v>978.85395000000017</v>
      </c>
      <c r="D105" s="54">
        <v>1184.0068999999999</v>
      </c>
      <c r="E105" s="54">
        <v>1173.7451800000001</v>
      </c>
      <c r="F105" s="54">
        <v>1035.1091199999998</v>
      </c>
      <c r="G105" s="54">
        <v>917.36024999999995</v>
      </c>
      <c r="H105" s="54">
        <v>1032.51917</v>
      </c>
      <c r="I105" s="54">
        <v>1047.9867899999999</v>
      </c>
      <c r="J105" s="54">
        <v>954.44820000000004</v>
      </c>
      <c r="K105" s="54">
        <v>884.09464999999977</v>
      </c>
      <c r="L105" s="54">
        <v>1104.55845</v>
      </c>
      <c r="M105" s="54">
        <v>1134.8072500000003</v>
      </c>
      <c r="N105" s="54">
        <v>1032.1876300000001</v>
      </c>
      <c r="O105" s="54">
        <v>972.32244000000003</v>
      </c>
      <c r="P105" s="54">
        <v>1220.68641</v>
      </c>
      <c r="Q105" s="54">
        <v>1144.29973</v>
      </c>
      <c r="R105" s="54">
        <v>1108.36355</v>
      </c>
      <c r="S105" s="54">
        <v>1068.1712500000001</v>
      </c>
      <c r="T105" s="54">
        <v>1334.3168900000001</v>
      </c>
      <c r="U105" s="54">
        <v>1262.8564100000003</v>
      </c>
      <c r="V105" s="54">
        <v>1225.6519499999999</v>
      </c>
      <c r="W105" s="54">
        <v>1142.51072</v>
      </c>
      <c r="X105" s="54">
        <v>1374.9468400000001</v>
      </c>
      <c r="Y105" s="54">
        <v>1358.6567600000001</v>
      </c>
      <c r="Z105" s="54">
        <v>1339.9920999999999</v>
      </c>
      <c r="AA105" s="54">
        <v>1251.18561</v>
      </c>
      <c r="AB105" s="54">
        <v>1503.03773</v>
      </c>
      <c r="AC105" s="54">
        <v>1479.3589300000001</v>
      </c>
      <c r="AD105" s="54">
        <v>1431.41452</v>
      </c>
      <c r="AE105" s="54">
        <v>1412.2672</v>
      </c>
      <c r="AF105" s="54">
        <v>1589.52286</v>
      </c>
      <c r="AG105" s="54">
        <v>1677.4476</v>
      </c>
      <c r="AH105" s="54">
        <v>1726.6065000000001</v>
      </c>
      <c r="AI105" s="54">
        <v>1673.9938299999999</v>
      </c>
      <c r="AJ105" s="54">
        <v>1881.5894499999999</v>
      </c>
      <c r="AK105" s="54">
        <v>1798.6718800000001</v>
      </c>
      <c r="AL105" s="54">
        <v>1921.0132599999999</v>
      </c>
      <c r="AM105" s="54">
        <v>1952.0381500000001</v>
      </c>
      <c r="AN105" s="54">
        <v>2150.712</v>
      </c>
      <c r="AO105" s="54">
        <v>2077.9230499999999</v>
      </c>
      <c r="AP105" s="54">
        <v>2125.2228</v>
      </c>
      <c r="AQ105" s="54">
        <v>2007.5236500000001</v>
      </c>
      <c r="AR105" s="54">
        <v>2397.0697</v>
      </c>
      <c r="AS105" s="54">
        <v>2444.9940900000001</v>
      </c>
      <c r="AT105" s="54">
        <v>2480.4873899999998</v>
      </c>
      <c r="AU105" s="54">
        <v>2196.2136599999999</v>
      </c>
      <c r="AV105" s="54">
        <v>2739.3754300000001</v>
      </c>
      <c r="AW105" s="54">
        <v>2839.7616400000002</v>
      </c>
      <c r="AX105" s="54">
        <v>2775.64428</v>
      </c>
      <c r="AY105" s="54">
        <v>2385.4</v>
      </c>
      <c r="AZ105" s="54">
        <v>2483.9</v>
      </c>
    </row>
    <row r="106" spans="1:52" x14ac:dyDescent="0.25">
      <c r="A106" s="61" t="s">
        <v>306</v>
      </c>
      <c r="B106" s="74" t="s">
        <v>152</v>
      </c>
      <c r="C106" s="54">
        <v>146.21872999999999</v>
      </c>
      <c r="D106" s="54">
        <v>163.77321000000001</v>
      </c>
      <c r="E106" s="54">
        <v>200.92596</v>
      </c>
      <c r="F106" s="54">
        <v>164.30936</v>
      </c>
      <c r="G106" s="54">
        <v>161.61759000000001</v>
      </c>
      <c r="H106" s="54">
        <v>180.33481</v>
      </c>
      <c r="I106" s="54">
        <v>146.27790999999999</v>
      </c>
      <c r="J106" s="54">
        <v>142.80905999999999</v>
      </c>
      <c r="K106" s="54">
        <v>188.28753</v>
      </c>
      <c r="L106" s="54">
        <v>248.31586999999999</v>
      </c>
      <c r="M106" s="54">
        <v>214.80566999999999</v>
      </c>
      <c r="N106" s="54">
        <v>196.32235</v>
      </c>
      <c r="O106" s="54">
        <v>160.57483999999999</v>
      </c>
      <c r="P106" s="54">
        <v>124.33937</v>
      </c>
      <c r="Q106" s="54">
        <v>186.55807999999999</v>
      </c>
      <c r="R106" s="54">
        <v>182.80384000000001</v>
      </c>
      <c r="S106" s="54">
        <v>166.55521999999999</v>
      </c>
      <c r="T106" s="54">
        <v>194.61203</v>
      </c>
      <c r="U106" s="54">
        <v>168.84727000000001</v>
      </c>
      <c r="V106" s="54">
        <v>169.95511999999999</v>
      </c>
      <c r="W106" s="54">
        <v>199.48427000000001</v>
      </c>
      <c r="X106" s="54">
        <v>85.748570000000001</v>
      </c>
      <c r="Y106" s="54">
        <v>80.988630000000001</v>
      </c>
      <c r="Z106" s="54">
        <v>81.552390000000003</v>
      </c>
      <c r="AA106" s="54">
        <v>135.32039</v>
      </c>
      <c r="AB106" s="54">
        <v>145.45016000000001</v>
      </c>
      <c r="AC106" s="54">
        <v>140.81344000000001</v>
      </c>
      <c r="AD106" s="54">
        <v>150.87006</v>
      </c>
      <c r="AE106" s="54">
        <v>122.66703</v>
      </c>
      <c r="AF106" s="54">
        <v>151.03756000000001</v>
      </c>
      <c r="AG106" s="54">
        <v>156.68109000000001</v>
      </c>
      <c r="AH106" s="54">
        <v>160.31057000000001</v>
      </c>
      <c r="AI106" s="54">
        <v>172.77070000000001</v>
      </c>
      <c r="AJ106" s="54">
        <v>100.28667</v>
      </c>
      <c r="AK106" s="54">
        <v>149.27901</v>
      </c>
      <c r="AL106" s="54">
        <v>114.47745999999999</v>
      </c>
      <c r="AM106" s="54">
        <v>101.52454</v>
      </c>
      <c r="AN106" s="54">
        <v>95.764700000000005</v>
      </c>
      <c r="AO106" s="54">
        <v>131.11551</v>
      </c>
      <c r="AP106" s="54">
        <v>136.33141000000001</v>
      </c>
      <c r="AQ106" s="54">
        <v>115.34848</v>
      </c>
      <c r="AR106" s="54">
        <v>132.45589000000001</v>
      </c>
      <c r="AS106" s="54">
        <v>110.86364</v>
      </c>
      <c r="AT106" s="54">
        <v>141.37992</v>
      </c>
      <c r="AU106" s="54">
        <v>108.09860999999999</v>
      </c>
      <c r="AV106" s="54">
        <v>111.62962</v>
      </c>
      <c r="AW106" s="54">
        <v>131.53523999999999</v>
      </c>
      <c r="AX106" s="54">
        <v>123.11219</v>
      </c>
      <c r="AY106" s="54">
        <v>95</v>
      </c>
      <c r="AZ106" s="54">
        <v>101.9</v>
      </c>
    </row>
    <row r="107" spans="1:52" x14ac:dyDescent="0.25">
      <c r="A107" s="61" t="s">
        <v>307</v>
      </c>
      <c r="B107" s="72" t="s">
        <v>105</v>
      </c>
      <c r="C107" s="54">
        <v>35.31579</v>
      </c>
      <c r="D107" s="54">
        <v>33.533000000000001</v>
      </c>
      <c r="E107" s="54">
        <v>33.454030000000003</v>
      </c>
      <c r="F107" s="54">
        <v>38.262009999999997</v>
      </c>
      <c r="G107" s="54">
        <v>31.176460000000002</v>
      </c>
      <c r="H107" s="54">
        <v>33.898579999999995</v>
      </c>
      <c r="I107" s="54">
        <v>31.996080000000003</v>
      </c>
      <c r="J107" s="54">
        <v>34.731189999999998</v>
      </c>
      <c r="K107" s="54">
        <v>33.567720000000001</v>
      </c>
      <c r="L107" s="54">
        <v>40.060490000000001</v>
      </c>
      <c r="M107" s="54">
        <v>39.521249999999995</v>
      </c>
      <c r="N107" s="54">
        <v>36.387680000000003</v>
      </c>
      <c r="O107" s="54">
        <v>41.611400000000003</v>
      </c>
      <c r="P107" s="54">
        <v>41.933619999999998</v>
      </c>
      <c r="Q107" s="54">
        <v>38.005789999999998</v>
      </c>
      <c r="R107" s="54">
        <v>38.940559999999998</v>
      </c>
      <c r="S107" s="54">
        <v>25.049330000000001</v>
      </c>
      <c r="T107" s="54">
        <v>36.070430000000002</v>
      </c>
      <c r="U107" s="54">
        <v>30.672689999999999</v>
      </c>
      <c r="V107" s="54">
        <v>27.704070000000002</v>
      </c>
      <c r="W107" s="54">
        <v>40.271680000000003</v>
      </c>
      <c r="X107" s="54">
        <v>47.426540000000003</v>
      </c>
      <c r="Y107" s="54">
        <v>49.919559999999997</v>
      </c>
      <c r="Z107" s="54">
        <v>38.601320000000001</v>
      </c>
      <c r="AA107" s="54">
        <v>40.01388</v>
      </c>
      <c r="AB107" s="54">
        <v>52.875190000000003</v>
      </c>
      <c r="AC107" s="54">
        <v>48.313789999999997</v>
      </c>
      <c r="AD107" s="54">
        <v>42.374519999999997</v>
      </c>
      <c r="AE107" s="54">
        <v>42.303060000000002</v>
      </c>
      <c r="AF107" s="54">
        <v>44.632930000000002</v>
      </c>
      <c r="AG107" s="54">
        <v>48.543799999999997</v>
      </c>
      <c r="AH107" s="54">
        <v>46.387070000000001</v>
      </c>
      <c r="AI107" s="54">
        <v>48.20187</v>
      </c>
      <c r="AJ107" s="54">
        <v>43.898150000000001</v>
      </c>
      <c r="AK107" s="54">
        <v>49.858969999999999</v>
      </c>
      <c r="AL107" s="54">
        <v>52.046999999999997</v>
      </c>
      <c r="AM107" s="54">
        <v>58.800269999999998</v>
      </c>
      <c r="AN107" s="54">
        <v>50.342300000000002</v>
      </c>
      <c r="AO107" s="54">
        <v>71.721680000000006</v>
      </c>
      <c r="AP107" s="54">
        <v>86.602170000000001</v>
      </c>
      <c r="AQ107" s="54">
        <v>60.581859999999999</v>
      </c>
      <c r="AR107" s="54">
        <v>54.91133</v>
      </c>
      <c r="AS107" s="54">
        <v>66.61645</v>
      </c>
      <c r="AT107" s="54">
        <v>50.047339999999998</v>
      </c>
      <c r="AU107" s="54">
        <v>57.49653</v>
      </c>
      <c r="AV107" s="54">
        <v>48.082740000000001</v>
      </c>
      <c r="AW107" s="54">
        <v>63.243960000000001</v>
      </c>
      <c r="AX107" s="54">
        <v>59.133380000000002</v>
      </c>
      <c r="AY107" s="54">
        <v>49.4</v>
      </c>
      <c r="AZ107" s="54">
        <v>46.5</v>
      </c>
    </row>
    <row r="108" spans="1:52" x14ac:dyDescent="0.25">
      <c r="A108" s="61" t="s">
        <v>308</v>
      </c>
      <c r="B108" s="73" t="s">
        <v>149</v>
      </c>
      <c r="C108" s="54">
        <v>3.0842800000000001</v>
      </c>
      <c r="D108" s="54">
        <v>2.2322199999999999</v>
      </c>
      <c r="E108" s="54">
        <v>1.0669299999999999</v>
      </c>
      <c r="F108" s="54">
        <v>1.1532100000000001</v>
      </c>
      <c r="G108" s="54">
        <v>2.6932900000000002</v>
      </c>
      <c r="H108" s="54">
        <v>1.4864299999999999</v>
      </c>
      <c r="I108" s="54">
        <v>1.91835</v>
      </c>
      <c r="J108" s="54">
        <v>1.1497599999999999</v>
      </c>
      <c r="K108" s="54">
        <v>2.07233</v>
      </c>
      <c r="L108" s="54">
        <v>1.6109100000000001</v>
      </c>
      <c r="M108" s="54">
        <v>1.07013</v>
      </c>
      <c r="N108" s="54">
        <v>0.89942999999999995</v>
      </c>
      <c r="O108" s="54">
        <v>2.8892799999999998</v>
      </c>
      <c r="P108" s="54">
        <v>1.2504900000000001</v>
      </c>
      <c r="Q108" s="54">
        <v>1.24092</v>
      </c>
      <c r="R108" s="54">
        <v>1.59063</v>
      </c>
      <c r="S108" s="54">
        <v>3.5918600000000001</v>
      </c>
      <c r="T108" s="54">
        <v>7.3324499999999997</v>
      </c>
      <c r="U108" s="54">
        <v>1.77152</v>
      </c>
      <c r="V108" s="54">
        <v>2.03755</v>
      </c>
      <c r="W108" s="54">
        <v>12.541119999999999</v>
      </c>
      <c r="X108" s="54">
        <v>9.6986299999999996</v>
      </c>
      <c r="Y108" s="54">
        <v>9.1685499999999998</v>
      </c>
      <c r="Z108" s="54">
        <v>5.0179</v>
      </c>
      <c r="AA108" s="54">
        <v>3.1891500000000002</v>
      </c>
      <c r="AB108" s="54">
        <v>4.5480099999999997</v>
      </c>
      <c r="AC108" s="54">
        <v>4.0300399999999996</v>
      </c>
      <c r="AD108" s="54">
        <v>3.4751400000000001</v>
      </c>
      <c r="AE108" s="54">
        <v>5.5440300000000002</v>
      </c>
      <c r="AF108" s="54">
        <v>4.9095899999999997</v>
      </c>
      <c r="AG108" s="54">
        <v>5.8533799999999996</v>
      </c>
      <c r="AH108" s="54">
        <v>4.9890600000000003</v>
      </c>
      <c r="AI108" s="54">
        <v>6.7311100000000001</v>
      </c>
      <c r="AJ108" s="54">
        <v>6.2230100000000004</v>
      </c>
      <c r="AK108" s="54">
        <v>4.8631799999999998</v>
      </c>
      <c r="AL108" s="54">
        <v>9.3500200000000007</v>
      </c>
      <c r="AM108" s="54">
        <v>13.23555</v>
      </c>
      <c r="AN108" s="54">
        <v>9.3876600000000003</v>
      </c>
      <c r="AO108" s="54">
        <v>19.75985</v>
      </c>
      <c r="AP108" s="54">
        <v>38.257469999999998</v>
      </c>
      <c r="AQ108" s="54">
        <v>11.087160000000001</v>
      </c>
      <c r="AR108" s="54">
        <v>11.960509999999999</v>
      </c>
      <c r="AS108" s="54">
        <v>15.54487</v>
      </c>
      <c r="AT108" s="54">
        <v>5.5582000000000003</v>
      </c>
      <c r="AU108" s="54">
        <v>12.37673</v>
      </c>
      <c r="AV108" s="54">
        <v>9.8128499999999992</v>
      </c>
      <c r="AW108" s="54">
        <v>11.31432</v>
      </c>
      <c r="AX108" s="54">
        <v>9.0400100000000005</v>
      </c>
      <c r="AY108" s="54">
        <v>9.6999999999999993</v>
      </c>
      <c r="AZ108" s="54">
        <v>9.4</v>
      </c>
    </row>
    <row r="109" spans="1:52" x14ac:dyDescent="0.25">
      <c r="A109" s="61" t="s">
        <v>309</v>
      </c>
      <c r="B109" s="73" t="s">
        <v>150</v>
      </c>
      <c r="C109" s="54">
        <v>32.23151</v>
      </c>
      <c r="D109" s="54">
        <v>31.300780000000003</v>
      </c>
      <c r="E109" s="54">
        <v>32.387100000000004</v>
      </c>
      <c r="F109" s="54">
        <v>37.108799999999995</v>
      </c>
      <c r="G109" s="54">
        <v>28.483170000000001</v>
      </c>
      <c r="H109" s="54">
        <v>32.412149999999997</v>
      </c>
      <c r="I109" s="54">
        <v>30.077730000000003</v>
      </c>
      <c r="J109" s="54">
        <v>33.581429999999997</v>
      </c>
      <c r="K109" s="54">
        <v>31.49539</v>
      </c>
      <c r="L109" s="54">
        <v>38.449580000000005</v>
      </c>
      <c r="M109" s="54">
        <v>38.451119999999996</v>
      </c>
      <c r="N109" s="54">
        <v>35.488250000000001</v>
      </c>
      <c r="O109" s="54">
        <v>38.722119999999997</v>
      </c>
      <c r="P109" s="54">
        <v>40.683129999999998</v>
      </c>
      <c r="Q109" s="54">
        <v>36.764870000000002</v>
      </c>
      <c r="R109" s="54">
        <v>37.349930000000001</v>
      </c>
      <c r="S109" s="54">
        <v>21.457470000000001</v>
      </c>
      <c r="T109" s="54">
        <v>28.73798</v>
      </c>
      <c r="U109" s="54">
        <v>28.90117</v>
      </c>
      <c r="V109" s="54">
        <v>25.666519999999998</v>
      </c>
      <c r="W109" s="54">
        <v>27.730560000000001</v>
      </c>
      <c r="X109" s="54">
        <v>37.727899999999998</v>
      </c>
      <c r="Y109" s="54">
        <v>40.751010000000001</v>
      </c>
      <c r="Z109" s="54">
        <v>33.583419999999997</v>
      </c>
      <c r="AA109" s="54">
        <v>36.824730000000002</v>
      </c>
      <c r="AB109" s="54">
        <v>48.327179999999998</v>
      </c>
      <c r="AC109" s="54">
        <v>44.283749999999998</v>
      </c>
      <c r="AD109" s="54">
        <v>38.899380000000001</v>
      </c>
      <c r="AE109" s="54">
        <v>36.759030000000003</v>
      </c>
      <c r="AF109" s="54">
        <v>39.723350000000003</v>
      </c>
      <c r="AG109" s="54">
        <v>42.690429999999999</v>
      </c>
      <c r="AH109" s="54">
        <v>41.398009999999999</v>
      </c>
      <c r="AI109" s="54">
        <v>41.470759999999999</v>
      </c>
      <c r="AJ109" s="54">
        <v>37.675139999999999</v>
      </c>
      <c r="AK109" s="54">
        <v>44.99579</v>
      </c>
      <c r="AL109" s="54">
        <v>42.696980000000003</v>
      </c>
      <c r="AM109" s="54">
        <v>45.564720000000001</v>
      </c>
      <c r="AN109" s="54">
        <v>40.954639999999998</v>
      </c>
      <c r="AO109" s="54">
        <v>51.961829999999999</v>
      </c>
      <c r="AP109" s="54">
        <v>48.344700000000003</v>
      </c>
      <c r="AQ109" s="54">
        <v>49.494700000000002</v>
      </c>
      <c r="AR109" s="54">
        <v>42.95082</v>
      </c>
      <c r="AS109" s="54">
        <v>51.071579999999997</v>
      </c>
      <c r="AT109" s="54">
        <v>44.489139999999999</v>
      </c>
      <c r="AU109" s="54">
        <v>45.119799999999998</v>
      </c>
      <c r="AV109" s="54">
        <v>38.269889999999997</v>
      </c>
      <c r="AW109" s="54">
        <v>51.929639999999999</v>
      </c>
      <c r="AX109" s="54">
        <v>50.09337</v>
      </c>
      <c r="AY109" s="54">
        <v>39.700000000000003</v>
      </c>
      <c r="AZ109" s="54">
        <v>37.1</v>
      </c>
    </row>
    <row r="110" spans="1:52" x14ac:dyDescent="0.25">
      <c r="A110" s="61" t="s">
        <v>310</v>
      </c>
      <c r="B110" s="74" t="s">
        <v>151</v>
      </c>
      <c r="C110" s="54">
        <v>3.9782000000000002</v>
      </c>
      <c r="D110" s="54">
        <v>4.1349</v>
      </c>
      <c r="E110" s="54">
        <v>3.7408000000000001</v>
      </c>
      <c r="F110" s="54">
        <v>4.3087999999999997</v>
      </c>
      <c r="G110" s="54">
        <v>3.5712999999999999</v>
      </c>
      <c r="H110" s="54">
        <v>4.4085999999999999</v>
      </c>
      <c r="I110" s="54">
        <v>3.4154</v>
      </c>
      <c r="J110" s="54">
        <v>3.2559</v>
      </c>
      <c r="K110" s="54">
        <v>3.5975000000000001</v>
      </c>
      <c r="L110" s="54">
        <v>4.4623999999999997</v>
      </c>
      <c r="M110" s="54">
        <v>3.7871999999999999</v>
      </c>
      <c r="N110" s="54">
        <v>3.6160999999999999</v>
      </c>
      <c r="O110" s="54">
        <v>3.9279000000000002</v>
      </c>
      <c r="P110" s="54">
        <v>4.7245999999999997</v>
      </c>
      <c r="Q110" s="54">
        <v>3.9108999999999998</v>
      </c>
      <c r="R110" s="54">
        <v>3.7406999999999999</v>
      </c>
      <c r="S110" s="54">
        <v>4.6120000000000001</v>
      </c>
      <c r="T110" s="54">
        <v>4.6868999999999996</v>
      </c>
      <c r="U110" s="54">
        <v>4.0275999999999996</v>
      </c>
      <c r="V110" s="54">
        <v>4.3636999999999997</v>
      </c>
      <c r="W110" s="54">
        <v>4.5091000000000001</v>
      </c>
      <c r="X110" s="54">
        <v>5.2545999999999999</v>
      </c>
      <c r="Y110" s="54">
        <v>4.5035999999999996</v>
      </c>
      <c r="Z110" s="54">
        <v>4.3179999999999996</v>
      </c>
      <c r="AA110" s="54">
        <v>4.7941000000000003</v>
      </c>
      <c r="AB110" s="54">
        <v>4.9672999999999998</v>
      </c>
      <c r="AC110" s="54">
        <v>4.5435400000000001</v>
      </c>
      <c r="AD110" s="54">
        <v>4.4953900000000004</v>
      </c>
      <c r="AE110" s="54">
        <v>4.0712999999999999</v>
      </c>
      <c r="AF110" s="54">
        <v>5.3734000000000002</v>
      </c>
      <c r="AG110" s="54">
        <v>3.8290000000000002</v>
      </c>
      <c r="AH110" s="54">
        <v>4.7202000000000002</v>
      </c>
      <c r="AI110" s="54">
        <v>4.1374000000000004</v>
      </c>
      <c r="AJ110" s="54">
        <v>3.9367000000000001</v>
      </c>
      <c r="AK110" s="54">
        <v>3.4060999999999999</v>
      </c>
      <c r="AL110" s="54">
        <v>4.1927000000000003</v>
      </c>
      <c r="AM110" s="54">
        <v>3.7418999999999998</v>
      </c>
      <c r="AN110" s="54">
        <v>3.85988</v>
      </c>
      <c r="AO110" s="54">
        <v>3.59056</v>
      </c>
      <c r="AP110" s="54">
        <v>3.88951</v>
      </c>
      <c r="AQ110" s="54">
        <v>4.08561</v>
      </c>
      <c r="AR110" s="54">
        <v>3.73759</v>
      </c>
      <c r="AS110" s="54">
        <v>3.6377100000000002</v>
      </c>
      <c r="AT110" s="54">
        <v>4.1284200000000002</v>
      </c>
      <c r="AU110" s="54">
        <v>3.8614099999999998</v>
      </c>
      <c r="AV110" s="54">
        <v>3.5392999999999999</v>
      </c>
      <c r="AW110" s="54">
        <v>3.4116</v>
      </c>
      <c r="AX110" s="54">
        <v>3.8015599999999998</v>
      </c>
      <c r="AY110" s="54">
        <v>2.8</v>
      </c>
      <c r="AZ110" s="54">
        <v>2.7</v>
      </c>
    </row>
    <row r="111" spans="1:52" x14ac:dyDescent="0.25">
      <c r="A111" s="61" t="s">
        <v>311</v>
      </c>
      <c r="B111" s="74" t="s">
        <v>152</v>
      </c>
      <c r="C111" s="54">
        <v>28.253309999999999</v>
      </c>
      <c r="D111" s="54">
        <v>27.165880000000001</v>
      </c>
      <c r="E111" s="54">
        <v>28.6463</v>
      </c>
      <c r="F111" s="54">
        <v>32.799999999999997</v>
      </c>
      <c r="G111" s="54">
        <v>24.91187</v>
      </c>
      <c r="H111" s="54">
        <v>28.003550000000001</v>
      </c>
      <c r="I111" s="54">
        <v>26.662330000000001</v>
      </c>
      <c r="J111" s="54">
        <v>30.325530000000001</v>
      </c>
      <c r="K111" s="54">
        <v>27.89789</v>
      </c>
      <c r="L111" s="54">
        <v>33.987180000000002</v>
      </c>
      <c r="M111" s="54">
        <v>34.663919999999997</v>
      </c>
      <c r="N111" s="54">
        <v>31.872150000000001</v>
      </c>
      <c r="O111" s="54">
        <v>34.794220000000003</v>
      </c>
      <c r="P111" s="54">
        <v>35.958530000000003</v>
      </c>
      <c r="Q111" s="54">
        <v>32.853969999999997</v>
      </c>
      <c r="R111" s="54">
        <v>33.609229999999997</v>
      </c>
      <c r="S111" s="54">
        <v>16.845469999999999</v>
      </c>
      <c r="T111" s="54">
        <v>24.051079999999999</v>
      </c>
      <c r="U111" s="54">
        <v>24.873570000000001</v>
      </c>
      <c r="V111" s="54">
        <v>21.302820000000001</v>
      </c>
      <c r="W111" s="54">
        <v>23.22146</v>
      </c>
      <c r="X111" s="54">
        <v>32.473300000000002</v>
      </c>
      <c r="Y111" s="54">
        <v>36.247410000000002</v>
      </c>
      <c r="Z111" s="54">
        <v>29.265419999999999</v>
      </c>
      <c r="AA111" s="54">
        <v>32.030630000000002</v>
      </c>
      <c r="AB111" s="54">
        <v>43.359879999999997</v>
      </c>
      <c r="AC111" s="54">
        <v>39.740209999999998</v>
      </c>
      <c r="AD111" s="54">
        <v>34.40399</v>
      </c>
      <c r="AE111" s="54">
        <v>32.687730000000002</v>
      </c>
      <c r="AF111" s="54">
        <v>34.34995</v>
      </c>
      <c r="AG111" s="54">
        <v>38.861429999999999</v>
      </c>
      <c r="AH111" s="54">
        <v>36.677810000000001</v>
      </c>
      <c r="AI111" s="54">
        <v>37.333359999999999</v>
      </c>
      <c r="AJ111" s="54">
        <v>33.738439999999997</v>
      </c>
      <c r="AK111" s="54">
        <v>41.589689999999997</v>
      </c>
      <c r="AL111" s="54">
        <v>38.504280000000001</v>
      </c>
      <c r="AM111" s="54">
        <v>41.82282</v>
      </c>
      <c r="AN111" s="54">
        <v>37.094760000000001</v>
      </c>
      <c r="AO111" s="54">
        <v>48.371270000000003</v>
      </c>
      <c r="AP111" s="54">
        <v>44.455190000000002</v>
      </c>
      <c r="AQ111" s="54">
        <v>45.409089999999999</v>
      </c>
      <c r="AR111" s="54">
        <v>39.213230000000003</v>
      </c>
      <c r="AS111" s="54">
        <v>47.433869999999999</v>
      </c>
      <c r="AT111" s="54">
        <v>40.360720000000001</v>
      </c>
      <c r="AU111" s="54">
        <v>41.258389999999999</v>
      </c>
      <c r="AV111" s="54">
        <v>34.730589999999999</v>
      </c>
      <c r="AW111" s="54">
        <v>48.518039999999999</v>
      </c>
      <c r="AX111" s="54">
        <v>46.291809999999998</v>
      </c>
      <c r="AY111" s="54">
        <v>36.9</v>
      </c>
      <c r="AZ111" s="54">
        <v>34.4</v>
      </c>
    </row>
    <row r="112" spans="1:52" x14ac:dyDescent="0.25">
      <c r="A112" s="61" t="s">
        <v>312</v>
      </c>
      <c r="B112" s="70" t="s">
        <v>153</v>
      </c>
      <c r="C112" s="60">
        <v>-4.0204700000000004</v>
      </c>
      <c r="D112" s="60">
        <v>-2.5259100000000001</v>
      </c>
      <c r="E112" s="60">
        <v>-1.2109799999999999</v>
      </c>
      <c r="F112" s="60">
        <v>-0.51893</v>
      </c>
      <c r="G112" s="60">
        <v>0.30512</v>
      </c>
      <c r="H112" s="60">
        <v>0.12805</v>
      </c>
      <c r="I112" s="60">
        <v>1.02654</v>
      </c>
      <c r="J112" s="60">
        <v>0.96806999999999999</v>
      </c>
      <c r="K112" s="60">
        <v>8.4688800000000004</v>
      </c>
      <c r="L112" s="60">
        <v>0.57804</v>
      </c>
      <c r="M112" s="60">
        <v>0.66134999999999999</v>
      </c>
      <c r="N112" s="60">
        <v>2.6144599999999998</v>
      </c>
      <c r="O112" s="60">
        <v>0.61407999999999996</v>
      </c>
      <c r="P112" s="60">
        <v>0.59762999999999999</v>
      </c>
      <c r="Q112" s="60">
        <v>0.68293999999999999</v>
      </c>
      <c r="R112" s="60">
        <v>3.0942099999999999</v>
      </c>
      <c r="S112" s="60">
        <v>0</v>
      </c>
      <c r="T112" s="60">
        <v>5.2599999999999999E-3</v>
      </c>
      <c r="U112" s="60">
        <v>0</v>
      </c>
      <c r="V112" s="60">
        <v>1.6000000000000001E-4</v>
      </c>
      <c r="W112" s="60">
        <v>2.9443999999999999</v>
      </c>
      <c r="X112" s="60">
        <v>10.03058</v>
      </c>
      <c r="Y112" s="60">
        <v>2.1996600000000002</v>
      </c>
      <c r="Z112" s="60">
        <v>13.923819999999999</v>
      </c>
      <c r="AA112" s="60">
        <v>0.71169000000000004</v>
      </c>
      <c r="AB112" s="60">
        <v>0.73185</v>
      </c>
      <c r="AC112" s="60">
        <v>0.747</v>
      </c>
      <c r="AD112" s="60">
        <v>0.77202999999999999</v>
      </c>
      <c r="AE112" s="60">
        <v>0</v>
      </c>
      <c r="AF112" s="60">
        <v>1.2728999999999999</v>
      </c>
      <c r="AG112" s="60">
        <v>0.31972</v>
      </c>
      <c r="AH112" s="60">
        <v>0</v>
      </c>
      <c r="AI112" s="60">
        <v>6.5850000000000006E-2</v>
      </c>
      <c r="AJ112" s="60">
        <v>7.1379999999999999E-2</v>
      </c>
      <c r="AK112" s="60">
        <v>7.5310000000000002E-2</v>
      </c>
      <c r="AL112" s="60">
        <v>6.4579999999999999E-2</v>
      </c>
      <c r="AM112" s="60">
        <v>9.6250000000000002E-2</v>
      </c>
      <c r="AN112" s="60">
        <v>9.9959999999999993E-2</v>
      </c>
      <c r="AO112" s="60">
        <v>0.1027</v>
      </c>
      <c r="AP112" s="60">
        <v>0.1036</v>
      </c>
      <c r="AQ112" s="60">
        <v>0.17479</v>
      </c>
      <c r="AR112" s="60">
        <v>0.10069</v>
      </c>
      <c r="AS112" s="60">
        <v>0.20258999999999999</v>
      </c>
      <c r="AT112" s="60">
        <v>4.53E-2</v>
      </c>
      <c r="AU112" s="60">
        <v>6.6E-4</v>
      </c>
      <c r="AV112" s="60">
        <v>3.1140000000000001E-2</v>
      </c>
      <c r="AW112" s="60">
        <v>0</v>
      </c>
      <c r="AX112" s="60">
        <v>0</v>
      </c>
      <c r="AY112" s="60">
        <v>0</v>
      </c>
      <c r="AZ112" s="60">
        <v>0</v>
      </c>
    </row>
    <row r="113" spans="1:52" x14ac:dyDescent="0.25">
      <c r="A113" s="61" t="s">
        <v>313</v>
      </c>
      <c r="B113" s="72" t="s">
        <v>154</v>
      </c>
      <c r="C113" s="54">
        <v>0</v>
      </c>
      <c r="D113" s="54">
        <v>0.39887</v>
      </c>
      <c r="E113" s="54">
        <v>0.18726000000000001</v>
      </c>
      <c r="F113" s="54">
        <v>0.97233000000000003</v>
      </c>
      <c r="G113" s="54">
        <v>0.30512</v>
      </c>
      <c r="H113" s="54">
        <v>0.12805</v>
      </c>
      <c r="I113" s="54">
        <v>1.02654</v>
      </c>
      <c r="J113" s="54">
        <v>0.96806999999999999</v>
      </c>
      <c r="K113" s="54">
        <v>8.4688800000000004</v>
      </c>
      <c r="L113" s="54">
        <v>0.57804</v>
      </c>
      <c r="M113" s="54">
        <v>0.66134999999999999</v>
      </c>
      <c r="N113" s="54">
        <v>2.6144599999999998</v>
      </c>
      <c r="O113" s="54">
        <v>0.61407999999999996</v>
      </c>
      <c r="P113" s="54">
        <v>0.59762999999999999</v>
      </c>
      <c r="Q113" s="54">
        <v>0.68293999999999999</v>
      </c>
      <c r="R113" s="54">
        <v>3.0942099999999999</v>
      </c>
      <c r="S113" s="54">
        <v>0</v>
      </c>
      <c r="T113" s="54">
        <v>5.2599999999999999E-3</v>
      </c>
      <c r="U113" s="54">
        <v>0</v>
      </c>
      <c r="V113" s="54">
        <v>1.6000000000000001E-4</v>
      </c>
      <c r="W113" s="54">
        <v>2.9443999999999999</v>
      </c>
      <c r="X113" s="54">
        <v>10.03058</v>
      </c>
      <c r="Y113" s="54">
        <v>2.1996600000000002</v>
      </c>
      <c r="Z113" s="54">
        <v>13.923819999999999</v>
      </c>
      <c r="AA113" s="54">
        <v>0.71169000000000004</v>
      </c>
      <c r="AB113" s="54">
        <v>0.73185</v>
      </c>
      <c r="AC113" s="54">
        <v>0.747</v>
      </c>
      <c r="AD113" s="54">
        <v>0.77202999999999999</v>
      </c>
      <c r="AE113" s="54">
        <v>0</v>
      </c>
      <c r="AF113" s="54">
        <v>1.2728999999999999</v>
      </c>
      <c r="AG113" s="54">
        <v>0.31972</v>
      </c>
      <c r="AH113" s="54">
        <v>0</v>
      </c>
      <c r="AI113" s="54">
        <v>6.5850000000000006E-2</v>
      </c>
      <c r="AJ113" s="54">
        <v>7.1379999999999999E-2</v>
      </c>
      <c r="AK113" s="54">
        <v>7.5310000000000002E-2</v>
      </c>
      <c r="AL113" s="54">
        <v>6.4579999999999999E-2</v>
      </c>
      <c r="AM113" s="54">
        <v>9.6250000000000002E-2</v>
      </c>
      <c r="AN113" s="54">
        <v>9.9959999999999993E-2</v>
      </c>
      <c r="AO113" s="54">
        <v>0.1027</v>
      </c>
      <c r="AP113" s="54">
        <v>0.1036</v>
      </c>
      <c r="AQ113" s="54">
        <v>0.17479</v>
      </c>
      <c r="AR113" s="54">
        <v>0.10069</v>
      </c>
      <c r="AS113" s="54">
        <v>0.20258999999999999</v>
      </c>
      <c r="AT113" s="54">
        <v>4.53E-2</v>
      </c>
      <c r="AU113" s="54">
        <v>6.6E-4</v>
      </c>
      <c r="AV113" s="54">
        <v>3.1140000000000001E-2</v>
      </c>
      <c r="AW113" s="54">
        <v>0</v>
      </c>
      <c r="AX113" s="54">
        <v>0</v>
      </c>
      <c r="AY113" s="54">
        <v>0</v>
      </c>
      <c r="AZ113" s="54">
        <v>0</v>
      </c>
    </row>
    <row r="114" spans="1:52" x14ac:dyDescent="0.25">
      <c r="A114" s="61" t="s">
        <v>314</v>
      </c>
      <c r="B114" s="73" t="s">
        <v>149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1.19339</v>
      </c>
      <c r="X114" s="54">
        <v>8.8575999999999997</v>
      </c>
      <c r="Y114" s="54">
        <v>0.70665</v>
      </c>
      <c r="Z114" s="54">
        <v>12.46593</v>
      </c>
      <c r="AA114" s="54">
        <v>0.71169000000000004</v>
      </c>
      <c r="AB114" s="54">
        <v>0.73185</v>
      </c>
      <c r="AC114" s="54">
        <v>0.747</v>
      </c>
      <c r="AD114" s="54">
        <v>0.77202999999999999</v>
      </c>
      <c r="AE114" s="54">
        <v>0</v>
      </c>
      <c r="AF114" s="54">
        <v>1.2728999999999999</v>
      </c>
      <c r="AG114" s="54">
        <v>0.31972</v>
      </c>
      <c r="AH114" s="54">
        <v>0</v>
      </c>
      <c r="AI114" s="54">
        <v>6.5850000000000006E-2</v>
      </c>
      <c r="AJ114" s="54">
        <v>7.1379999999999999E-2</v>
      </c>
      <c r="AK114" s="54">
        <v>7.5310000000000002E-2</v>
      </c>
      <c r="AL114" s="54">
        <v>6.4579999999999999E-2</v>
      </c>
      <c r="AM114" s="54">
        <v>9.6250000000000002E-2</v>
      </c>
      <c r="AN114" s="54">
        <v>9.9959999999999993E-2</v>
      </c>
      <c r="AO114" s="54">
        <v>0.1027</v>
      </c>
      <c r="AP114" s="54">
        <v>0.1036</v>
      </c>
      <c r="AQ114" s="54">
        <v>0.17479</v>
      </c>
      <c r="AR114" s="54">
        <v>0.10069</v>
      </c>
      <c r="AS114" s="54">
        <v>0.20258999999999999</v>
      </c>
      <c r="AT114" s="54">
        <v>4.53E-2</v>
      </c>
      <c r="AU114" s="54">
        <v>6.6E-4</v>
      </c>
      <c r="AV114" s="54">
        <v>3.1140000000000001E-2</v>
      </c>
      <c r="AW114" s="54">
        <v>0</v>
      </c>
      <c r="AX114" s="54">
        <v>0</v>
      </c>
      <c r="AY114" s="54">
        <v>0</v>
      </c>
      <c r="AZ114" s="54">
        <v>0</v>
      </c>
    </row>
    <row r="115" spans="1:52" x14ac:dyDescent="0.25">
      <c r="A115" s="61" t="s">
        <v>315</v>
      </c>
      <c r="B115" s="74" t="s">
        <v>155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v>0</v>
      </c>
      <c r="AH115" s="54">
        <v>0</v>
      </c>
      <c r="AI115" s="54">
        <v>0</v>
      </c>
      <c r="AJ115" s="54">
        <v>0</v>
      </c>
      <c r="AK115" s="54">
        <v>0</v>
      </c>
      <c r="AL115" s="54">
        <v>0</v>
      </c>
      <c r="AM115" s="54">
        <v>0</v>
      </c>
      <c r="AN115" s="54">
        <v>0</v>
      </c>
      <c r="AO115" s="54">
        <v>0</v>
      </c>
      <c r="AP115" s="54">
        <v>0</v>
      </c>
      <c r="AQ115" s="54">
        <v>0</v>
      </c>
      <c r="AR115" s="54">
        <v>0</v>
      </c>
      <c r="AS115" s="54">
        <v>0</v>
      </c>
      <c r="AT115" s="54">
        <v>0</v>
      </c>
      <c r="AU115" s="54">
        <v>0</v>
      </c>
      <c r="AV115" s="54">
        <v>0</v>
      </c>
      <c r="AW115" s="54">
        <v>0</v>
      </c>
      <c r="AX115" s="54">
        <v>0</v>
      </c>
      <c r="AY115" s="54">
        <v>0</v>
      </c>
      <c r="AZ115" s="54">
        <v>0</v>
      </c>
    </row>
    <row r="116" spans="1:52" x14ac:dyDescent="0.25">
      <c r="A116" s="61" t="s">
        <v>316</v>
      </c>
      <c r="B116" s="74" t="s">
        <v>156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1.19339</v>
      </c>
      <c r="X116" s="54">
        <v>8.8575999999999997</v>
      </c>
      <c r="Y116" s="54">
        <v>0.70665</v>
      </c>
      <c r="Z116" s="54">
        <v>12.46593</v>
      </c>
      <c r="AA116" s="54">
        <v>0.71169000000000004</v>
      </c>
      <c r="AB116" s="54">
        <v>0.73185</v>
      </c>
      <c r="AC116" s="54">
        <v>0.747</v>
      </c>
      <c r="AD116" s="54">
        <v>0.77202999999999999</v>
      </c>
      <c r="AE116" s="54">
        <v>0</v>
      </c>
      <c r="AF116" s="54">
        <v>1.2728999999999999</v>
      </c>
      <c r="AG116" s="54">
        <v>0.31972</v>
      </c>
      <c r="AH116" s="54">
        <v>0</v>
      </c>
      <c r="AI116" s="54">
        <v>6.5850000000000006E-2</v>
      </c>
      <c r="AJ116" s="54">
        <v>7.1379999999999999E-2</v>
      </c>
      <c r="AK116" s="54">
        <v>7.5310000000000002E-2</v>
      </c>
      <c r="AL116" s="54">
        <v>6.4579999999999999E-2</v>
      </c>
      <c r="AM116" s="54">
        <v>9.6250000000000002E-2</v>
      </c>
      <c r="AN116" s="54">
        <v>9.9959999999999993E-2</v>
      </c>
      <c r="AO116" s="54">
        <v>0.1027</v>
      </c>
      <c r="AP116" s="54">
        <v>0.1036</v>
      </c>
      <c r="AQ116" s="54">
        <v>0.17479</v>
      </c>
      <c r="AR116" s="54">
        <v>0.10069</v>
      </c>
      <c r="AS116" s="54">
        <v>0.20258999999999999</v>
      </c>
      <c r="AT116" s="54">
        <v>4.53E-2</v>
      </c>
      <c r="AU116" s="54">
        <v>6.6E-4</v>
      </c>
      <c r="AV116" s="54">
        <v>3.1140000000000001E-2</v>
      </c>
      <c r="AW116" s="54">
        <v>0</v>
      </c>
      <c r="AX116" s="54">
        <v>0</v>
      </c>
      <c r="AY116" s="54">
        <v>0</v>
      </c>
      <c r="AZ116" s="54">
        <v>0</v>
      </c>
    </row>
    <row r="117" spans="1:52" x14ac:dyDescent="0.25">
      <c r="A117" s="61" t="s">
        <v>317</v>
      </c>
      <c r="B117" s="73" t="s">
        <v>150</v>
      </c>
      <c r="C117" s="54">
        <v>0</v>
      </c>
      <c r="D117" s="54">
        <v>0.39887</v>
      </c>
      <c r="E117" s="54">
        <v>0.18726000000000001</v>
      </c>
      <c r="F117" s="54">
        <v>0.97233000000000003</v>
      </c>
      <c r="G117" s="54">
        <v>0.30512</v>
      </c>
      <c r="H117" s="54">
        <v>0.12805</v>
      </c>
      <c r="I117" s="54">
        <v>1.02654</v>
      </c>
      <c r="J117" s="54">
        <v>0.96806999999999999</v>
      </c>
      <c r="K117" s="54">
        <v>8.4688800000000004</v>
      </c>
      <c r="L117" s="54">
        <v>0.57804</v>
      </c>
      <c r="M117" s="54">
        <v>0.66134999999999999</v>
      </c>
      <c r="N117" s="54">
        <v>2.6144599999999998</v>
      </c>
      <c r="O117" s="54">
        <v>0.61407999999999996</v>
      </c>
      <c r="P117" s="54">
        <v>0.59762999999999999</v>
      </c>
      <c r="Q117" s="54">
        <v>0.68293999999999999</v>
      </c>
      <c r="R117" s="54">
        <v>3.0942099999999999</v>
      </c>
      <c r="S117" s="54">
        <v>0</v>
      </c>
      <c r="T117" s="54">
        <v>5.2599999999999999E-3</v>
      </c>
      <c r="U117" s="54">
        <v>0</v>
      </c>
      <c r="V117" s="54">
        <v>1.6000000000000001E-4</v>
      </c>
      <c r="W117" s="54">
        <v>1.75101</v>
      </c>
      <c r="X117" s="54">
        <v>1.17299</v>
      </c>
      <c r="Y117" s="54">
        <v>1.4930099999999999</v>
      </c>
      <c r="Z117" s="54">
        <v>1.4578800000000001</v>
      </c>
      <c r="AA117" s="54">
        <v>0</v>
      </c>
      <c r="AB117" s="54">
        <v>0</v>
      </c>
      <c r="AC117" s="54">
        <v>0</v>
      </c>
      <c r="AD117" s="54">
        <v>0</v>
      </c>
      <c r="AE117" s="54">
        <v>0</v>
      </c>
      <c r="AF117" s="54">
        <v>0</v>
      </c>
      <c r="AG117" s="54">
        <v>0</v>
      </c>
      <c r="AH117" s="54">
        <v>0</v>
      </c>
      <c r="AI117" s="54">
        <v>0</v>
      </c>
      <c r="AJ117" s="54">
        <v>0</v>
      </c>
      <c r="AK117" s="54">
        <v>0</v>
      </c>
      <c r="AL117" s="54">
        <v>0</v>
      </c>
      <c r="AM117" s="54">
        <v>0</v>
      </c>
      <c r="AN117" s="54">
        <v>0</v>
      </c>
      <c r="AO117" s="54">
        <v>0</v>
      </c>
      <c r="AP117" s="54">
        <v>0</v>
      </c>
      <c r="AQ117" s="54">
        <v>0</v>
      </c>
      <c r="AR117" s="54">
        <v>0</v>
      </c>
      <c r="AS117" s="54">
        <v>0</v>
      </c>
      <c r="AT117" s="54">
        <v>0</v>
      </c>
      <c r="AU117" s="54">
        <v>0</v>
      </c>
      <c r="AV117" s="54">
        <v>0</v>
      </c>
      <c r="AW117" s="54">
        <v>0</v>
      </c>
      <c r="AX117" s="54">
        <v>0</v>
      </c>
      <c r="AY117" s="54">
        <v>0</v>
      </c>
      <c r="AZ117" s="54">
        <v>0</v>
      </c>
    </row>
    <row r="118" spans="1:52" x14ac:dyDescent="0.25">
      <c r="A118" s="61" t="s">
        <v>318</v>
      </c>
      <c r="B118" s="72" t="s">
        <v>157</v>
      </c>
      <c r="C118" s="54">
        <v>4.0204700000000004</v>
      </c>
      <c r="D118" s="54">
        <v>2.9247800000000002</v>
      </c>
      <c r="E118" s="54">
        <v>1.3982399999999999</v>
      </c>
      <c r="F118" s="54">
        <v>1.49126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4">
        <v>0</v>
      </c>
      <c r="AG118" s="54">
        <v>0</v>
      </c>
      <c r="AH118" s="54">
        <v>0</v>
      </c>
      <c r="AI118" s="54">
        <v>0</v>
      </c>
      <c r="AJ118" s="54">
        <v>0</v>
      </c>
      <c r="AK118" s="54">
        <v>0</v>
      </c>
      <c r="AL118" s="54">
        <v>0</v>
      </c>
      <c r="AM118" s="54">
        <v>0</v>
      </c>
      <c r="AN118" s="54">
        <v>0</v>
      </c>
      <c r="AO118" s="54">
        <v>0</v>
      </c>
      <c r="AP118" s="54">
        <v>0</v>
      </c>
      <c r="AQ118" s="54">
        <v>0</v>
      </c>
      <c r="AR118" s="54">
        <v>0</v>
      </c>
      <c r="AS118" s="54">
        <v>0</v>
      </c>
      <c r="AT118" s="54">
        <v>0</v>
      </c>
      <c r="AU118" s="54">
        <v>0</v>
      </c>
      <c r="AV118" s="54">
        <v>0</v>
      </c>
      <c r="AW118" s="54">
        <v>0</v>
      </c>
      <c r="AX118" s="54">
        <v>0</v>
      </c>
      <c r="AY118" s="54">
        <v>0</v>
      </c>
      <c r="AZ118" s="54">
        <v>0</v>
      </c>
    </row>
    <row r="119" spans="1:52" x14ac:dyDescent="0.25">
      <c r="A119" s="56" t="s">
        <v>319</v>
      </c>
      <c r="B119" s="70" t="s">
        <v>158</v>
      </c>
      <c r="C119" s="60">
        <v>-455.40442999999993</v>
      </c>
      <c r="D119" s="60">
        <v>-419.61288000000002</v>
      </c>
      <c r="E119" s="60">
        <v>-19.64124000000001</v>
      </c>
      <c r="F119" s="60">
        <v>-469.36285999999996</v>
      </c>
      <c r="G119" s="60">
        <v>-124.29183999999987</v>
      </c>
      <c r="H119" s="60">
        <v>274.06688999999994</v>
      </c>
      <c r="I119" s="60">
        <v>51.966679999999997</v>
      </c>
      <c r="J119" s="60">
        <v>-430.57488000000001</v>
      </c>
      <c r="K119" s="60">
        <v>108.97127</v>
      </c>
      <c r="L119" s="60">
        <v>-40.900569999999959</v>
      </c>
      <c r="M119" s="60">
        <v>-430.75395999999995</v>
      </c>
      <c r="N119" s="60">
        <v>-158.64642000000003</v>
      </c>
      <c r="O119" s="60">
        <v>57.503870000000035</v>
      </c>
      <c r="P119" s="60">
        <v>-625.10123999999985</v>
      </c>
      <c r="Q119" s="60">
        <v>-755.65780999999993</v>
      </c>
      <c r="R119" s="60">
        <v>-429.78657999999996</v>
      </c>
      <c r="S119" s="60">
        <v>-450.96851000000004</v>
      </c>
      <c r="T119" s="60">
        <v>-267.40433000000007</v>
      </c>
      <c r="U119" s="60">
        <v>-324.51601000000005</v>
      </c>
      <c r="V119" s="60">
        <v>-433.24229000000008</v>
      </c>
      <c r="W119" s="60">
        <v>-193.05001000000004</v>
      </c>
      <c r="X119" s="60">
        <v>-429.90902</v>
      </c>
      <c r="Y119" s="60">
        <v>-639.80897000000004</v>
      </c>
      <c r="Z119" s="60">
        <v>-634.98910999999987</v>
      </c>
      <c r="AA119" s="60">
        <v>-5.1084899999999891</v>
      </c>
      <c r="AB119" s="60">
        <v>-425.01551000000001</v>
      </c>
      <c r="AC119" s="60">
        <v>-605.03721000000007</v>
      </c>
      <c r="AD119" s="60">
        <v>-741.98890999999992</v>
      </c>
      <c r="AE119" s="60">
        <v>679.6236100000001</v>
      </c>
      <c r="AF119" s="60">
        <v>-435.55329000000006</v>
      </c>
      <c r="AG119" s="60">
        <v>-782.42876999999999</v>
      </c>
      <c r="AH119" s="60">
        <v>-574.00420999999994</v>
      </c>
      <c r="AI119" s="60">
        <v>475.26022999999998</v>
      </c>
      <c r="AJ119" s="60">
        <v>650.78567999999996</v>
      </c>
      <c r="AK119" s="60">
        <v>295.50746000000004</v>
      </c>
      <c r="AL119" s="60">
        <v>-1055.19371</v>
      </c>
      <c r="AM119" s="60">
        <v>707.89337999999998</v>
      </c>
      <c r="AN119" s="60">
        <v>-56.511690000000044</v>
      </c>
      <c r="AO119" s="60">
        <v>-312.83870999999999</v>
      </c>
      <c r="AP119" s="60">
        <v>67.322679999999934</v>
      </c>
      <c r="AQ119" s="60">
        <v>394.38003000000009</v>
      </c>
      <c r="AR119" s="60">
        <v>-213.40956</v>
      </c>
      <c r="AS119" s="60">
        <v>191.03006000000002</v>
      </c>
      <c r="AT119" s="60">
        <v>19.43345000000005</v>
      </c>
      <c r="AU119" s="60">
        <v>219.12604000000007</v>
      </c>
      <c r="AV119" s="60">
        <v>490.64339000000018</v>
      </c>
      <c r="AW119" s="60">
        <v>176.59021000000001</v>
      </c>
      <c r="AX119" s="60">
        <v>283.25856999999991</v>
      </c>
      <c r="AY119" s="60">
        <v>358.70000000000005</v>
      </c>
      <c r="AZ119" s="60">
        <v>1522.1000000000001</v>
      </c>
    </row>
    <row r="120" spans="1:52" x14ac:dyDescent="0.25">
      <c r="A120" s="62" t="s">
        <v>320</v>
      </c>
      <c r="B120" s="72" t="s">
        <v>159</v>
      </c>
      <c r="C120" s="54">
        <v>-175.56426999999999</v>
      </c>
      <c r="D120" s="54">
        <v>-182.66785000000002</v>
      </c>
      <c r="E120" s="54">
        <v>-178.05819</v>
      </c>
      <c r="F120" s="54">
        <v>-184.28364999999999</v>
      </c>
      <c r="G120" s="54">
        <v>-123.1378</v>
      </c>
      <c r="H120" s="54">
        <v>-118.68059000000001</v>
      </c>
      <c r="I120" s="54">
        <v>-116.85695</v>
      </c>
      <c r="J120" s="54">
        <v>-132.64183</v>
      </c>
      <c r="K120" s="54">
        <v>-154.93349000000001</v>
      </c>
      <c r="L120" s="54">
        <v>-139.07476999999997</v>
      </c>
      <c r="M120" s="54">
        <v>-170.4246</v>
      </c>
      <c r="N120" s="54">
        <v>-143.54565999999997</v>
      </c>
      <c r="O120" s="54">
        <v>-326.59091000000001</v>
      </c>
      <c r="P120" s="54">
        <v>-318.70026999999999</v>
      </c>
      <c r="Q120" s="54">
        <v>-228.03324000000001</v>
      </c>
      <c r="R120" s="54">
        <v>-266.24858</v>
      </c>
      <c r="S120" s="54">
        <v>-392.43430000000001</v>
      </c>
      <c r="T120" s="54">
        <v>-332.86604999999992</v>
      </c>
      <c r="U120" s="54">
        <v>-213.93835000000004</v>
      </c>
      <c r="V120" s="54">
        <v>-286.99651</v>
      </c>
      <c r="W120" s="54">
        <v>-402.57920999999999</v>
      </c>
      <c r="X120" s="54">
        <v>-385.77776999999998</v>
      </c>
      <c r="Y120" s="54">
        <v>-352.71762999999999</v>
      </c>
      <c r="Z120" s="54">
        <v>-307.78411999999997</v>
      </c>
      <c r="AA120" s="54">
        <v>-379.28428000000002</v>
      </c>
      <c r="AB120" s="54">
        <v>-342.27665999999999</v>
      </c>
      <c r="AC120" s="54">
        <v>-347.53827000000001</v>
      </c>
      <c r="AD120" s="54">
        <v>-318.64328999999998</v>
      </c>
      <c r="AE120" s="54">
        <v>-266.27246000000002</v>
      </c>
      <c r="AF120" s="54">
        <v>-124.46728</v>
      </c>
      <c r="AG120" s="54">
        <v>-236.40886</v>
      </c>
      <c r="AH120" s="54">
        <v>-420.94344000000001</v>
      </c>
      <c r="AI120" s="54">
        <v>-221.93553</v>
      </c>
      <c r="AJ120" s="54">
        <v>-294.24664999999999</v>
      </c>
      <c r="AK120" s="54">
        <v>-237.12854999999999</v>
      </c>
      <c r="AL120" s="54">
        <v>-211.71263999999999</v>
      </c>
      <c r="AM120" s="54">
        <v>-255.81173000000001</v>
      </c>
      <c r="AN120" s="54">
        <v>-162.52193</v>
      </c>
      <c r="AO120" s="54">
        <v>-232.16763</v>
      </c>
      <c r="AP120" s="54">
        <v>-283.56547999999998</v>
      </c>
      <c r="AQ120" s="54">
        <v>-209.53106</v>
      </c>
      <c r="AR120" s="54">
        <v>-138.72046</v>
      </c>
      <c r="AS120" s="54">
        <v>-124.50024000000001</v>
      </c>
      <c r="AT120" s="54">
        <v>-318.3304</v>
      </c>
      <c r="AU120" s="54">
        <v>-295.11862000000002</v>
      </c>
      <c r="AV120" s="54">
        <v>-125.90553</v>
      </c>
      <c r="AW120" s="54">
        <v>-221.33064999999999</v>
      </c>
      <c r="AX120" s="54">
        <v>-174.93995000000001</v>
      </c>
      <c r="AY120" s="54">
        <v>-214.1</v>
      </c>
      <c r="AZ120" s="54">
        <v>-179.3</v>
      </c>
    </row>
    <row r="121" spans="1:52" x14ac:dyDescent="0.25">
      <c r="A121" s="62" t="s">
        <v>321</v>
      </c>
      <c r="B121" s="73" t="s">
        <v>160</v>
      </c>
      <c r="C121" s="54">
        <v>2.6360899999999998</v>
      </c>
      <c r="D121" s="54">
        <v>2.7836499999999997</v>
      </c>
      <c r="E121" s="54">
        <v>2.4407800000000002</v>
      </c>
      <c r="F121" s="54">
        <v>2.9521900000000008</v>
      </c>
      <c r="G121" s="54">
        <v>1.76417</v>
      </c>
      <c r="H121" s="54">
        <v>1.3334399999999995</v>
      </c>
      <c r="I121" s="54">
        <v>5.4756</v>
      </c>
      <c r="J121" s="54">
        <v>-6.912999999999947E-2</v>
      </c>
      <c r="K121" s="54">
        <v>130.10784000000001</v>
      </c>
      <c r="L121" s="54">
        <v>110.97586000000001</v>
      </c>
      <c r="M121" s="54">
        <v>125.97480999999999</v>
      </c>
      <c r="N121" s="54">
        <v>127.42314999999999</v>
      </c>
      <c r="O121" s="54">
        <v>-52.586019999999998</v>
      </c>
      <c r="P121" s="54">
        <v>-71.145770000000013</v>
      </c>
      <c r="Q121" s="54">
        <v>-58.187479999999994</v>
      </c>
      <c r="R121" s="54">
        <v>-80.893140000000002</v>
      </c>
      <c r="S121" s="54">
        <v>46.114609999999999</v>
      </c>
      <c r="T121" s="54">
        <v>33.494120000000002</v>
      </c>
      <c r="U121" s="54">
        <v>51.198790000000002</v>
      </c>
      <c r="V121" s="54">
        <v>42.777159999999995</v>
      </c>
      <c r="W121" s="54">
        <v>17.91553</v>
      </c>
      <c r="X121" s="54">
        <v>18.120419999999999</v>
      </c>
      <c r="Y121" s="54">
        <v>17.919930000000001</v>
      </c>
      <c r="Z121" s="54">
        <v>19.328890000000001</v>
      </c>
      <c r="AA121" s="54">
        <v>-7.7051499999999997</v>
      </c>
      <c r="AB121" s="54">
        <v>28.421949999999999</v>
      </c>
      <c r="AC121" s="54">
        <v>-2.7859799999999999</v>
      </c>
      <c r="AD121" s="54">
        <v>1.8819600000000001</v>
      </c>
      <c r="AE121" s="54">
        <v>9.8656199999999998</v>
      </c>
      <c r="AF121" s="54">
        <v>77.191339999999997</v>
      </c>
      <c r="AG121" s="54">
        <v>23.204260000000001</v>
      </c>
      <c r="AH121" s="54">
        <v>45.001829999999998</v>
      </c>
      <c r="AI121" s="54">
        <v>-22.7163</v>
      </c>
      <c r="AJ121" s="54">
        <v>-79.955500000000001</v>
      </c>
      <c r="AK121" s="54">
        <v>-11.846679999999999</v>
      </c>
      <c r="AL121" s="54">
        <v>-4.7183299999999999</v>
      </c>
      <c r="AM121" s="54">
        <v>9.4049200000000006</v>
      </c>
      <c r="AN121" s="54">
        <v>43.993780000000001</v>
      </c>
      <c r="AO121" s="54">
        <v>4.9881599999999997</v>
      </c>
      <c r="AP121" s="54">
        <v>5.8908399999999999</v>
      </c>
      <c r="AQ121" s="54">
        <v>21.49466</v>
      </c>
      <c r="AR121" s="54">
        <v>46.264049999999997</v>
      </c>
      <c r="AS121" s="54">
        <v>20.879270000000002</v>
      </c>
      <c r="AT121" s="54">
        <v>55.897599999999997</v>
      </c>
      <c r="AU121" s="54">
        <v>0.25479000000000002</v>
      </c>
      <c r="AV121" s="54">
        <v>35.048020000000001</v>
      </c>
      <c r="AW121" s="54">
        <v>35.27646</v>
      </c>
      <c r="AX121" s="54">
        <v>78.885840000000002</v>
      </c>
      <c r="AY121" s="54">
        <v>50.4</v>
      </c>
      <c r="AZ121" s="54">
        <v>-6</v>
      </c>
    </row>
    <row r="122" spans="1:52" x14ac:dyDescent="0.25">
      <c r="A122" s="62" t="s">
        <v>322</v>
      </c>
      <c r="B122" s="74" t="s">
        <v>83</v>
      </c>
      <c r="C122" s="54">
        <v>4.1837499999999999</v>
      </c>
      <c r="D122" s="54">
        <v>4.2682099999999998</v>
      </c>
      <c r="E122" s="54">
        <v>4.0079500000000001</v>
      </c>
      <c r="F122" s="54">
        <v>4.5772400000000006</v>
      </c>
      <c r="G122" s="54">
        <v>7.5962899999999998</v>
      </c>
      <c r="H122" s="54">
        <v>6.6855899999999995</v>
      </c>
      <c r="I122" s="54">
        <v>10.98799</v>
      </c>
      <c r="J122" s="54">
        <v>5.7370800000000006</v>
      </c>
      <c r="K122" s="54">
        <v>16.86307</v>
      </c>
      <c r="L122" s="54">
        <v>9.85487</v>
      </c>
      <c r="M122" s="54">
        <v>6.1773000000000007</v>
      </c>
      <c r="N122" s="54">
        <v>17.428719999999998</v>
      </c>
      <c r="O122" s="54">
        <v>4.1046100000000001</v>
      </c>
      <c r="P122" s="54">
        <v>4.6616500000000007</v>
      </c>
      <c r="Q122" s="54">
        <v>5.8913499999999992</v>
      </c>
      <c r="R122" s="54">
        <v>15.59844</v>
      </c>
      <c r="S122" s="54">
        <v>5.3355399999999999</v>
      </c>
      <c r="T122" s="54">
        <v>5.2360499999999996</v>
      </c>
      <c r="U122" s="54">
        <v>26.698869999999999</v>
      </c>
      <c r="V122" s="54">
        <v>6.6394500000000001</v>
      </c>
      <c r="W122" s="54">
        <v>8.3640799999999995</v>
      </c>
      <c r="X122" s="54">
        <v>9.6371900000000004</v>
      </c>
      <c r="Y122" s="54">
        <v>10.32461</v>
      </c>
      <c r="Z122" s="54">
        <v>11.493040000000001</v>
      </c>
      <c r="AA122" s="54">
        <v>8.1928400000000003</v>
      </c>
      <c r="AB122" s="54">
        <v>16.9283</v>
      </c>
      <c r="AC122" s="54">
        <v>6.2102899999999996</v>
      </c>
      <c r="AD122" s="54">
        <v>26.72766</v>
      </c>
      <c r="AE122" s="54">
        <v>42.876339999999999</v>
      </c>
      <c r="AF122" s="54">
        <v>90.331149999999994</v>
      </c>
      <c r="AG122" s="54">
        <v>29.51268</v>
      </c>
      <c r="AH122" s="54">
        <v>24.442460000000001</v>
      </c>
      <c r="AI122" s="54">
        <v>49.371600000000001</v>
      </c>
      <c r="AJ122" s="54">
        <v>47.734789999999997</v>
      </c>
      <c r="AK122" s="54">
        <v>63.45635</v>
      </c>
      <c r="AL122" s="54">
        <v>51.845320000000001</v>
      </c>
      <c r="AM122" s="54">
        <v>37.464449999999999</v>
      </c>
      <c r="AN122" s="54">
        <v>57.094760000000001</v>
      </c>
      <c r="AO122" s="54">
        <v>55.546680000000002</v>
      </c>
      <c r="AP122" s="54">
        <v>48.107170000000004</v>
      </c>
      <c r="AQ122" s="54">
        <v>52.485309999999998</v>
      </c>
      <c r="AR122" s="54">
        <v>51.536200000000001</v>
      </c>
      <c r="AS122" s="54">
        <v>42.321150000000003</v>
      </c>
      <c r="AT122" s="54">
        <v>55.405949999999997</v>
      </c>
      <c r="AU122" s="54">
        <v>23.369599999999998</v>
      </c>
      <c r="AV122" s="54">
        <v>37.136780000000002</v>
      </c>
      <c r="AW122" s="54">
        <v>43.035449999999997</v>
      </c>
      <c r="AX122" s="54">
        <v>77.40746</v>
      </c>
      <c r="AY122" s="54">
        <v>54.1</v>
      </c>
      <c r="AZ122" s="54">
        <v>57</v>
      </c>
    </row>
    <row r="123" spans="1:52" x14ac:dyDescent="0.25">
      <c r="A123" s="62" t="s">
        <v>323</v>
      </c>
      <c r="B123" s="75" t="s">
        <v>161</v>
      </c>
      <c r="C123" s="54">
        <v>0.11022</v>
      </c>
      <c r="D123" s="54">
        <v>0.10058</v>
      </c>
      <c r="E123" s="54">
        <v>7.442E-2</v>
      </c>
      <c r="F123" s="54">
        <v>0.39761000000000002</v>
      </c>
      <c r="G123" s="54">
        <v>3.2407900000000001</v>
      </c>
      <c r="H123" s="54">
        <v>2.1566800000000002</v>
      </c>
      <c r="I123" s="54">
        <v>6.6953899999999997</v>
      </c>
      <c r="J123" s="54">
        <v>2.0746000000000002</v>
      </c>
      <c r="K123" s="54">
        <v>12.590820000000001</v>
      </c>
      <c r="L123" s="54">
        <v>5.8742700000000001</v>
      </c>
      <c r="M123" s="54">
        <v>1.91734</v>
      </c>
      <c r="N123" s="54">
        <v>13.22381</v>
      </c>
      <c r="O123" s="54">
        <v>-0.59094000000000002</v>
      </c>
      <c r="P123" s="54">
        <v>-7.356E-2</v>
      </c>
      <c r="Q123" s="54">
        <v>0.76078000000000001</v>
      </c>
      <c r="R123" s="54">
        <v>10.973599999999999</v>
      </c>
      <c r="S123" s="54">
        <v>-6.0409999999999998E-2</v>
      </c>
      <c r="T123" s="54">
        <v>0</v>
      </c>
      <c r="U123" s="54">
        <v>19.365770000000001</v>
      </c>
      <c r="V123" s="54">
        <v>0</v>
      </c>
      <c r="W123" s="54">
        <v>2.52718</v>
      </c>
      <c r="X123" s="54">
        <v>3.2046399999999999</v>
      </c>
      <c r="Y123" s="54">
        <v>3.3641000000000001</v>
      </c>
      <c r="Z123" s="54">
        <v>3.8195999999999999</v>
      </c>
      <c r="AA123" s="54">
        <v>2.2942100000000001</v>
      </c>
      <c r="AB123" s="54">
        <v>5.1227299999999998</v>
      </c>
      <c r="AC123" s="54">
        <v>1.0291699999999999</v>
      </c>
      <c r="AD123" s="54">
        <v>22.304259999999999</v>
      </c>
      <c r="AE123" s="54">
        <v>23.646429999999999</v>
      </c>
      <c r="AF123" s="54">
        <v>52.771120000000003</v>
      </c>
      <c r="AG123" s="54">
        <v>10.601570000000001</v>
      </c>
      <c r="AH123" s="54">
        <v>8.12012</v>
      </c>
      <c r="AI123" s="54">
        <v>10.69843</v>
      </c>
      <c r="AJ123" s="54">
        <v>12.41642</v>
      </c>
      <c r="AK123" s="54">
        <v>13.68412</v>
      </c>
      <c r="AL123" s="54">
        <v>11.7949</v>
      </c>
      <c r="AM123" s="54">
        <v>7.9485299999999999</v>
      </c>
      <c r="AN123" s="54">
        <v>9.6915099999999992</v>
      </c>
      <c r="AO123" s="54">
        <v>19.32141</v>
      </c>
      <c r="AP123" s="54">
        <v>10.41267</v>
      </c>
      <c r="AQ123" s="54">
        <v>13.52519</v>
      </c>
      <c r="AR123" s="54">
        <v>14.087680000000001</v>
      </c>
      <c r="AS123" s="54">
        <v>11.02013</v>
      </c>
      <c r="AT123" s="54">
        <v>15.904120000000001</v>
      </c>
      <c r="AU123" s="54">
        <v>-1.53104</v>
      </c>
      <c r="AV123" s="54">
        <v>12.31625</v>
      </c>
      <c r="AW123" s="54">
        <v>10.590619999999999</v>
      </c>
      <c r="AX123" s="54">
        <v>39.875120000000003</v>
      </c>
      <c r="AY123" s="54">
        <v>15.6</v>
      </c>
      <c r="AZ123" s="54">
        <v>10.1</v>
      </c>
    </row>
    <row r="124" spans="1:52" x14ac:dyDescent="0.25">
      <c r="A124" s="62" t="s">
        <v>324</v>
      </c>
      <c r="B124" s="76" t="s">
        <v>162</v>
      </c>
      <c r="C124" s="54">
        <v>0.11022</v>
      </c>
      <c r="D124" s="54">
        <v>0.10058</v>
      </c>
      <c r="E124" s="54">
        <v>7.442E-2</v>
      </c>
      <c r="F124" s="54">
        <v>0.39761000000000002</v>
      </c>
      <c r="G124" s="54">
        <v>3.2407900000000001</v>
      </c>
      <c r="H124" s="54">
        <v>2.1566800000000002</v>
      </c>
      <c r="I124" s="54">
        <v>6.6953899999999997</v>
      </c>
      <c r="J124" s="54">
        <v>2.0746000000000002</v>
      </c>
      <c r="K124" s="54">
        <v>12.590820000000001</v>
      </c>
      <c r="L124" s="54">
        <v>5.8742700000000001</v>
      </c>
      <c r="M124" s="54">
        <v>1.91734</v>
      </c>
      <c r="N124" s="54">
        <v>13.22381</v>
      </c>
      <c r="O124" s="54">
        <v>-0.59094000000000002</v>
      </c>
      <c r="P124" s="54">
        <v>-7.356E-2</v>
      </c>
      <c r="Q124" s="54">
        <v>0.76078000000000001</v>
      </c>
      <c r="R124" s="54">
        <v>10.973599999999999</v>
      </c>
      <c r="S124" s="54">
        <v>-6.0409999999999998E-2</v>
      </c>
      <c r="T124" s="54">
        <v>0</v>
      </c>
      <c r="U124" s="54">
        <v>19.365770000000001</v>
      </c>
      <c r="V124" s="54">
        <v>0</v>
      </c>
      <c r="W124" s="54">
        <v>2.52718</v>
      </c>
      <c r="X124" s="54">
        <v>3.2046399999999999</v>
      </c>
      <c r="Y124" s="54">
        <v>3.3641000000000001</v>
      </c>
      <c r="Z124" s="54">
        <v>3.8195999999999999</v>
      </c>
      <c r="AA124" s="54">
        <v>2.2942100000000001</v>
      </c>
      <c r="AB124" s="54">
        <v>5.1227299999999998</v>
      </c>
      <c r="AC124" s="54">
        <v>1.0291699999999999</v>
      </c>
      <c r="AD124" s="54">
        <v>22.304259999999999</v>
      </c>
      <c r="AE124" s="54">
        <v>23.646429999999999</v>
      </c>
      <c r="AF124" s="54">
        <v>52.771120000000003</v>
      </c>
      <c r="AG124" s="54">
        <v>10.601570000000001</v>
      </c>
      <c r="AH124" s="54">
        <v>8.12012</v>
      </c>
      <c r="AI124" s="54">
        <v>10.69843</v>
      </c>
      <c r="AJ124" s="54">
        <v>12.41642</v>
      </c>
      <c r="AK124" s="54">
        <v>13.68412</v>
      </c>
      <c r="AL124" s="54">
        <v>11.7949</v>
      </c>
      <c r="AM124" s="54">
        <v>7.9485299999999999</v>
      </c>
      <c r="AN124" s="54">
        <v>9.6915099999999992</v>
      </c>
      <c r="AO124" s="54">
        <v>19.32141</v>
      </c>
      <c r="AP124" s="54">
        <v>10.41267</v>
      </c>
      <c r="AQ124" s="54">
        <v>13.52519</v>
      </c>
      <c r="AR124" s="54">
        <v>14.087680000000001</v>
      </c>
      <c r="AS124" s="54">
        <v>11.02013</v>
      </c>
      <c r="AT124" s="54">
        <v>15.904120000000001</v>
      </c>
      <c r="AU124" s="54">
        <v>-1.53104</v>
      </c>
      <c r="AV124" s="54">
        <v>12.31625</v>
      </c>
      <c r="AW124" s="54">
        <v>10.590619999999999</v>
      </c>
      <c r="AX124" s="54">
        <v>39.875120000000003</v>
      </c>
      <c r="AY124" s="54">
        <v>15.6</v>
      </c>
      <c r="AZ124" s="54">
        <v>10.1</v>
      </c>
    </row>
    <row r="125" spans="1:52" ht="17.25" customHeight="1" x14ac:dyDescent="0.25">
      <c r="A125" s="62" t="s">
        <v>325</v>
      </c>
      <c r="B125" s="76" t="s">
        <v>163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54">
        <v>0</v>
      </c>
      <c r="AC125" s="54">
        <v>0</v>
      </c>
      <c r="AD125" s="54">
        <v>0</v>
      </c>
      <c r="AE125" s="54">
        <v>0</v>
      </c>
      <c r="AF125" s="54">
        <v>0</v>
      </c>
      <c r="AG125" s="54">
        <v>0</v>
      </c>
      <c r="AH125" s="54">
        <v>0</v>
      </c>
      <c r="AI125" s="54">
        <v>0</v>
      </c>
      <c r="AJ125" s="54">
        <v>0</v>
      </c>
      <c r="AK125" s="54">
        <v>0</v>
      </c>
      <c r="AL125" s="54">
        <v>0</v>
      </c>
      <c r="AM125" s="54">
        <v>0</v>
      </c>
      <c r="AN125" s="54">
        <v>0</v>
      </c>
      <c r="AO125" s="54">
        <v>0</v>
      </c>
      <c r="AP125" s="54">
        <v>0</v>
      </c>
      <c r="AQ125" s="54">
        <v>0</v>
      </c>
      <c r="AR125" s="54">
        <v>0</v>
      </c>
      <c r="AS125" s="54">
        <v>0</v>
      </c>
      <c r="AT125" s="54">
        <v>0</v>
      </c>
      <c r="AU125" s="54">
        <v>0</v>
      </c>
      <c r="AV125" s="54">
        <v>0</v>
      </c>
      <c r="AW125" s="54">
        <v>0</v>
      </c>
      <c r="AX125" s="54">
        <v>0</v>
      </c>
      <c r="AY125" s="54">
        <v>0</v>
      </c>
      <c r="AZ125" s="54">
        <v>0</v>
      </c>
    </row>
    <row r="126" spans="1:52" x14ac:dyDescent="0.25">
      <c r="A126" s="62" t="s">
        <v>326</v>
      </c>
      <c r="B126" s="76" t="s">
        <v>164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54">
        <v>0</v>
      </c>
      <c r="AC126" s="54">
        <v>0</v>
      </c>
      <c r="AD126" s="54">
        <v>0</v>
      </c>
      <c r="AE126" s="54">
        <v>0</v>
      </c>
      <c r="AF126" s="54">
        <v>0</v>
      </c>
      <c r="AG126" s="54">
        <v>0</v>
      </c>
      <c r="AH126" s="54">
        <v>0</v>
      </c>
      <c r="AI126" s="54">
        <v>0</v>
      </c>
      <c r="AJ126" s="54">
        <v>0</v>
      </c>
      <c r="AK126" s="54">
        <v>0</v>
      </c>
      <c r="AL126" s="54">
        <v>0</v>
      </c>
      <c r="AM126" s="54">
        <v>0</v>
      </c>
      <c r="AN126" s="54">
        <v>0</v>
      </c>
      <c r="AO126" s="54">
        <v>0</v>
      </c>
      <c r="AP126" s="54">
        <v>0</v>
      </c>
      <c r="AQ126" s="54">
        <v>0</v>
      </c>
      <c r="AR126" s="54">
        <v>0</v>
      </c>
      <c r="AS126" s="54">
        <v>0</v>
      </c>
      <c r="AT126" s="54">
        <v>0</v>
      </c>
      <c r="AU126" s="54">
        <v>0</v>
      </c>
      <c r="AV126" s="54">
        <v>0</v>
      </c>
      <c r="AW126" s="54">
        <v>0</v>
      </c>
      <c r="AX126" s="54">
        <v>0</v>
      </c>
      <c r="AY126" s="54">
        <v>0</v>
      </c>
      <c r="AZ126" s="54">
        <v>0</v>
      </c>
    </row>
    <row r="127" spans="1:52" ht="14.25" customHeight="1" x14ac:dyDescent="0.25">
      <c r="A127" s="62" t="s">
        <v>327</v>
      </c>
      <c r="B127" s="75" t="s">
        <v>165</v>
      </c>
      <c r="C127" s="54">
        <v>4.0735299999999999</v>
      </c>
      <c r="D127" s="54">
        <v>4.1676299999999999</v>
      </c>
      <c r="E127" s="54">
        <v>3.9335300000000002</v>
      </c>
      <c r="F127" s="54">
        <v>4.1796300000000004</v>
      </c>
      <c r="G127" s="54">
        <v>4.3555000000000001</v>
      </c>
      <c r="H127" s="54">
        <v>4.5289099999999998</v>
      </c>
      <c r="I127" s="54">
        <v>4.2926000000000002</v>
      </c>
      <c r="J127" s="54">
        <v>3.66248</v>
      </c>
      <c r="K127" s="54">
        <v>4.2722499999999997</v>
      </c>
      <c r="L127" s="54">
        <v>3.9805999999999999</v>
      </c>
      <c r="M127" s="54">
        <v>4.2599600000000004</v>
      </c>
      <c r="N127" s="54">
        <v>4.2049099999999999</v>
      </c>
      <c r="O127" s="54">
        <v>4.6955499999999999</v>
      </c>
      <c r="P127" s="54">
        <v>4.7352100000000004</v>
      </c>
      <c r="Q127" s="54">
        <v>5.1305699999999996</v>
      </c>
      <c r="R127" s="54">
        <v>4.6248399999999998</v>
      </c>
      <c r="S127" s="54">
        <v>5.39595</v>
      </c>
      <c r="T127" s="54">
        <v>5.2360499999999996</v>
      </c>
      <c r="U127" s="54">
        <v>7.3331</v>
      </c>
      <c r="V127" s="54">
        <v>6.6394500000000001</v>
      </c>
      <c r="W127" s="54">
        <v>5.8368900000000004</v>
      </c>
      <c r="X127" s="54">
        <v>6.4325400000000004</v>
      </c>
      <c r="Y127" s="54">
        <v>6.9605100000000002</v>
      </c>
      <c r="Z127" s="54">
        <v>7.6734400000000003</v>
      </c>
      <c r="AA127" s="54">
        <v>5.8986299999999998</v>
      </c>
      <c r="AB127" s="54">
        <v>11.805569999999999</v>
      </c>
      <c r="AC127" s="54">
        <v>5.1811199999999999</v>
      </c>
      <c r="AD127" s="54">
        <v>4.4234</v>
      </c>
      <c r="AE127" s="54">
        <v>19.22992</v>
      </c>
      <c r="AF127" s="54">
        <v>37.560029999999998</v>
      </c>
      <c r="AG127" s="54">
        <v>18.911110000000001</v>
      </c>
      <c r="AH127" s="54">
        <v>16.32235</v>
      </c>
      <c r="AI127" s="54">
        <v>38.673169999999999</v>
      </c>
      <c r="AJ127" s="54">
        <v>35.318370000000002</v>
      </c>
      <c r="AK127" s="54">
        <v>49.77223</v>
      </c>
      <c r="AL127" s="54">
        <v>40.050420000000003</v>
      </c>
      <c r="AM127" s="54">
        <v>29.515920000000001</v>
      </c>
      <c r="AN127" s="54">
        <v>47.40325</v>
      </c>
      <c r="AO127" s="54">
        <v>36.225270000000002</v>
      </c>
      <c r="AP127" s="54">
        <v>37.694499999999998</v>
      </c>
      <c r="AQ127" s="54">
        <v>38.960120000000003</v>
      </c>
      <c r="AR127" s="54">
        <v>37.448520000000002</v>
      </c>
      <c r="AS127" s="54">
        <v>31.301020000000001</v>
      </c>
      <c r="AT127" s="54">
        <v>39.501829999999998</v>
      </c>
      <c r="AU127" s="54">
        <v>24.900639999999999</v>
      </c>
      <c r="AV127" s="54">
        <v>24.820530000000002</v>
      </c>
      <c r="AW127" s="54">
        <v>32.444830000000003</v>
      </c>
      <c r="AX127" s="54">
        <v>37.532339999999998</v>
      </c>
      <c r="AY127" s="54">
        <v>38.5</v>
      </c>
      <c r="AZ127" s="54">
        <v>46.9</v>
      </c>
    </row>
    <row r="128" spans="1:52" x14ac:dyDescent="0.25">
      <c r="A128" s="62" t="s">
        <v>328</v>
      </c>
      <c r="B128" s="74" t="s">
        <v>166</v>
      </c>
      <c r="C128" s="54">
        <v>-1.54766</v>
      </c>
      <c r="D128" s="54">
        <v>-1.4845600000000001</v>
      </c>
      <c r="E128" s="54">
        <v>-1.56717</v>
      </c>
      <c r="F128" s="54">
        <v>-1.6250499999999999</v>
      </c>
      <c r="G128" s="54">
        <v>-5.8321199999999997</v>
      </c>
      <c r="H128" s="54">
        <v>-5.35215</v>
      </c>
      <c r="I128" s="54">
        <v>-5.5123899999999999</v>
      </c>
      <c r="J128" s="54">
        <v>-5.8062100000000001</v>
      </c>
      <c r="K128" s="54">
        <v>113.24477</v>
      </c>
      <c r="L128" s="54">
        <v>101.12099000000001</v>
      </c>
      <c r="M128" s="54">
        <v>119.79750999999999</v>
      </c>
      <c r="N128" s="54">
        <v>109.99442999999999</v>
      </c>
      <c r="O128" s="54">
        <v>-56.690629999999999</v>
      </c>
      <c r="P128" s="54">
        <v>-75.807420000000008</v>
      </c>
      <c r="Q128" s="54">
        <v>-64.078829999999996</v>
      </c>
      <c r="R128" s="54">
        <v>-96.491579999999999</v>
      </c>
      <c r="S128" s="54">
        <v>40.779069999999997</v>
      </c>
      <c r="T128" s="54">
        <v>28.25807</v>
      </c>
      <c r="U128" s="54">
        <v>24.499920000000003</v>
      </c>
      <c r="V128" s="54">
        <v>36.137709999999998</v>
      </c>
      <c r="W128" s="54">
        <v>9.5514500000000009</v>
      </c>
      <c r="X128" s="54">
        <v>8.4832300000000007</v>
      </c>
      <c r="Y128" s="54">
        <v>7.5953299999999997</v>
      </c>
      <c r="Z128" s="54">
        <v>7.8358499999999998</v>
      </c>
      <c r="AA128" s="54">
        <v>-15.89799</v>
      </c>
      <c r="AB128" s="54">
        <v>11.493650000000001</v>
      </c>
      <c r="AC128" s="54">
        <v>-8.9962700000000009</v>
      </c>
      <c r="AD128" s="54">
        <v>-24.845700000000001</v>
      </c>
      <c r="AE128" s="54">
        <v>-33.010719999999999</v>
      </c>
      <c r="AF128" s="54">
        <v>-13.139810000000001</v>
      </c>
      <c r="AG128" s="54">
        <v>-6.3084300000000004</v>
      </c>
      <c r="AH128" s="54">
        <v>20.559360000000002</v>
      </c>
      <c r="AI128" s="54">
        <v>-72.087900000000005</v>
      </c>
      <c r="AJ128" s="54">
        <v>-127.69029</v>
      </c>
      <c r="AK128" s="54">
        <v>-75.303030000000007</v>
      </c>
      <c r="AL128" s="54">
        <v>-56.563650000000003</v>
      </c>
      <c r="AM128" s="54">
        <v>-28.059529999999999</v>
      </c>
      <c r="AN128" s="54">
        <v>-13.10098</v>
      </c>
      <c r="AO128" s="54">
        <v>-50.558520000000001</v>
      </c>
      <c r="AP128" s="54">
        <v>-42.216329999999999</v>
      </c>
      <c r="AQ128" s="54">
        <v>-30.990649999999999</v>
      </c>
      <c r="AR128" s="54">
        <v>-5.2721499999999999</v>
      </c>
      <c r="AS128" s="54">
        <v>-21.441880000000001</v>
      </c>
      <c r="AT128" s="54">
        <v>0.49164999999999998</v>
      </c>
      <c r="AU128" s="54">
        <v>-23.114809999999999</v>
      </c>
      <c r="AV128" s="54">
        <v>-2.0887600000000002</v>
      </c>
      <c r="AW128" s="54">
        <v>-7.7589899999999998</v>
      </c>
      <c r="AX128" s="54">
        <v>1.47838</v>
      </c>
      <c r="AY128" s="54">
        <v>-3.7</v>
      </c>
      <c r="AZ128" s="54">
        <v>-63.1</v>
      </c>
    </row>
    <row r="129" spans="1:52" x14ac:dyDescent="0.25">
      <c r="A129" s="62" t="s">
        <v>329</v>
      </c>
      <c r="B129" s="75" t="s">
        <v>167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49.4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-2.6793800000000001</v>
      </c>
      <c r="X129" s="54">
        <v>-2.3958400000000002</v>
      </c>
      <c r="Y129" s="54">
        <v>-2.1143999999999998</v>
      </c>
      <c r="Z129" s="54">
        <v>-2.1752899999999999</v>
      </c>
      <c r="AA129" s="54">
        <v>-0.97916999999999998</v>
      </c>
      <c r="AB129" s="54">
        <v>-0.87268000000000001</v>
      </c>
      <c r="AC129" s="54">
        <v>-0.77861000000000002</v>
      </c>
      <c r="AD129" s="54">
        <v>-0.81747999999999998</v>
      </c>
      <c r="AE129" s="54">
        <v>-1.25007</v>
      </c>
      <c r="AF129" s="54">
        <v>-1.10585</v>
      </c>
      <c r="AG129" s="54">
        <v>-0.98858999999999997</v>
      </c>
      <c r="AH129" s="54">
        <v>-1.0154399999999999</v>
      </c>
      <c r="AI129" s="54">
        <v>-0.86551999999999996</v>
      </c>
      <c r="AJ129" s="54">
        <v>-0.77029000000000003</v>
      </c>
      <c r="AK129" s="54">
        <v>-0.69855</v>
      </c>
      <c r="AL129" s="54">
        <v>-0.72499999999999998</v>
      </c>
      <c r="AM129" s="54">
        <v>-0.63963000000000003</v>
      </c>
      <c r="AN129" s="54">
        <v>-0.57569000000000004</v>
      </c>
      <c r="AO129" s="54">
        <v>-0.51700999999999997</v>
      </c>
      <c r="AP129" s="54">
        <v>-0.52983999999999998</v>
      </c>
      <c r="AQ129" s="54">
        <v>0.30302000000000001</v>
      </c>
      <c r="AR129" s="54">
        <v>0.26669999999999999</v>
      </c>
      <c r="AS129" s="54">
        <v>0.23462</v>
      </c>
      <c r="AT129" s="54">
        <v>0.23669999999999999</v>
      </c>
      <c r="AU129" s="54">
        <v>0</v>
      </c>
      <c r="AV129" s="54">
        <v>0</v>
      </c>
      <c r="AW129" s="54">
        <v>0</v>
      </c>
      <c r="AX129" s="54">
        <v>0</v>
      </c>
      <c r="AY129" s="54">
        <v>0</v>
      </c>
      <c r="AZ129" s="54">
        <v>0</v>
      </c>
    </row>
    <row r="130" spans="1:52" ht="30" x14ac:dyDescent="0.25">
      <c r="A130" s="62" t="s">
        <v>330</v>
      </c>
      <c r="B130" s="75" t="s">
        <v>168</v>
      </c>
      <c r="C130" s="54">
        <v>-0.55488000000000004</v>
      </c>
      <c r="D130" s="54">
        <v>-0.53225999999999996</v>
      </c>
      <c r="E130" s="54">
        <v>-0.56188000000000005</v>
      </c>
      <c r="F130" s="54">
        <v>-0.58262999999999998</v>
      </c>
      <c r="G130" s="54">
        <v>-4.4799499999999997</v>
      </c>
      <c r="H130" s="54">
        <v>-4.1112599999999997</v>
      </c>
      <c r="I130" s="54">
        <v>-4.2343500000000001</v>
      </c>
      <c r="J130" s="54">
        <v>-4.4600400000000002</v>
      </c>
      <c r="K130" s="54">
        <v>70.791420000000002</v>
      </c>
      <c r="L130" s="54">
        <v>63.212620000000001</v>
      </c>
      <c r="M130" s="54">
        <v>74.887659999999997</v>
      </c>
      <c r="N130" s="54">
        <v>68.759569999999997</v>
      </c>
      <c r="O130" s="54">
        <v>-71.645129999999995</v>
      </c>
      <c r="P130" s="54">
        <v>-51.194270000000003</v>
      </c>
      <c r="Q130" s="54">
        <v>-43.273719999999997</v>
      </c>
      <c r="R130" s="54">
        <v>-65.162700000000001</v>
      </c>
      <c r="S130" s="54">
        <v>21.529589999999999</v>
      </c>
      <c r="T130" s="54">
        <v>14.919040000000001</v>
      </c>
      <c r="U130" s="54">
        <v>12.934900000000001</v>
      </c>
      <c r="V130" s="54">
        <v>19.079149999999998</v>
      </c>
      <c r="W130" s="54">
        <v>8.4120600000000003</v>
      </c>
      <c r="X130" s="54">
        <v>7.4823500000000003</v>
      </c>
      <c r="Y130" s="54">
        <v>6.6781100000000002</v>
      </c>
      <c r="Z130" s="54">
        <v>6.8854199999999999</v>
      </c>
      <c r="AA130" s="54">
        <v>-19.578330000000001</v>
      </c>
      <c r="AB130" s="54">
        <v>-3.0974300000000001</v>
      </c>
      <c r="AC130" s="54">
        <v>-14.825430000000001</v>
      </c>
      <c r="AD130" s="54">
        <v>-27.025960000000001</v>
      </c>
      <c r="AE130" s="54">
        <v>-24.892910000000001</v>
      </c>
      <c r="AF130" s="54">
        <v>2.70472</v>
      </c>
      <c r="AG130" s="54">
        <v>-0.47839999999999999</v>
      </c>
      <c r="AH130" s="54">
        <v>24.951419999999999</v>
      </c>
      <c r="AI130" s="54">
        <v>-51.871369999999999</v>
      </c>
      <c r="AJ130" s="54">
        <v>-92.926090000000002</v>
      </c>
      <c r="AK130" s="54">
        <v>-54.622619999999998</v>
      </c>
      <c r="AL130" s="54">
        <v>-41.164400000000001</v>
      </c>
      <c r="AM130" s="54">
        <v>-14.494490000000001</v>
      </c>
      <c r="AN130" s="54">
        <v>-2.7013400000000001</v>
      </c>
      <c r="AO130" s="54">
        <v>-8.7557799999999997</v>
      </c>
      <c r="AP130" s="54">
        <v>2.1077599999999999</v>
      </c>
      <c r="AQ130" s="54">
        <v>-22.82442</v>
      </c>
      <c r="AR130" s="54">
        <v>0.70033999999999996</v>
      </c>
      <c r="AS130" s="54">
        <v>4.7076799999999999</v>
      </c>
      <c r="AT130" s="54">
        <v>27.821380000000001</v>
      </c>
      <c r="AU130" s="54">
        <v>-11.48255</v>
      </c>
      <c r="AV130" s="54">
        <v>-13.627829999999999</v>
      </c>
      <c r="AW130" s="54">
        <v>6.0719500000000002</v>
      </c>
      <c r="AX130" s="54">
        <v>5.9177600000000004</v>
      </c>
      <c r="AY130" s="54">
        <v>-3.7</v>
      </c>
      <c r="AZ130" s="54">
        <v>-63.1</v>
      </c>
    </row>
    <row r="131" spans="1:52" x14ac:dyDescent="0.25">
      <c r="A131" s="62" t="s">
        <v>331</v>
      </c>
      <c r="B131" s="75" t="s">
        <v>164</v>
      </c>
      <c r="C131" s="54">
        <v>-0.99278</v>
      </c>
      <c r="D131" s="54">
        <v>-0.95230000000000004</v>
      </c>
      <c r="E131" s="54">
        <v>-1.00529</v>
      </c>
      <c r="F131" s="54">
        <v>-1.0424199999999999</v>
      </c>
      <c r="G131" s="54">
        <v>-1.3521700000000001</v>
      </c>
      <c r="H131" s="54">
        <v>-1.24089</v>
      </c>
      <c r="I131" s="54">
        <v>-1.2780400000000001</v>
      </c>
      <c r="J131" s="54">
        <v>-1.3461700000000001</v>
      </c>
      <c r="K131" s="54">
        <v>42.45335</v>
      </c>
      <c r="L131" s="54">
        <v>37.908369999999998</v>
      </c>
      <c r="M131" s="54">
        <v>44.909849999999999</v>
      </c>
      <c r="N131" s="54">
        <v>41.234859999999998</v>
      </c>
      <c r="O131" s="54">
        <v>-34.445500000000003</v>
      </c>
      <c r="P131" s="54">
        <v>-24.613150000000001</v>
      </c>
      <c r="Q131" s="54">
        <v>-20.805109999999999</v>
      </c>
      <c r="R131" s="54">
        <v>-31.328880000000002</v>
      </c>
      <c r="S131" s="54">
        <v>19.249479999999998</v>
      </c>
      <c r="T131" s="54">
        <v>13.339029999999999</v>
      </c>
      <c r="U131" s="54">
        <v>11.565020000000001</v>
      </c>
      <c r="V131" s="54">
        <v>17.05856</v>
      </c>
      <c r="W131" s="54">
        <v>3.8187700000000002</v>
      </c>
      <c r="X131" s="54">
        <v>3.3967200000000002</v>
      </c>
      <c r="Y131" s="54">
        <v>3.0316200000000002</v>
      </c>
      <c r="Z131" s="54">
        <v>3.1257299999999999</v>
      </c>
      <c r="AA131" s="54">
        <v>4.65951</v>
      </c>
      <c r="AB131" s="54">
        <v>15.463760000000001</v>
      </c>
      <c r="AC131" s="54">
        <v>6.6077700000000004</v>
      </c>
      <c r="AD131" s="54">
        <v>2.9977399999999998</v>
      </c>
      <c r="AE131" s="54">
        <v>-6.8677299999999999</v>
      </c>
      <c r="AF131" s="54">
        <v>-14.73868</v>
      </c>
      <c r="AG131" s="54">
        <v>-4.8414400000000004</v>
      </c>
      <c r="AH131" s="54">
        <v>-3.37662</v>
      </c>
      <c r="AI131" s="54">
        <v>-19.351009999999999</v>
      </c>
      <c r="AJ131" s="54">
        <v>-33.99391</v>
      </c>
      <c r="AK131" s="54">
        <v>-19.981860000000001</v>
      </c>
      <c r="AL131" s="54">
        <v>-14.674250000000001</v>
      </c>
      <c r="AM131" s="54">
        <v>-12.925409999999999</v>
      </c>
      <c r="AN131" s="54">
        <v>-9.82395</v>
      </c>
      <c r="AO131" s="54">
        <v>-41.285730000000001</v>
      </c>
      <c r="AP131" s="54">
        <v>-43.794249999999998</v>
      </c>
      <c r="AQ131" s="54">
        <v>-8.4692500000000006</v>
      </c>
      <c r="AR131" s="54">
        <v>-6.2391899999999998</v>
      </c>
      <c r="AS131" s="54">
        <v>-26.384180000000001</v>
      </c>
      <c r="AT131" s="54">
        <v>-27.56643</v>
      </c>
      <c r="AU131" s="54">
        <v>-11.63226</v>
      </c>
      <c r="AV131" s="54">
        <v>11.539070000000001</v>
      </c>
      <c r="AW131" s="54">
        <v>-13.83094</v>
      </c>
      <c r="AX131" s="54">
        <v>-4.4393799999999999</v>
      </c>
      <c r="AY131" s="54">
        <v>0</v>
      </c>
      <c r="AZ131" s="54">
        <v>0</v>
      </c>
    </row>
    <row r="132" spans="1:52" x14ac:dyDescent="0.25">
      <c r="A132" s="62" t="s">
        <v>332</v>
      </c>
      <c r="B132" s="73" t="s">
        <v>169</v>
      </c>
      <c r="C132" s="54">
        <v>178.20035999999999</v>
      </c>
      <c r="D132" s="54">
        <v>185.45150000000001</v>
      </c>
      <c r="E132" s="54">
        <v>180.49896999999999</v>
      </c>
      <c r="F132" s="54">
        <v>187.23584</v>
      </c>
      <c r="G132" s="54">
        <v>124.90197000000001</v>
      </c>
      <c r="H132" s="54">
        <v>120.01403000000001</v>
      </c>
      <c r="I132" s="54">
        <v>122.33255</v>
      </c>
      <c r="J132" s="54">
        <v>132.5727</v>
      </c>
      <c r="K132" s="54">
        <v>285.04133000000002</v>
      </c>
      <c r="L132" s="54">
        <v>250.05062999999998</v>
      </c>
      <c r="M132" s="54">
        <v>296.39940999999999</v>
      </c>
      <c r="N132" s="54">
        <v>270.96880999999996</v>
      </c>
      <c r="O132" s="54">
        <v>274.00488999999999</v>
      </c>
      <c r="P132" s="54">
        <v>247.55449999999996</v>
      </c>
      <c r="Q132" s="54">
        <v>169.84576000000001</v>
      </c>
      <c r="R132" s="54">
        <v>185.35543999999999</v>
      </c>
      <c r="S132" s="54">
        <v>438.54890999999998</v>
      </c>
      <c r="T132" s="54">
        <v>366.36016999999993</v>
      </c>
      <c r="U132" s="54">
        <v>265.13714000000004</v>
      </c>
      <c r="V132" s="54">
        <v>329.77366999999998</v>
      </c>
      <c r="W132" s="54">
        <v>420.49473999999998</v>
      </c>
      <c r="X132" s="54">
        <v>403.89818000000002</v>
      </c>
      <c r="Y132" s="54">
        <v>370.63756999999998</v>
      </c>
      <c r="Z132" s="54">
        <v>327.11300999999997</v>
      </c>
      <c r="AA132" s="54">
        <v>371.57913000000002</v>
      </c>
      <c r="AB132" s="54">
        <v>370.69860999999997</v>
      </c>
      <c r="AC132" s="54">
        <v>344.75229000000002</v>
      </c>
      <c r="AD132" s="54">
        <v>320.52525000000003</v>
      </c>
      <c r="AE132" s="54">
        <v>276.13808</v>
      </c>
      <c r="AF132" s="54">
        <v>201.65861000000001</v>
      </c>
      <c r="AG132" s="54">
        <v>259.61311999999998</v>
      </c>
      <c r="AH132" s="54">
        <v>465.94526999999999</v>
      </c>
      <c r="AI132" s="54">
        <v>199.21923000000001</v>
      </c>
      <c r="AJ132" s="54">
        <v>214.29114999999999</v>
      </c>
      <c r="AK132" s="54">
        <v>225.28187</v>
      </c>
      <c r="AL132" s="54">
        <v>206.99431000000001</v>
      </c>
      <c r="AM132" s="54">
        <v>265.21665000000002</v>
      </c>
      <c r="AN132" s="54">
        <v>206.51571000000001</v>
      </c>
      <c r="AO132" s="54">
        <v>237.15579</v>
      </c>
      <c r="AP132" s="54">
        <v>289.45632000000001</v>
      </c>
      <c r="AQ132" s="54">
        <v>231.02572000000001</v>
      </c>
      <c r="AR132" s="54">
        <v>184.98451</v>
      </c>
      <c r="AS132" s="54">
        <v>145.37951000000001</v>
      </c>
      <c r="AT132" s="54">
        <v>374.22800000000001</v>
      </c>
      <c r="AU132" s="54">
        <v>295.37340999999998</v>
      </c>
      <c r="AV132" s="54">
        <v>160.95355000000001</v>
      </c>
      <c r="AW132" s="54">
        <v>256.60710999999998</v>
      </c>
      <c r="AX132" s="54">
        <v>253.82579000000001</v>
      </c>
      <c r="AY132" s="54">
        <v>264.5</v>
      </c>
      <c r="AZ132" s="54">
        <v>173.3</v>
      </c>
    </row>
    <row r="133" spans="1:52" ht="15" customHeight="1" x14ac:dyDescent="0.25">
      <c r="A133" s="62" t="s">
        <v>333</v>
      </c>
      <c r="B133" s="74" t="s">
        <v>83</v>
      </c>
      <c r="C133" s="54">
        <v>142.06434999999999</v>
      </c>
      <c r="D133" s="54">
        <v>147.53183000000001</v>
      </c>
      <c r="E133" s="54">
        <v>143.97220999999999</v>
      </c>
      <c r="F133" s="54">
        <v>150.78658999999999</v>
      </c>
      <c r="G133" s="54">
        <v>85.536429999999996</v>
      </c>
      <c r="H133" s="54">
        <v>83.744460000000004</v>
      </c>
      <c r="I133" s="54">
        <v>85.12997</v>
      </c>
      <c r="J133" s="54">
        <v>93.372559999999993</v>
      </c>
      <c r="K133" s="54">
        <v>206.32168999999999</v>
      </c>
      <c r="L133" s="54">
        <v>180.16372999999999</v>
      </c>
      <c r="M133" s="54">
        <v>212.73076999999998</v>
      </c>
      <c r="N133" s="54">
        <v>194.62559999999999</v>
      </c>
      <c r="O133" s="54">
        <v>334.12970999999999</v>
      </c>
      <c r="P133" s="54">
        <v>290.46826999999996</v>
      </c>
      <c r="Q133" s="54">
        <v>206.15154000000001</v>
      </c>
      <c r="R133" s="54">
        <v>239.89191</v>
      </c>
      <c r="S133" s="54">
        <v>298.23253</v>
      </c>
      <c r="T133" s="54">
        <v>268.17026999999996</v>
      </c>
      <c r="U133" s="54">
        <v>181.79311000000001</v>
      </c>
      <c r="V133" s="54">
        <v>204.24038999999999</v>
      </c>
      <c r="W133" s="54">
        <v>307.28429999999997</v>
      </c>
      <c r="X133" s="54">
        <v>292.18119000000002</v>
      </c>
      <c r="Y133" s="54">
        <v>272.04448000000002</v>
      </c>
      <c r="Z133" s="54">
        <v>225.68009000000001</v>
      </c>
      <c r="AA133" s="54">
        <v>307.17781000000002</v>
      </c>
      <c r="AB133" s="54">
        <v>310.92912000000001</v>
      </c>
      <c r="AC133" s="54">
        <v>285.47181999999998</v>
      </c>
      <c r="AD133" s="54">
        <v>269.53483999999997</v>
      </c>
      <c r="AE133" s="54">
        <v>193.00903</v>
      </c>
      <c r="AF133" s="54">
        <v>189.12536</v>
      </c>
      <c r="AG133" s="54">
        <v>238.79401999999999</v>
      </c>
      <c r="AH133" s="54">
        <v>864.97625000000005</v>
      </c>
      <c r="AI133" s="54">
        <v>185.20144999999999</v>
      </c>
      <c r="AJ133" s="54">
        <v>189.66613000000001</v>
      </c>
      <c r="AK133" s="54">
        <v>210.80710999999999</v>
      </c>
      <c r="AL133" s="54">
        <v>196.50093000000001</v>
      </c>
      <c r="AM133" s="54">
        <v>230.90298000000001</v>
      </c>
      <c r="AN133" s="54">
        <v>193.92282</v>
      </c>
      <c r="AO133" s="54">
        <v>200.99800999999999</v>
      </c>
      <c r="AP133" s="54">
        <v>254.39</v>
      </c>
      <c r="AQ133" s="54">
        <v>265.52879999999999</v>
      </c>
      <c r="AR133" s="54">
        <v>197.29713000000001</v>
      </c>
      <c r="AS133" s="54">
        <v>180.18001000000001</v>
      </c>
      <c r="AT133" s="54">
        <v>407.44533000000001</v>
      </c>
      <c r="AU133" s="54">
        <v>228.44313</v>
      </c>
      <c r="AV133" s="54">
        <v>267.25310999999999</v>
      </c>
      <c r="AW133" s="54">
        <v>221.00452999999999</v>
      </c>
      <c r="AX133" s="54">
        <v>227.10480999999999</v>
      </c>
      <c r="AY133" s="54">
        <v>271</v>
      </c>
      <c r="AZ133" s="54">
        <v>193.7</v>
      </c>
    </row>
    <row r="134" spans="1:52" ht="15" customHeight="1" x14ac:dyDescent="0.25">
      <c r="A134" s="62" t="s">
        <v>334</v>
      </c>
      <c r="B134" s="75" t="s">
        <v>161</v>
      </c>
      <c r="C134" s="54">
        <v>44.848889999999997</v>
      </c>
      <c r="D134" s="54">
        <v>41.178620000000002</v>
      </c>
      <c r="E134" s="54">
        <v>42.61092</v>
      </c>
      <c r="F134" s="54">
        <v>48.071559999999998</v>
      </c>
      <c r="G134" s="54">
        <v>-10.63119</v>
      </c>
      <c r="H134" s="54">
        <v>-6.2515599999999996</v>
      </c>
      <c r="I134" s="54">
        <v>-9.0064899999999994</v>
      </c>
      <c r="J134" s="54">
        <v>-7.1698700000000004</v>
      </c>
      <c r="K134" s="54">
        <v>43.590609999999998</v>
      </c>
      <c r="L134" s="54">
        <v>38.95196</v>
      </c>
      <c r="M134" s="54">
        <v>45.814619999999998</v>
      </c>
      <c r="N134" s="54">
        <v>39.778019999999998</v>
      </c>
      <c r="O134" s="54">
        <v>129.21075999999999</v>
      </c>
      <c r="P134" s="54">
        <v>137.92770999999999</v>
      </c>
      <c r="Q134" s="54">
        <v>73.367739999999998</v>
      </c>
      <c r="R134" s="54">
        <v>64.378370000000004</v>
      </c>
      <c r="S134" s="54">
        <v>142.9034</v>
      </c>
      <c r="T134" s="54">
        <v>152.54409999999999</v>
      </c>
      <c r="U134" s="54">
        <v>81.142619999999994</v>
      </c>
      <c r="V134" s="54">
        <v>71.200640000000007</v>
      </c>
      <c r="W134" s="54">
        <v>90.766800000000003</v>
      </c>
      <c r="X134" s="54">
        <v>76.426749999999998</v>
      </c>
      <c r="Y134" s="54">
        <v>69.282120000000006</v>
      </c>
      <c r="Z134" s="54">
        <v>51.284570000000002</v>
      </c>
      <c r="AA134" s="54">
        <v>105.75373</v>
      </c>
      <c r="AB134" s="54">
        <v>120.54526</v>
      </c>
      <c r="AC134" s="54">
        <v>98.850160000000002</v>
      </c>
      <c r="AD134" s="54">
        <v>114.09289</v>
      </c>
      <c r="AE134" s="54">
        <v>22.186540000000001</v>
      </c>
      <c r="AF134" s="54">
        <v>23.16122</v>
      </c>
      <c r="AG134" s="54">
        <v>21.048200000000001</v>
      </c>
      <c r="AH134" s="54">
        <v>705.38784999999996</v>
      </c>
      <c r="AI134" s="54">
        <v>38.240189999999998</v>
      </c>
      <c r="AJ134" s="54">
        <v>41.759770000000003</v>
      </c>
      <c r="AK134" s="54">
        <v>34.902729999999998</v>
      </c>
      <c r="AL134" s="54">
        <v>41.930880000000002</v>
      </c>
      <c r="AM134" s="54">
        <v>27.869199999999999</v>
      </c>
      <c r="AN134" s="54">
        <v>42.908360000000002</v>
      </c>
      <c r="AO134" s="54">
        <v>21.6769</v>
      </c>
      <c r="AP134" s="54">
        <v>19.945720000000001</v>
      </c>
      <c r="AQ134" s="54">
        <v>19.802710000000001</v>
      </c>
      <c r="AR134" s="54">
        <v>7.9458099999999998</v>
      </c>
      <c r="AS134" s="54">
        <v>-1.9646999999999999</v>
      </c>
      <c r="AT134" s="54">
        <v>186.32230000000001</v>
      </c>
      <c r="AU134" s="54">
        <v>1.36554</v>
      </c>
      <c r="AV134" s="54">
        <v>14.6332</v>
      </c>
      <c r="AW134" s="54">
        <v>1.1880500000000001</v>
      </c>
      <c r="AX134" s="54">
        <v>13.17515</v>
      </c>
      <c r="AY134" s="54">
        <v>12.9</v>
      </c>
      <c r="AZ134" s="54">
        <v>6.6</v>
      </c>
    </row>
    <row r="135" spans="1:52" ht="15" customHeight="1" x14ac:dyDescent="0.25">
      <c r="A135" s="62" t="s">
        <v>335</v>
      </c>
      <c r="B135" s="76" t="s">
        <v>162</v>
      </c>
      <c r="C135" s="54">
        <v>44.848889999999997</v>
      </c>
      <c r="D135" s="54">
        <v>41.178620000000002</v>
      </c>
      <c r="E135" s="54">
        <v>42.61092</v>
      </c>
      <c r="F135" s="54">
        <v>48.071559999999998</v>
      </c>
      <c r="G135" s="54">
        <v>-10.63119</v>
      </c>
      <c r="H135" s="54">
        <v>-6.2515599999999996</v>
      </c>
      <c r="I135" s="54">
        <v>-9.0064899999999994</v>
      </c>
      <c r="J135" s="54">
        <v>-7.1698700000000004</v>
      </c>
      <c r="K135" s="54">
        <v>43.590609999999998</v>
      </c>
      <c r="L135" s="54">
        <v>38.95196</v>
      </c>
      <c r="M135" s="54">
        <v>45.814619999999998</v>
      </c>
      <c r="N135" s="54">
        <v>39.778019999999998</v>
      </c>
      <c r="O135" s="54">
        <v>129.21075999999999</v>
      </c>
      <c r="P135" s="54">
        <v>137.92770999999999</v>
      </c>
      <c r="Q135" s="54">
        <v>73.367739999999998</v>
      </c>
      <c r="R135" s="54">
        <v>64.378370000000004</v>
      </c>
      <c r="S135" s="54">
        <v>142.9034</v>
      </c>
      <c r="T135" s="54">
        <v>152.54409999999999</v>
      </c>
      <c r="U135" s="54">
        <v>81.142619999999994</v>
      </c>
      <c r="V135" s="54">
        <v>71.200640000000007</v>
      </c>
      <c r="W135" s="54">
        <v>90.766800000000003</v>
      </c>
      <c r="X135" s="54">
        <v>76.426749999999998</v>
      </c>
      <c r="Y135" s="54">
        <v>69.282120000000006</v>
      </c>
      <c r="Z135" s="54">
        <v>51.284570000000002</v>
      </c>
      <c r="AA135" s="54">
        <v>105.75373</v>
      </c>
      <c r="AB135" s="54">
        <v>120.54526</v>
      </c>
      <c r="AC135" s="54">
        <v>98.850160000000002</v>
      </c>
      <c r="AD135" s="54">
        <v>114.09289</v>
      </c>
      <c r="AE135" s="54">
        <v>22.186540000000001</v>
      </c>
      <c r="AF135" s="54">
        <v>23.16122</v>
      </c>
      <c r="AG135" s="54">
        <v>21.048200000000001</v>
      </c>
      <c r="AH135" s="54">
        <v>705.38784999999996</v>
      </c>
      <c r="AI135" s="54">
        <v>38.240189999999998</v>
      </c>
      <c r="AJ135" s="54">
        <v>41.759770000000003</v>
      </c>
      <c r="AK135" s="54">
        <v>34.902729999999998</v>
      </c>
      <c r="AL135" s="54">
        <v>41.930880000000002</v>
      </c>
      <c r="AM135" s="54">
        <v>27.869199999999999</v>
      </c>
      <c r="AN135" s="54">
        <v>42.908360000000002</v>
      </c>
      <c r="AO135" s="54">
        <v>21.6769</v>
      </c>
      <c r="AP135" s="54">
        <v>19.945720000000001</v>
      </c>
      <c r="AQ135" s="54">
        <v>19.802710000000001</v>
      </c>
      <c r="AR135" s="54">
        <v>7.9458099999999998</v>
      </c>
      <c r="AS135" s="54">
        <v>-1.9646999999999999</v>
      </c>
      <c r="AT135" s="54">
        <v>186.32230000000001</v>
      </c>
      <c r="AU135" s="54">
        <v>1.36554</v>
      </c>
      <c r="AV135" s="54">
        <v>-12.3668</v>
      </c>
      <c r="AW135" s="54">
        <v>1.1880500000000001</v>
      </c>
      <c r="AX135" s="54">
        <v>13.17515</v>
      </c>
      <c r="AY135" s="54">
        <v>12.9</v>
      </c>
      <c r="AZ135" s="54">
        <v>6.6</v>
      </c>
    </row>
    <row r="136" spans="1:52" ht="15" customHeight="1" x14ac:dyDescent="0.25">
      <c r="A136" s="62" t="s">
        <v>336</v>
      </c>
      <c r="B136" s="76" t="s">
        <v>163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4">
        <v>0</v>
      </c>
      <c r="M136" s="54">
        <v>0</v>
      </c>
      <c r="N136" s="54">
        <v>0</v>
      </c>
      <c r="O136" s="54">
        <v>0</v>
      </c>
      <c r="P136" s="54">
        <v>0</v>
      </c>
      <c r="Q136" s="54">
        <v>0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  <c r="X136" s="54">
        <v>0</v>
      </c>
      <c r="Y136" s="54">
        <v>0</v>
      </c>
      <c r="Z136" s="54">
        <v>0</v>
      </c>
      <c r="AA136" s="54">
        <v>0</v>
      </c>
      <c r="AB136" s="54">
        <v>0</v>
      </c>
      <c r="AC136" s="54">
        <v>0</v>
      </c>
      <c r="AD136" s="54">
        <v>0</v>
      </c>
      <c r="AE136" s="54">
        <v>0</v>
      </c>
      <c r="AF136" s="54">
        <v>0</v>
      </c>
      <c r="AG136" s="54">
        <v>0</v>
      </c>
      <c r="AH136" s="54">
        <v>0</v>
      </c>
      <c r="AI136" s="54">
        <v>0</v>
      </c>
      <c r="AJ136" s="54">
        <v>0</v>
      </c>
      <c r="AK136" s="54">
        <v>0</v>
      </c>
      <c r="AL136" s="54">
        <v>0</v>
      </c>
      <c r="AM136" s="54">
        <v>0</v>
      </c>
      <c r="AN136" s="54">
        <v>0</v>
      </c>
      <c r="AO136" s="54">
        <v>0</v>
      </c>
      <c r="AP136" s="54">
        <v>0</v>
      </c>
      <c r="AQ136" s="54">
        <v>0</v>
      </c>
      <c r="AR136" s="54">
        <v>0</v>
      </c>
      <c r="AS136" s="54">
        <v>0</v>
      </c>
      <c r="AT136" s="54">
        <v>0</v>
      </c>
      <c r="AU136" s="54">
        <v>0</v>
      </c>
      <c r="AV136" s="54">
        <v>27</v>
      </c>
      <c r="AW136" s="54">
        <v>0</v>
      </c>
      <c r="AX136" s="54">
        <v>0</v>
      </c>
      <c r="AY136" s="54">
        <v>0</v>
      </c>
      <c r="AZ136" s="54">
        <v>0</v>
      </c>
    </row>
    <row r="137" spans="1:52" ht="15" customHeight="1" x14ac:dyDescent="0.25">
      <c r="A137" s="62" t="s">
        <v>337</v>
      </c>
      <c r="B137" s="76" t="s">
        <v>164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4">
        <v>0</v>
      </c>
      <c r="M137" s="54">
        <v>0</v>
      </c>
      <c r="N137" s="54">
        <v>0</v>
      </c>
      <c r="O137" s="54">
        <v>0</v>
      </c>
      <c r="P137" s="54">
        <v>0</v>
      </c>
      <c r="Q137" s="54">
        <v>0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  <c r="X137" s="54">
        <v>0</v>
      </c>
      <c r="Y137" s="54">
        <v>0</v>
      </c>
      <c r="Z137" s="54">
        <v>0</v>
      </c>
      <c r="AA137" s="54">
        <v>0</v>
      </c>
      <c r="AB137" s="54">
        <v>0</v>
      </c>
      <c r="AC137" s="54">
        <v>0</v>
      </c>
      <c r="AD137" s="54">
        <v>0</v>
      </c>
      <c r="AE137" s="54">
        <v>0</v>
      </c>
      <c r="AF137" s="54">
        <v>0</v>
      </c>
      <c r="AG137" s="54">
        <v>0</v>
      </c>
      <c r="AH137" s="54">
        <v>0</v>
      </c>
      <c r="AI137" s="54">
        <v>0</v>
      </c>
      <c r="AJ137" s="54">
        <v>0</v>
      </c>
      <c r="AK137" s="54">
        <v>0</v>
      </c>
      <c r="AL137" s="54">
        <v>0</v>
      </c>
      <c r="AM137" s="54">
        <v>0</v>
      </c>
      <c r="AN137" s="54">
        <v>0</v>
      </c>
      <c r="AO137" s="54">
        <v>0</v>
      </c>
      <c r="AP137" s="54">
        <v>0</v>
      </c>
      <c r="AQ137" s="54">
        <v>0</v>
      </c>
      <c r="AR137" s="54">
        <v>0</v>
      </c>
      <c r="AS137" s="54">
        <v>0</v>
      </c>
      <c r="AT137" s="54">
        <v>0</v>
      </c>
      <c r="AU137" s="54">
        <v>0</v>
      </c>
      <c r="AV137" s="54">
        <v>0</v>
      </c>
      <c r="AW137" s="54">
        <v>0</v>
      </c>
      <c r="AX137" s="54">
        <v>0</v>
      </c>
      <c r="AY137" s="54">
        <v>0</v>
      </c>
      <c r="AZ137" s="54">
        <v>0</v>
      </c>
    </row>
    <row r="138" spans="1:52" ht="30" x14ac:dyDescent="0.25">
      <c r="A138" s="62" t="s">
        <v>338</v>
      </c>
      <c r="B138" s="75" t="s">
        <v>165</v>
      </c>
      <c r="C138" s="54">
        <v>97.215459999999993</v>
      </c>
      <c r="D138" s="54">
        <v>106.35321</v>
      </c>
      <c r="E138" s="54">
        <v>101.36129</v>
      </c>
      <c r="F138" s="54">
        <v>102.71503</v>
      </c>
      <c r="G138" s="54">
        <v>96.167619999999999</v>
      </c>
      <c r="H138" s="54">
        <v>89.996020000000001</v>
      </c>
      <c r="I138" s="54">
        <v>94.13646</v>
      </c>
      <c r="J138" s="54">
        <v>100.54243</v>
      </c>
      <c r="K138" s="54">
        <v>162.73107999999999</v>
      </c>
      <c r="L138" s="54">
        <v>141.21177</v>
      </c>
      <c r="M138" s="54">
        <v>166.91614999999999</v>
      </c>
      <c r="N138" s="54">
        <v>154.84757999999999</v>
      </c>
      <c r="O138" s="54">
        <v>204.91895</v>
      </c>
      <c r="P138" s="54">
        <v>152.54056</v>
      </c>
      <c r="Q138" s="54">
        <v>132.78380000000001</v>
      </c>
      <c r="R138" s="54">
        <v>175.51354000000001</v>
      </c>
      <c r="S138" s="54">
        <v>155.32912999999999</v>
      </c>
      <c r="T138" s="54">
        <v>115.62617</v>
      </c>
      <c r="U138" s="54">
        <v>100.65049</v>
      </c>
      <c r="V138" s="54">
        <v>133.03975</v>
      </c>
      <c r="W138" s="54">
        <v>216.51750000000001</v>
      </c>
      <c r="X138" s="54">
        <v>215.75443999999999</v>
      </c>
      <c r="Y138" s="54">
        <v>202.76236</v>
      </c>
      <c r="Z138" s="54">
        <v>174.39552</v>
      </c>
      <c r="AA138" s="54">
        <v>201.42408</v>
      </c>
      <c r="AB138" s="54">
        <v>190.38386</v>
      </c>
      <c r="AC138" s="54">
        <v>186.62165999999999</v>
      </c>
      <c r="AD138" s="54">
        <v>155.44194999999999</v>
      </c>
      <c r="AE138" s="54">
        <v>170.82248999999999</v>
      </c>
      <c r="AF138" s="54">
        <v>165.96413000000001</v>
      </c>
      <c r="AG138" s="54">
        <v>217.74582000000001</v>
      </c>
      <c r="AH138" s="54">
        <v>159.58840000000001</v>
      </c>
      <c r="AI138" s="54">
        <v>146.96126000000001</v>
      </c>
      <c r="AJ138" s="54">
        <v>147.90636000000001</v>
      </c>
      <c r="AK138" s="54">
        <v>175.90438</v>
      </c>
      <c r="AL138" s="54">
        <v>154.57005000000001</v>
      </c>
      <c r="AM138" s="54">
        <v>203.03378000000001</v>
      </c>
      <c r="AN138" s="54">
        <v>151.01446000000001</v>
      </c>
      <c r="AO138" s="54">
        <v>179.32111</v>
      </c>
      <c r="AP138" s="54">
        <v>234.44427999999999</v>
      </c>
      <c r="AQ138" s="54">
        <v>245.72609</v>
      </c>
      <c r="AR138" s="54">
        <v>189.35131999999999</v>
      </c>
      <c r="AS138" s="54">
        <v>182.14471</v>
      </c>
      <c r="AT138" s="54">
        <v>221.12303</v>
      </c>
      <c r="AU138" s="54">
        <v>227.07758999999999</v>
      </c>
      <c r="AV138" s="54">
        <v>252.61991</v>
      </c>
      <c r="AW138" s="54">
        <v>219.81648000000001</v>
      </c>
      <c r="AX138" s="54">
        <v>213.92966000000001</v>
      </c>
      <c r="AY138" s="54">
        <v>258.10000000000002</v>
      </c>
      <c r="AZ138" s="54">
        <v>187.1</v>
      </c>
    </row>
    <row r="139" spans="1:52" x14ac:dyDescent="0.25">
      <c r="A139" s="62" t="s">
        <v>339</v>
      </c>
      <c r="B139" s="74" t="s">
        <v>166</v>
      </c>
      <c r="C139" s="54">
        <v>36.136009999999999</v>
      </c>
      <c r="D139" s="54">
        <v>37.919670000000004</v>
      </c>
      <c r="E139" s="54">
        <v>36.526759999999996</v>
      </c>
      <c r="F139" s="54">
        <v>36.449249999999999</v>
      </c>
      <c r="G139" s="54">
        <v>39.365540000000003</v>
      </c>
      <c r="H139" s="54">
        <v>36.269570000000002</v>
      </c>
      <c r="I139" s="54">
        <v>37.202579999999998</v>
      </c>
      <c r="J139" s="54">
        <v>39.200139999999998</v>
      </c>
      <c r="K139" s="54">
        <v>78.719639999999998</v>
      </c>
      <c r="L139" s="54">
        <v>69.886899999999997</v>
      </c>
      <c r="M139" s="54">
        <v>83.668639999999996</v>
      </c>
      <c r="N139" s="54">
        <v>76.343209999999999</v>
      </c>
      <c r="O139" s="54">
        <v>-60.12482</v>
      </c>
      <c r="P139" s="54">
        <v>-42.91377</v>
      </c>
      <c r="Q139" s="54">
        <v>-36.305779999999999</v>
      </c>
      <c r="R139" s="54">
        <v>-54.536469999999994</v>
      </c>
      <c r="S139" s="54">
        <v>140.31638000000001</v>
      </c>
      <c r="T139" s="54">
        <v>98.189899999999994</v>
      </c>
      <c r="U139" s="54">
        <v>83.344030000000004</v>
      </c>
      <c r="V139" s="54">
        <v>125.53328</v>
      </c>
      <c r="W139" s="54">
        <v>113.21044999999999</v>
      </c>
      <c r="X139" s="54">
        <v>111.71699</v>
      </c>
      <c r="Y139" s="54">
        <v>98.593090000000004</v>
      </c>
      <c r="Z139" s="54">
        <v>101.43292</v>
      </c>
      <c r="AA139" s="54">
        <v>64.401319999999998</v>
      </c>
      <c r="AB139" s="54">
        <v>59.769489999999998</v>
      </c>
      <c r="AC139" s="54">
        <v>59.280470000000001</v>
      </c>
      <c r="AD139" s="54">
        <v>50.990409999999997</v>
      </c>
      <c r="AE139" s="54">
        <v>83.129050000000007</v>
      </c>
      <c r="AF139" s="54">
        <v>12.53326</v>
      </c>
      <c r="AG139" s="54">
        <v>20.819089999999999</v>
      </c>
      <c r="AH139" s="54">
        <v>-399.03098</v>
      </c>
      <c r="AI139" s="54">
        <v>14.01778</v>
      </c>
      <c r="AJ139" s="54">
        <v>24.625019999999999</v>
      </c>
      <c r="AK139" s="54">
        <v>14.47476</v>
      </c>
      <c r="AL139" s="54">
        <v>10.49338</v>
      </c>
      <c r="AM139" s="54">
        <v>34.313670000000002</v>
      </c>
      <c r="AN139" s="54">
        <v>12.592890000000001</v>
      </c>
      <c r="AO139" s="54">
        <v>36.157780000000002</v>
      </c>
      <c r="AP139" s="54">
        <v>35.066319999999997</v>
      </c>
      <c r="AQ139" s="54">
        <v>-34.503079999999997</v>
      </c>
      <c r="AR139" s="54">
        <v>-12.312620000000001</v>
      </c>
      <c r="AS139" s="54">
        <v>-34.8005</v>
      </c>
      <c r="AT139" s="54">
        <v>-33.217329999999997</v>
      </c>
      <c r="AU139" s="54">
        <v>66.930279999999996</v>
      </c>
      <c r="AV139" s="54">
        <v>-106.29956</v>
      </c>
      <c r="AW139" s="54">
        <v>35.602580000000003</v>
      </c>
      <c r="AX139" s="54">
        <v>26.720980000000001</v>
      </c>
      <c r="AY139" s="54">
        <v>-6.5</v>
      </c>
      <c r="AZ139" s="54">
        <v>-20.5</v>
      </c>
    </row>
    <row r="140" spans="1:52" x14ac:dyDescent="0.25">
      <c r="A140" s="62" t="s">
        <v>340</v>
      </c>
      <c r="B140" s="75" t="s">
        <v>167</v>
      </c>
      <c r="C140" s="54">
        <v>24.827069999999999</v>
      </c>
      <c r="D140" s="54">
        <v>26.052520000000001</v>
      </c>
      <c r="E140" s="54">
        <v>25.09553</v>
      </c>
      <c r="F140" s="54">
        <v>25.042280000000002</v>
      </c>
      <c r="G140" s="54">
        <v>25.251940000000001</v>
      </c>
      <c r="H140" s="54">
        <v>23.26596</v>
      </c>
      <c r="I140" s="54">
        <v>23.864460000000001</v>
      </c>
      <c r="J140" s="54">
        <v>25.14584</v>
      </c>
      <c r="K140" s="54">
        <v>55.024090000000001</v>
      </c>
      <c r="L140" s="54">
        <v>48.850110000000001</v>
      </c>
      <c r="M140" s="54">
        <v>58.483379999999997</v>
      </c>
      <c r="N140" s="54">
        <v>53.362990000000003</v>
      </c>
      <c r="O140" s="54">
        <v>-45.360169999999997</v>
      </c>
      <c r="P140" s="54">
        <v>-32.375579999999999</v>
      </c>
      <c r="Q140" s="54">
        <v>-27.39029</v>
      </c>
      <c r="R140" s="54">
        <v>-41.144129999999997</v>
      </c>
      <c r="S140" s="54">
        <v>113.48133</v>
      </c>
      <c r="T140" s="54">
        <v>79.4114</v>
      </c>
      <c r="U140" s="54">
        <v>67.404759999999996</v>
      </c>
      <c r="V140" s="54">
        <v>101.52545000000001</v>
      </c>
      <c r="W140" s="54">
        <v>126.97884000000001</v>
      </c>
      <c r="X140" s="54">
        <v>125.30376</v>
      </c>
      <c r="Y140" s="54">
        <v>110.58374999999999</v>
      </c>
      <c r="Z140" s="54">
        <v>113.76896000000001</v>
      </c>
      <c r="AA140" s="54">
        <v>49.43347</v>
      </c>
      <c r="AB140" s="54">
        <v>45.89687</v>
      </c>
      <c r="AC140" s="54">
        <v>45.518149999999999</v>
      </c>
      <c r="AD140" s="54">
        <v>39.295389999999998</v>
      </c>
      <c r="AE140" s="54">
        <v>118.68594</v>
      </c>
      <c r="AF140" s="54">
        <v>17.877189999999999</v>
      </c>
      <c r="AG140" s="54">
        <v>29.704270000000001</v>
      </c>
      <c r="AH140" s="54">
        <v>-397.40575000000001</v>
      </c>
      <c r="AI140" s="54">
        <v>8.4823900000000005</v>
      </c>
      <c r="AJ140" s="54">
        <v>14.901009999999999</v>
      </c>
      <c r="AK140" s="54">
        <v>8.7589199999999998</v>
      </c>
      <c r="AL140" s="54">
        <v>6.3303500000000001</v>
      </c>
      <c r="AM140" s="54">
        <v>37.782780000000002</v>
      </c>
      <c r="AN140" s="54">
        <v>13.79374</v>
      </c>
      <c r="AO140" s="54">
        <v>39.785429999999998</v>
      </c>
      <c r="AP140" s="54">
        <v>38.5762</v>
      </c>
      <c r="AQ140" s="54">
        <v>-10.863849999999999</v>
      </c>
      <c r="AR140" s="54">
        <v>-3.87683</v>
      </c>
      <c r="AS140" s="54">
        <v>-10.9575</v>
      </c>
      <c r="AT140" s="54">
        <v>-10.459009999999999</v>
      </c>
      <c r="AU140" s="54">
        <v>113.72203</v>
      </c>
      <c r="AV140" s="54">
        <v>-98.558809999999994</v>
      </c>
      <c r="AW140" s="54">
        <v>45.281460000000003</v>
      </c>
      <c r="AX140" s="54">
        <v>33.582529999999998</v>
      </c>
      <c r="AY140" s="54">
        <v>-6.5</v>
      </c>
      <c r="AZ140" s="54">
        <v>-20.5</v>
      </c>
    </row>
    <row r="141" spans="1:52" ht="30" x14ac:dyDescent="0.25">
      <c r="A141" s="62" t="s">
        <v>341</v>
      </c>
      <c r="B141" s="75" t="s">
        <v>168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4">
        <v>0</v>
      </c>
      <c r="M141" s="54">
        <v>0</v>
      </c>
      <c r="N141" s="54">
        <v>0</v>
      </c>
      <c r="O141" s="54">
        <v>0</v>
      </c>
      <c r="P141" s="54">
        <v>0</v>
      </c>
      <c r="Q141" s="54">
        <v>0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</v>
      </c>
      <c r="X141" s="54">
        <v>0</v>
      </c>
      <c r="Y141" s="54">
        <v>0</v>
      </c>
      <c r="Z141" s="54">
        <v>0</v>
      </c>
      <c r="AA141" s="54">
        <v>0</v>
      </c>
      <c r="AB141" s="54">
        <v>0</v>
      </c>
      <c r="AC141" s="54">
        <v>0</v>
      </c>
      <c r="AD141" s="54">
        <v>0</v>
      </c>
      <c r="AE141" s="54">
        <v>0</v>
      </c>
      <c r="AF141" s="54">
        <v>0</v>
      </c>
      <c r="AG141" s="54">
        <v>0</v>
      </c>
      <c r="AH141" s="54">
        <v>0</v>
      </c>
      <c r="AI141" s="54">
        <v>0</v>
      </c>
      <c r="AJ141" s="54">
        <v>0</v>
      </c>
      <c r="AK141" s="54">
        <v>0</v>
      </c>
      <c r="AL141" s="54">
        <v>0</v>
      </c>
      <c r="AM141" s="54">
        <v>0</v>
      </c>
      <c r="AN141" s="54">
        <v>0</v>
      </c>
      <c r="AO141" s="54">
        <v>0</v>
      </c>
      <c r="AP141" s="54">
        <v>0</v>
      </c>
      <c r="AQ141" s="54">
        <v>0</v>
      </c>
      <c r="AR141" s="54">
        <v>0</v>
      </c>
      <c r="AS141" s="54">
        <v>0</v>
      </c>
      <c r="AT141" s="54">
        <v>0</v>
      </c>
      <c r="AU141" s="54">
        <v>0</v>
      </c>
      <c r="AV141" s="54">
        <v>0</v>
      </c>
      <c r="AW141" s="54">
        <v>0</v>
      </c>
      <c r="AX141" s="54">
        <v>0</v>
      </c>
      <c r="AY141" s="54">
        <v>0</v>
      </c>
      <c r="AZ141" s="54">
        <v>0</v>
      </c>
    </row>
    <row r="142" spans="1:52" x14ac:dyDescent="0.25">
      <c r="A142" s="62" t="s">
        <v>342</v>
      </c>
      <c r="B142" s="75" t="s">
        <v>164</v>
      </c>
      <c r="C142" s="54">
        <v>11.30894</v>
      </c>
      <c r="D142" s="54">
        <v>11.867150000000001</v>
      </c>
      <c r="E142" s="54">
        <v>11.431229999999999</v>
      </c>
      <c r="F142" s="54">
        <v>11.406969999999999</v>
      </c>
      <c r="G142" s="54">
        <v>14.1136</v>
      </c>
      <c r="H142" s="54">
        <v>13.00361</v>
      </c>
      <c r="I142" s="54">
        <v>13.33812</v>
      </c>
      <c r="J142" s="54">
        <v>14.0543</v>
      </c>
      <c r="K142" s="54">
        <v>23.695550000000001</v>
      </c>
      <c r="L142" s="54">
        <v>21.03679</v>
      </c>
      <c r="M142" s="54">
        <v>25.18526</v>
      </c>
      <c r="N142" s="54">
        <v>22.980219999999999</v>
      </c>
      <c r="O142" s="54">
        <v>-14.76465</v>
      </c>
      <c r="P142" s="54">
        <v>-10.53819</v>
      </c>
      <c r="Q142" s="54">
        <v>-8.9154900000000001</v>
      </c>
      <c r="R142" s="54">
        <v>-13.392340000000001</v>
      </c>
      <c r="S142" s="54">
        <v>26.835049999999999</v>
      </c>
      <c r="T142" s="54">
        <v>18.778500000000001</v>
      </c>
      <c r="U142" s="54">
        <v>15.93927</v>
      </c>
      <c r="V142" s="54">
        <v>24.007829999999998</v>
      </c>
      <c r="W142" s="54">
        <v>-13.7684</v>
      </c>
      <c r="X142" s="54">
        <v>-13.58677</v>
      </c>
      <c r="Y142" s="54">
        <v>-11.99067</v>
      </c>
      <c r="Z142" s="54">
        <v>-12.336040000000001</v>
      </c>
      <c r="AA142" s="54">
        <v>14.96785</v>
      </c>
      <c r="AB142" s="54">
        <v>13.87262</v>
      </c>
      <c r="AC142" s="54">
        <v>13.762320000000001</v>
      </c>
      <c r="AD142" s="54">
        <v>11.69502</v>
      </c>
      <c r="AE142" s="54">
        <v>-35.556890000000003</v>
      </c>
      <c r="AF142" s="54">
        <v>-5.3439300000000003</v>
      </c>
      <c r="AG142" s="54">
        <v>-8.8851800000000001</v>
      </c>
      <c r="AH142" s="54">
        <v>-1.62523</v>
      </c>
      <c r="AI142" s="54">
        <v>5.5353899999999996</v>
      </c>
      <c r="AJ142" s="54">
        <v>9.7240099999999998</v>
      </c>
      <c r="AK142" s="54">
        <v>5.71584</v>
      </c>
      <c r="AL142" s="54">
        <v>4.16303</v>
      </c>
      <c r="AM142" s="54">
        <v>-3.4691100000000001</v>
      </c>
      <c r="AN142" s="54">
        <v>-1.20085</v>
      </c>
      <c r="AO142" s="54">
        <v>-3.62765</v>
      </c>
      <c r="AP142" s="54">
        <v>-3.5098799999999999</v>
      </c>
      <c r="AQ142" s="54">
        <v>-23.639230000000001</v>
      </c>
      <c r="AR142" s="54">
        <v>-8.4357900000000008</v>
      </c>
      <c r="AS142" s="54">
        <v>-23.843</v>
      </c>
      <c r="AT142" s="54">
        <v>-22.758320000000001</v>
      </c>
      <c r="AU142" s="54">
        <v>-46.79175</v>
      </c>
      <c r="AV142" s="54">
        <v>-7.7407500000000002</v>
      </c>
      <c r="AW142" s="54">
        <v>-9.6788799999999995</v>
      </c>
      <c r="AX142" s="54">
        <v>-6.8615500000000003</v>
      </c>
      <c r="AY142" s="54">
        <v>0</v>
      </c>
      <c r="AZ142" s="54">
        <v>0</v>
      </c>
    </row>
    <row r="143" spans="1:52" x14ac:dyDescent="0.25">
      <c r="A143" s="62" t="s">
        <v>343</v>
      </c>
      <c r="B143" s="72" t="s">
        <v>170</v>
      </c>
      <c r="C143" s="54">
        <v>-36.888309999999997</v>
      </c>
      <c r="D143" s="54">
        <v>-0.74338000000000015</v>
      </c>
      <c r="E143" s="54">
        <v>4.1402800000000006</v>
      </c>
      <c r="F143" s="54">
        <v>-4.7081599999999995</v>
      </c>
      <c r="G143" s="54">
        <v>35.400460000000002</v>
      </c>
      <c r="H143" s="54">
        <v>-3.9098999999999977</v>
      </c>
      <c r="I143" s="54">
        <v>14.106999999999999</v>
      </c>
      <c r="J143" s="54">
        <v>-4.6975700000000007</v>
      </c>
      <c r="K143" s="54">
        <v>31.361969999999999</v>
      </c>
      <c r="L143" s="54">
        <v>11.16874</v>
      </c>
      <c r="M143" s="54">
        <v>8.768189999999997</v>
      </c>
      <c r="N143" s="54">
        <v>20.566610000000001</v>
      </c>
      <c r="O143" s="54">
        <v>-11.250529999999999</v>
      </c>
      <c r="P143" s="54">
        <v>-37.157849999999996</v>
      </c>
      <c r="Q143" s="54">
        <v>2.9692400000000001</v>
      </c>
      <c r="R143" s="54">
        <v>314.00493</v>
      </c>
      <c r="S143" s="54">
        <v>-3.39452</v>
      </c>
      <c r="T143" s="54">
        <v>-691.85901999999999</v>
      </c>
      <c r="U143" s="54">
        <v>-6.7191299999999989</v>
      </c>
      <c r="V143" s="54">
        <v>3.5169999999999035E-2</v>
      </c>
      <c r="W143" s="54">
        <v>-666.53493000000003</v>
      </c>
      <c r="X143" s="54">
        <v>2.1047400000000001</v>
      </c>
      <c r="Y143" s="54">
        <v>283.74889999999999</v>
      </c>
      <c r="Z143" s="54">
        <v>-331.62193000000002</v>
      </c>
      <c r="AA143" s="54">
        <v>-774.18845999999996</v>
      </c>
      <c r="AB143" s="54">
        <v>3.01579</v>
      </c>
      <c r="AC143" s="54">
        <v>18.935279999999999</v>
      </c>
      <c r="AD143" s="54">
        <v>3.0083500000000001</v>
      </c>
      <c r="AE143" s="54">
        <v>-21.127379999999999</v>
      </c>
      <c r="AF143" s="54">
        <v>-8.39907</v>
      </c>
      <c r="AG143" s="54">
        <v>10.523999999999999</v>
      </c>
      <c r="AH143" s="54">
        <v>-14.820270000000001</v>
      </c>
      <c r="AI143" s="54">
        <v>10.802530000000001</v>
      </c>
      <c r="AJ143" s="54">
        <v>-627.69947999999999</v>
      </c>
      <c r="AK143" s="54">
        <v>3.6130300000000002</v>
      </c>
      <c r="AL143" s="54">
        <v>2.8525900000000002</v>
      </c>
      <c r="AM143" s="54">
        <v>36.801409999999997</v>
      </c>
      <c r="AN143" s="54">
        <v>-824.37900000000002</v>
      </c>
      <c r="AO143" s="54">
        <v>4.8521200000000002</v>
      </c>
      <c r="AP143" s="54">
        <v>-21.180579999999999</v>
      </c>
      <c r="AQ143" s="54">
        <v>45.932540000000003</v>
      </c>
      <c r="AR143" s="54">
        <v>2.9127200000000002</v>
      </c>
      <c r="AS143" s="54">
        <v>-18.593920000000001</v>
      </c>
      <c r="AT143" s="54">
        <v>-11.70425</v>
      </c>
      <c r="AU143" s="54">
        <v>109.27396</v>
      </c>
      <c r="AV143" s="54">
        <v>-1164.7770499999999</v>
      </c>
      <c r="AW143" s="54">
        <v>-8.9756499999999999</v>
      </c>
      <c r="AX143" s="54">
        <v>-16.81439</v>
      </c>
      <c r="AY143" s="54">
        <v>-15.3</v>
      </c>
      <c r="AZ143" s="54">
        <v>-1209.0999999999999</v>
      </c>
    </row>
    <row r="144" spans="1:52" x14ac:dyDescent="0.25">
      <c r="A144" s="62" t="s">
        <v>344</v>
      </c>
      <c r="B144" s="73" t="s">
        <v>160</v>
      </c>
      <c r="C144" s="54">
        <v>-3.0883100000000003</v>
      </c>
      <c r="D144" s="54">
        <v>-0.74338000000000015</v>
      </c>
      <c r="E144" s="54">
        <v>4.1402800000000006</v>
      </c>
      <c r="F144" s="54">
        <v>-4.7081599999999995</v>
      </c>
      <c r="G144" s="54">
        <v>35.400460000000002</v>
      </c>
      <c r="H144" s="54">
        <v>-10.609899999999998</v>
      </c>
      <c r="I144" s="54">
        <v>8.5069999999999997</v>
      </c>
      <c r="J144" s="54">
        <v>-4.6975700000000007</v>
      </c>
      <c r="K144" s="54">
        <v>29.761969999999998</v>
      </c>
      <c r="L144" s="54">
        <v>7.4687399999999995</v>
      </c>
      <c r="M144" s="54">
        <v>8.5681899999999978</v>
      </c>
      <c r="N144" s="54">
        <v>20.566610000000001</v>
      </c>
      <c r="O144" s="54">
        <v>-11.250529999999999</v>
      </c>
      <c r="P144" s="54">
        <v>-37.157849999999996</v>
      </c>
      <c r="Q144" s="54">
        <v>2.9692400000000001</v>
      </c>
      <c r="R144" s="54">
        <v>-10.99507</v>
      </c>
      <c r="S144" s="54">
        <v>-3.39452</v>
      </c>
      <c r="T144" s="54">
        <v>8.1409800000000008</v>
      </c>
      <c r="U144" s="54">
        <v>-6.7191299999999989</v>
      </c>
      <c r="V144" s="54">
        <v>3.5169999999999035E-2</v>
      </c>
      <c r="W144" s="54">
        <v>4.6064499999999997</v>
      </c>
      <c r="X144" s="54">
        <v>2.1047400000000001</v>
      </c>
      <c r="Y144" s="54">
        <v>-9.6457999999999995</v>
      </c>
      <c r="Z144" s="54">
        <v>18.378070000000001</v>
      </c>
      <c r="AA144" s="54">
        <v>16.051439999999999</v>
      </c>
      <c r="AB144" s="54">
        <v>3.01579</v>
      </c>
      <c r="AC144" s="54">
        <v>18.935279999999999</v>
      </c>
      <c r="AD144" s="54">
        <v>3.0083500000000001</v>
      </c>
      <c r="AE144" s="54">
        <v>-2.25366</v>
      </c>
      <c r="AF144" s="54">
        <v>1.11877</v>
      </c>
      <c r="AG144" s="54">
        <v>0.55889999999999995</v>
      </c>
      <c r="AH144" s="54">
        <v>-11.28607</v>
      </c>
      <c r="AI144" s="54">
        <v>1.1192</v>
      </c>
      <c r="AJ144" s="54">
        <v>1.25135</v>
      </c>
      <c r="AK144" s="54">
        <v>1.9826900000000001</v>
      </c>
      <c r="AL144" s="54">
        <v>4.1430300000000004</v>
      </c>
      <c r="AM144" s="54">
        <v>2.5215399999999999</v>
      </c>
      <c r="AN144" s="54">
        <v>4.0678799999999997</v>
      </c>
      <c r="AO144" s="54">
        <v>5.0499799999999997</v>
      </c>
      <c r="AP144" s="54">
        <v>-17.605550000000001</v>
      </c>
      <c r="AQ144" s="54">
        <v>-3.5873499999999998</v>
      </c>
      <c r="AR144" s="54">
        <v>3.1425900000000002</v>
      </c>
      <c r="AS144" s="54">
        <v>-18.29853</v>
      </c>
      <c r="AT144" s="54">
        <v>-11.48593</v>
      </c>
      <c r="AU144" s="54">
        <v>-6.3061800000000003</v>
      </c>
      <c r="AV144" s="54">
        <v>35.277479999999997</v>
      </c>
      <c r="AW144" s="54">
        <v>-8.9318799999999996</v>
      </c>
      <c r="AX144" s="54">
        <v>-16.773289999999999</v>
      </c>
      <c r="AY144" s="54">
        <v>-15.1</v>
      </c>
      <c r="AZ144" s="54">
        <v>-9</v>
      </c>
    </row>
    <row r="145" spans="1:52" x14ac:dyDescent="0.25">
      <c r="A145" s="62" t="s">
        <v>345</v>
      </c>
      <c r="B145" s="74" t="s">
        <v>83</v>
      </c>
      <c r="C145" s="54">
        <v>0</v>
      </c>
      <c r="D145" s="54">
        <v>8.1019999999999995E-2</v>
      </c>
      <c r="E145" s="54">
        <v>0.55000000000000004</v>
      </c>
      <c r="F145" s="54">
        <v>-1.62801</v>
      </c>
      <c r="G145" s="54">
        <v>0</v>
      </c>
      <c r="H145" s="54">
        <v>-5.1020000000000003E-2</v>
      </c>
      <c r="I145" s="54">
        <v>0</v>
      </c>
      <c r="J145" s="54">
        <v>7.1989999999999998E-2</v>
      </c>
      <c r="K145" s="54">
        <v>2.1999999999999999E-2</v>
      </c>
      <c r="L145" s="54">
        <v>0.22459000000000001</v>
      </c>
      <c r="M145" s="54">
        <v>2.29E-2</v>
      </c>
      <c r="N145" s="54">
        <v>7.7009999999999995E-2</v>
      </c>
      <c r="O145" s="54">
        <v>6.7799999999999999E-2</v>
      </c>
      <c r="P145" s="54">
        <v>0.35482000000000002</v>
      </c>
      <c r="Q145" s="54">
        <v>4.3113900000000003</v>
      </c>
      <c r="R145" s="54">
        <v>0.15991</v>
      </c>
      <c r="S145" s="54">
        <v>-3.0378699999999998</v>
      </c>
      <c r="T145" s="54">
        <v>-0.73351999999999995</v>
      </c>
      <c r="U145" s="54">
        <v>-0.55989999999999995</v>
      </c>
      <c r="V145" s="54">
        <v>-10.26853</v>
      </c>
      <c r="W145" s="54">
        <v>0.48133999999999999</v>
      </c>
      <c r="X145" s="54">
        <v>8.1379999999999994E-2</v>
      </c>
      <c r="Y145" s="54">
        <v>0.77893000000000001</v>
      </c>
      <c r="Z145" s="54">
        <v>0.86492000000000002</v>
      </c>
      <c r="AA145" s="54">
        <v>-3.8850000000000003E-2</v>
      </c>
      <c r="AB145" s="54">
        <v>-3.6569999999999998E-2</v>
      </c>
      <c r="AC145" s="54">
        <v>-4.3810000000000002E-2</v>
      </c>
      <c r="AD145" s="54">
        <v>-2.2630000000000001E-2</v>
      </c>
      <c r="AE145" s="54">
        <v>-0.35627999999999999</v>
      </c>
      <c r="AF145" s="54">
        <v>-2.137E-2</v>
      </c>
      <c r="AG145" s="54">
        <v>-0.27310000000000001</v>
      </c>
      <c r="AH145" s="54">
        <v>-0.22575999999999999</v>
      </c>
      <c r="AI145" s="54">
        <v>2.937E-2</v>
      </c>
      <c r="AJ145" s="54">
        <v>6.1800000000000001E-2</v>
      </c>
      <c r="AK145" s="54">
        <v>6.1949999999999998E-2</v>
      </c>
      <c r="AL145" s="54">
        <v>6.1409999999999999E-2</v>
      </c>
      <c r="AM145" s="54">
        <v>6.1899999999999997E-2</v>
      </c>
      <c r="AN145" s="54">
        <v>7.9310000000000005E-2</v>
      </c>
      <c r="AO145" s="54">
        <v>6.2370000000000002E-2</v>
      </c>
      <c r="AP145" s="54">
        <v>0.36603999999999998</v>
      </c>
      <c r="AQ145" s="54">
        <v>0</v>
      </c>
      <c r="AR145" s="54">
        <v>9.5009999999999997E-2</v>
      </c>
      <c r="AS145" s="54">
        <v>0</v>
      </c>
      <c r="AT145" s="54">
        <v>0</v>
      </c>
      <c r="AU145" s="54">
        <v>4.0800000000000003E-2</v>
      </c>
      <c r="AV145" s="54">
        <v>-1.2070000000000001E-2</v>
      </c>
      <c r="AW145" s="54">
        <v>3.8859999999999999E-2</v>
      </c>
      <c r="AX145" s="54">
        <v>-2.7689999999999999E-2</v>
      </c>
      <c r="AY145" s="54">
        <v>0</v>
      </c>
      <c r="AZ145" s="54">
        <v>0</v>
      </c>
    </row>
    <row r="146" spans="1:52" x14ac:dyDescent="0.25">
      <c r="A146" s="62" t="s">
        <v>346</v>
      </c>
      <c r="B146" s="75" t="s">
        <v>171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4">
        <v>0</v>
      </c>
      <c r="Z146" s="54">
        <v>0</v>
      </c>
      <c r="AA146" s="54">
        <v>0</v>
      </c>
      <c r="AB146" s="54">
        <v>0</v>
      </c>
      <c r="AC146" s="54">
        <v>0</v>
      </c>
      <c r="AD146" s="54">
        <v>0</v>
      </c>
      <c r="AE146" s="54">
        <v>-0.27244000000000002</v>
      </c>
      <c r="AF146" s="54">
        <v>0</v>
      </c>
      <c r="AG146" s="54">
        <v>0</v>
      </c>
      <c r="AH146" s="54">
        <v>0</v>
      </c>
      <c r="AI146" s="54">
        <v>0</v>
      </c>
      <c r="AJ146" s="54">
        <v>0</v>
      </c>
      <c r="AK146" s="54">
        <v>0</v>
      </c>
      <c r="AL146" s="54">
        <v>0</v>
      </c>
      <c r="AM146" s="54">
        <v>0</v>
      </c>
      <c r="AN146" s="54">
        <v>0</v>
      </c>
      <c r="AO146" s="54">
        <v>0</v>
      </c>
      <c r="AP146" s="54">
        <v>0</v>
      </c>
      <c r="AQ146" s="54">
        <v>0</v>
      </c>
      <c r="AR146" s="54">
        <v>0</v>
      </c>
      <c r="AS146" s="54">
        <v>0</v>
      </c>
      <c r="AT146" s="54">
        <v>0</v>
      </c>
      <c r="AU146" s="54">
        <v>0</v>
      </c>
      <c r="AV146" s="54">
        <v>0</v>
      </c>
      <c r="AW146" s="54">
        <v>0</v>
      </c>
      <c r="AX146" s="54">
        <v>0</v>
      </c>
      <c r="AY146" s="54">
        <v>0</v>
      </c>
      <c r="AZ146" s="54">
        <v>0</v>
      </c>
    </row>
    <row r="147" spans="1:52" x14ac:dyDescent="0.25">
      <c r="A147" s="62" t="s">
        <v>347</v>
      </c>
      <c r="B147" s="75" t="s">
        <v>172</v>
      </c>
      <c r="C147" s="54">
        <v>0</v>
      </c>
      <c r="D147" s="54">
        <v>0</v>
      </c>
      <c r="E147" s="54">
        <v>0.55000000000000004</v>
      </c>
      <c r="F147" s="54">
        <v>-1.7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4">
        <v>0</v>
      </c>
      <c r="M147" s="54">
        <v>0</v>
      </c>
      <c r="N147" s="54">
        <v>0</v>
      </c>
      <c r="O147" s="54">
        <v>0</v>
      </c>
      <c r="P147" s="54">
        <v>0.12171</v>
      </c>
      <c r="Q147" s="54">
        <v>2.4889999999999999E-2</v>
      </c>
      <c r="R147" s="54">
        <v>0</v>
      </c>
      <c r="S147" s="54">
        <v>-3.7870000000000001E-2</v>
      </c>
      <c r="T147" s="54">
        <v>0.26647999999999999</v>
      </c>
      <c r="U147" s="54">
        <v>0</v>
      </c>
      <c r="V147" s="54">
        <v>-10.31955</v>
      </c>
      <c r="W147" s="54">
        <v>0</v>
      </c>
      <c r="X147" s="54">
        <v>6.8799999999999998E-3</v>
      </c>
      <c r="Y147" s="54">
        <v>-4.6449999999999998E-2</v>
      </c>
      <c r="Z147" s="54">
        <v>0</v>
      </c>
      <c r="AA147" s="54">
        <v>0</v>
      </c>
      <c r="AB147" s="54">
        <v>-2.9559999999999999E-2</v>
      </c>
      <c r="AC147" s="54">
        <v>0</v>
      </c>
      <c r="AD147" s="54">
        <v>-1.559E-2</v>
      </c>
      <c r="AE147" s="54">
        <v>-1.0000000000000001E-5</v>
      </c>
      <c r="AF147" s="54">
        <v>0</v>
      </c>
      <c r="AG147" s="54">
        <v>3.8219999999999997E-2</v>
      </c>
      <c r="AH147" s="54">
        <v>1.7919999999999998E-2</v>
      </c>
      <c r="AI147" s="54">
        <v>-2.7650000000000001E-2</v>
      </c>
      <c r="AJ147" s="54">
        <v>0</v>
      </c>
      <c r="AK147" s="54">
        <v>-3.2599999999999999E-3</v>
      </c>
      <c r="AL147" s="54">
        <v>5.4900000000000001E-3</v>
      </c>
      <c r="AM147" s="54">
        <v>0</v>
      </c>
      <c r="AN147" s="54">
        <v>2.6280000000000001E-2</v>
      </c>
      <c r="AO147" s="54">
        <v>0</v>
      </c>
      <c r="AP147" s="54">
        <v>2.8420000000000001E-2</v>
      </c>
      <c r="AQ147" s="54">
        <v>0</v>
      </c>
      <c r="AR147" s="54">
        <v>9.5009999999999997E-2</v>
      </c>
      <c r="AS147" s="54">
        <v>0</v>
      </c>
      <c r="AT147" s="54">
        <v>0</v>
      </c>
      <c r="AU147" s="54">
        <v>0</v>
      </c>
      <c r="AV147" s="54">
        <v>-4.8989999999999999E-2</v>
      </c>
      <c r="AW147" s="54">
        <v>0</v>
      </c>
      <c r="AX147" s="54">
        <v>0</v>
      </c>
      <c r="AY147" s="54">
        <v>0</v>
      </c>
      <c r="AZ147" s="54">
        <v>0</v>
      </c>
    </row>
    <row r="148" spans="1:52" x14ac:dyDescent="0.25">
      <c r="A148" s="62" t="s">
        <v>348</v>
      </c>
      <c r="B148" s="75" t="s">
        <v>149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0</v>
      </c>
      <c r="P148" s="54">
        <v>0</v>
      </c>
      <c r="Q148" s="54">
        <v>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  <c r="X148" s="54">
        <v>0</v>
      </c>
      <c r="Y148" s="54">
        <v>0</v>
      </c>
      <c r="Z148" s="54">
        <v>0</v>
      </c>
      <c r="AA148" s="54">
        <v>0</v>
      </c>
      <c r="AB148" s="54">
        <v>0</v>
      </c>
      <c r="AC148" s="54">
        <v>0</v>
      </c>
      <c r="AD148" s="54">
        <v>0</v>
      </c>
      <c r="AE148" s="54">
        <v>0</v>
      </c>
      <c r="AF148" s="54">
        <v>0</v>
      </c>
      <c r="AG148" s="54">
        <v>0</v>
      </c>
      <c r="AH148" s="54">
        <v>0</v>
      </c>
      <c r="AI148" s="54">
        <v>0</v>
      </c>
      <c r="AJ148" s="54">
        <v>0</v>
      </c>
      <c r="AK148" s="54">
        <v>0</v>
      </c>
      <c r="AL148" s="54">
        <v>0</v>
      </c>
      <c r="AM148" s="54">
        <v>0</v>
      </c>
      <c r="AN148" s="54">
        <v>0</v>
      </c>
      <c r="AO148" s="54">
        <v>0</v>
      </c>
      <c r="AP148" s="54">
        <v>0</v>
      </c>
      <c r="AQ148" s="54">
        <v>0</v>
      </c>
      <c r="AR148" s="54">
        <v>0</v>
      </c>
      <c r="AS148" s="54">
        <v>0</v>
      </c>
      <c r="AT148" s="54">
        <v>0</v>
      </c>
      <c r="AU148" s="54">
        <v>0</v>
      </c>
      <c r="AV148" s="54">
        <v>0</v>
      </c>
      <c r="AW148" s="54">
        <v>0</v>
      </c>
      <c r="AX148" s="54">
        <v>0</v>
      </c>
      <c r="AY148" s="54">
        <v>0</v>
      </c>
      <c r="AZ148" s="54">
        <v>0</v>
      </c>
    </row>
    <row r="149" spans="1:52" x14ac:dyDescent="0.25">
      <c r="A149" s="62" t="s">
        <v>349</v>
      </c>
      <c r="B149" s="75" t="s">
        <v>21</v>
      </c>
      <c r="C149" s="54">
        <v>0</v>
      </c>
      <c r="D149" s="54">
        <v>8.1019999999999995E-2</v>
      </c>
      <c r="E149" s="54">
        <v>0</v>
      </c>
      <c r="F149" s="54">
        <v>7.1989999999999998E-2</v>
      </c>
      <c r="G149" s="54">
        <v>0</v>
      </c>
      <c r="H149" s="54">
        <v>-5.1020000000000003E-2</v>
      </c>
      <c r="I149" s="54">
        <v>0</v>
      </c>
      <c r="J149" s="54">
        <v>7.1989999999999998E-2</v>
      </c>
      <c r="K149" s="54">
        <v>2.1999999999999999E-2</v>
      </c>
      <c r="L149" s="54">
        <v>0.22459000000000001</v>
      </c>
      <c r="M149" s="54">
        <v>2.29E-2</v>
      </c>
      <c r="N149" s="54">
        <v>7.7009999999999995E-2</v>
      </c>
      <c r="O149" s="54">
        <v>6.7799999999999999E-2</v>
      </c>
      <c r="P149" s="54">
        <v>0.23311000000000001</v>
      </c>
      <c r="Q149" s="54">
        <v>4.2865000000000002</v>
      </c>
      <c r="R149" s="54">
        <v>0.15991</v>
      </c>
      <c r="S149" s="54">
        <v>-3</v>
      </c>
      <c r="T149" s="54">
        <v>-1</v>
      </c>
      <c r="U149" s="54">
        <v>-0.55989999999999995</v>
      </c>
      <c r="V149" s="54">
        <v>5.1020000000000003E-2</v>
      </c>
      <c r="W149" s="54">
        <v>0.48133999999999999</v>
      </c>
      <c r="X149" s="54">
        <v>7.4490000000000001E-2</v>
      </c>
      <c r="Y149" s="54">
        <v>0.82538</v>
      </c>
      <c r="Z149" s="54">
        <v>0.86492000000000002</v>
      </c>
      <c r="AA149" s="54">
        <v>-3.8850000000000003E-2</v>
      </c>
      <c r="AB149" s="54">
        <v>-7.0099999999999997E-3</v>
      </c>
      <c r="AC149" s="54">
        <v>-4.3810000000000002E-2</v>
      </c>
      <c r="AD149" s="54">
        <v>-7.0400000000000003E-3</v>
      </c>
      <c r="AE149" s="54">
        <v>-8.3820000000000006E-2</v>
      </c>
      <c r="AF149" s="54">
        <v>-2.137E-2</v>
      </c>
      <c r="AG149" s="54">
        <v>-0.31133</v>
      </c>
      <c r="AH149" s="54">
        <v>-0.24368000000000001</v>
      </c>
      <c r="AI149" s="54">
        <v>5.7020000000000001E-2</v>
      </c>
      <c r="AJ149" s="54">
        <v>6.1800000000000001E-2</v>
      </c>
      <c r="AK149" s="54">
        <v>6.5210000000000004E-2</v>
      </c>
      <c r="AL149" s="54">
        <v>5.5919999999999997E-2</v>
      </c>
      <c r="AM149" s="54">
        <v>6.1899999999999997E-2</v>
      </c>
      <c r="AN149" s="54">
        <v>5.3030000000000001E-2</v>
      </c>
      <c r="AO149" s="54">
        <v>6.2370000000000002E-2</v>
      </c>
      <c r="AP149" s="54">
        <v>0.33761999999999998</v>
      </c>
      <c r="AQ149" s="54">
        <v>0</v>
      </c>
      <c r="AR149" s="54">
        <v>0</v>
      </c>
      <c r="AS149" s="54">
        <v>0</v>
      </c>
      <c r="AT149" s="54">
        <v>0</v>
      </c>
      <c r="AU149" s="54">
        <v>4.0800000000000003E-2</v>
      </c>
      <c r="AV149" s="54">
        <v>3.6920000000000001E-2</v>
      </c>
      <c r="AW149" s="54">
        <v>3.8859999999999999E-2</v>
      </c>
      <c r="AX149" s="54">
        <v>-2.7689999999999999E-2</v>
      </c>
      <c r="AY149" s="54">
        <v>0</v>
      </c>
      <c r="AZ149" s="54">
        <v>0</v>
      </c>
    </row>
    <row r="150" spans="1:52" x14ac:dyDescent="0.25">
      <c r="A150" s="62" t="s">
        <v>350</v>
      </c>
      <c r="B150" s="76" t="s">
        <v>173</v>
      </c>
      <c r="C150" s="54">
        <v>0</v>
      </c>
      <c r="D150" s="54">
        <v>8.1019999999999995E-2</v>
      </c>
      <c r="E150" s="54">
        <v>0</v>
      </c>
      <c r="F150" s="54">
        <v>7.1989999999999998E-2</v>
      </c>
      <c r="G150" s="54">
        <v>0</v>
      </c>
      <c r="H150" s="54">
        <v>-5.1020000000000003E-2</v>
      </c>
      <c r="I150" s="54">
        <v>0</v>
      </c>
      <c r="J150" s="54">
        <v>7.1989999999999998E-2</v>
      </c>
      <c r="K150" s="54">
        <v>0</v>
      </c>
      <c r="L150" s="54">
        <v>0.20549000000000001</v>
      </c>
      <c r="M150" s="54">
        <v>0</v>
      </c>
      <c r="N150" s="54">
        <v>5.611E-2</v>
      </c>
      <c r="O150" s="54">
        <v>0</v>
      </c>
      <c r="P150" s="54">
        <v>0.17061000000000001</v>
      </c>
      <c r="Q150" s="54">
        <v>0</v>
      </c>
      <c r="R150" s="54">
        <v>0.10170999999999999</v>
      </c>
      <c r="S150" s="54">
        <v>0</v>
      </c>
      <c r="T150" s="54">
        <v>0</v>
      </c>
      <c r="U150" s="54">
        <v>0</v>
      </c>
      <c r="V150" s="54">
        <v>5.1020000000000003E-2</v>
      </c>
      <c r="W150" s="54">
        <v>2.8389999999999999E-2</v>
      </c>
      <c r="X150" s="54">
        <v>4.3899999999999998E-3</v>
      </c>
      <c r="Y150" s="54">
        <v>4.8680000000000001E-2</v>
      </c>
      <c r="Z150" s="54">
        <v>5.1020000000000003E-2</v>
      </c>
      <c r="AA150" s="54">
        <v>-3.8850000000000003E-2</v>
      </c>
      <c r="AB150" s="54">
        <v>-7.0099999999999997E-3</v>
      </c>
      <c r="AC150" s="54">
        <v>-4.3810000000000002E-2</v>
      </c>
      <c r="AD150" s="54">
        <v>-7.0400000000000003E-3</v>
      </c>
      <c r="AE150" s="54">
        <v>8.0519999999999994E-2</v>
      </c>
      <c r="AF150" s="54">
        <v>3.8E-3</v>
      </c>
      <c r="AG150" s="54">
        <v>-2.8910000000000002E-2</v>
      </c>
      <c r="AH150" s="54">
        <v>5.1799999999999999E-2</v>
      </c>
      <c r="AI150" s="54">
        <v>5.7020000000000001E-2</v>
      </c>
      <c r="AJ150" s="54">
        <v>6.1800000000000001E-2</v>
      </c>
      <c r="AK150" s="54">
        <v>6.5210000000000004E-2</v>
      </c>
      <c r="AL150" s="54">
        <v>5.5919999999999997E-2</v>
      </c>
      <c r="AM150" s="54">
        <v>6.1899999999999997E-2</v>
      </c>
      <c r="AN150" s="54">
        <v>5.3030000000000001E-2</v>
      </c>
      <c r="AO150" s="54">
        <v>6.2370000000000002E-2</v>
      </c>
      <c r="AP150" s="54">
        <v>0.33761999999999998</v>
      </c>
      <c r="AQ150" s="54">
        <v>0</v>
      </c>
      <c r="AR150" s="54">
        <v>0</v>
      </c>
      <c r="AS150" s="54">
        <v>0</v>
      </c>
      <c r="AT150" s="54">
        <v>0</v>
      </c>
      <c r="AU150" s="54">
        <v>4.0800000000000003E-2</v>
      </c>
      <c r="AV150" s="54">
        <v>3.6920000000000001E-2</v>
      </c>
      <c r="AW150" s="54">
        <v>3.8859999999999999E-2</v>
      </c>
      <c r="AX150" s="54">
        <v>-2.7689999999999999E-2</v>
      </c>
      <c r="AY150" s="54">
        <v>0</v>
      </c>
      <c r="AZ150" s="54">
        <v>0</v>
      </c>
    </row>
    <row r="151" spans="1:52" x14ac:dyDescent="0.25">
      <c r="A151" s="62" t="s">
        <v>351</v>
      </c>
      <c r="B151" s="74" t="s">
        <v>84</v>
      </c>
      <c r="C151" s="54">
        <v>-3.0883100000000003</v>
      </c>
      <c r="D151" s="54">
        <v>-0.82440000000000013</v>
      </c>
      <c r="E151" s="54">
        <v>3.5902800000000004</v>
      </c>
      <c r="F151" s="54">
        <v>-3.0801499999999997</v>
      </c>
      <c r="G151" s="54">
        <v>35.400460000000002</v>
      </c>
      <c r="H151" s="54">
        <v>-10.558879999999998</v>
      </c>
      <c r="I151" s="54">
        <v>8.5069999999999997</v>
      </c>
      <c r="J151" s="54">
        <v>-4.7695600000000002</v>
      </c>
      <c r="K151" s="54">
        <v>29.73997</v>
      </c>
      <c r="L151" s="54">
        <v>7.2441499999999994</v>
      </c>
      <c r="M151" s="54">
        <v>8.5452899999999978</v>
      </c>
      <c r="N151" s="54">
        <v>20.489599999999999</v>
      </c>
      <c r="O151" s="54">
        <v>-11.31833</v>
      </c>
      <c r="P151" s="54">
        <v>-37.512669999999993</v>
      </c>
      <c r="Q151" s="54">
        <v>-1.3421500000000002</v>
      </c>
      <c r="R151" s="54">
        <v>-11.15498</v>
      </c>
      <c r="S151" s="54">
        <v>-0.35665000000000002</v>
      </c>
      <c r="T151" s="54">
        <v>8.8745000000000012</v>
      </c>
      <c r="U151" s="54">
        <v>-6.1592299999999991</v>
      </c>
      <c r="V151" s="54">
        <v>10.303699999999999</v>
      </c>
      <c r="W151" s="54">
        <v>4.1251199999999999</v>
      </c>
      <c r="X151" s="54">
        <v>2.0233599999999998</v>
      </c>
      <c r="Y151" s="54">
        <v>-10.424720000000001</v>
      </c>
      <c r="Z151" s="54">
        <v>17.51315</v>
      </c>
      <c r="AA151" s="54">
        <v>16.09029</v>
      </c>
      <c r="AB151" s="54">
        <v>3.0523600000000002</v>
      </c>
      <c r="AC151" s="54">
        <v>18.979089999999999</v>
      </c>
      <c r="AD151" s="54">
        <v>3.03098</v>
      </c>
      <c r="AE151" s="54">
        <v>-1.8973800000000001</v>
      </c>
      <c r="AF151" s="54">
        <v>1.1401399999999999</v>
      </c>
      <c r="AG151" s="54">
        <v>0.83199999999999996</v>
      </c>
      <c r="AH151" s="54">
        <v>-11.060320000000001</v>
      </c>
      <c r="AI151" s="54">
        <v>1.0898300000000001</v>
      </c>
      <c r="AJ151" s="54">
        <v>1.1895500000000001</v>
      </c>
      <c r="AK151" s="54">
        <v>1.9207399999999999</v>
      </c>
      <c r="AL151" s="54">
        <v>4.08162</v>
      </c>
      <c r="AM151" s="54">
        <v>2.4596399999999998</v>
      </c>
      <c r="AN151" s="54">
        <v>3.9885700000000002</v>
      </c>
      <c r="AO151" s="54">
        <v>4.9876100000000001</v>
      </c>
      <c r="AP151" s="54">
        <v>-17.971589999999999</v>
      </c>
      <c r="AQ151" s="54">
        <v>-3.5873499999999998</v>
      </c>
      <c r="AR151" s="54">
        <v>3.04758</v>
      </c>
      <c r="AS151" s="54">
        <v>-18.29853</v>
      </c>
      <c r="AT151" s="54">
        <v>-11.48593</v>
      </c>
      <c r="AU151" s="54">
        <v>-6.3469800000000003</v>
      </c>
      <c r="AV151" s="54">
        <v>35.289549999999998</v>
      </c>
      <c r="AW151" s="54">
        <v>-8.9707399999999993</v>
      </c>
      <c r="AX151" s="54">
        <v>-16.7456</v>
      </c>
      <c r="AY151" s="54">
        <v>-15.1</v>
      </c>
      <c r="AZ151" s="54">
        <v>-9</v>
      </c>
    </row>
    <row r="152" spans="1:52" x14ac:dyDescent="0.25">
      <c r="A152" s="62" t="s">
        <v>352</v>
      </c>
      <c r="B152" s="75" t="s">
        <v>171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4">
        <v>0</v>
      </c>
      <c r="M152" s="54">
        <v>0</v>
      </c>
      <c r="N152" s="54">
        <v>0</v>
      </c>
      <c r="O152" s="54">
        <v>0</v>
      </c>
      <c r="P152" s="54">
        <v>0</v>
      </c>
      <c r="Q152" s="54">
        <v>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>
        <v>0</v>
      </c>
      <c r="X152" s="54">
        <v>0</v>
      </c>
      <c r="Y152" s="54">
        <v>0</v>
      </c>
      <c r="Z152" s="54">
        <v>0</v>
      </c>
      <c r="AA152" s="54">
        <v>0</v>
      </c>
      <c r="AB152" s="54">
        <v>0</v>
      </c>
      <c r="AC152" s="54">
        <v>0</v>
      </c>
      <c r="AD152" s="54">
        <v>0</v>
      </c>
      <c r="AE152" s="54">
        <v>0</v>
      </c>
      <c r="AF152" s="54">
        <v>0</v>
      </c>
      <c r="AG152" s="54">
        <v>0</v>
      </c>
      <c r="AH152" s="54">
        <v>0</v>
      </c>
      <c r="AI152" s="54">
        <v>0</v>
      </c>
      <c r="AJ152" s="54">
        <v>0</v>
      </c>
      <c r="AK152" s="54">
        <v>0</v>
      </c>
      <c r="AL152" s="54">
        <v>0</v>
      </c>
      <c r="AM152" s="54">
        <v>0</v>
      </c>
      <c r="AN152" s="54">
        <v>0</v>
      </c>
      <c r="AO152" s="54">
        <v>0</v>
      </c>
      <c r="AP152" s="54">
        <v>0</v>
      </c>
      <c r="AQ152" s="54">
        <v>0</v>
      </c>
      <c r="AR152" s="54">
        <v>0</v>
      </c>
      <c r="AS152" s="54">
        <v>0</v>
      </c>
      <c r="AT152" s="54">
        <v>0</v>
      </c>
      <c r="AU152" s="54">
        <v>0</v>
      </c>
      <c r="AV152" s="54">
        <v>0</v>
      </c>
      <c r="AW152" s="54">
        <v>0</v>
      </c>
      <c r="AX152" s="54">
        <v>0</v>
      </c>
      <c r="AY152" s="54">
        <v>0</v>
      </c>
      <c r="AZ152" s="54">
        <v>0</v>
      </c>
    </row>
    <row r="153" spans="1:52" x14ac:dyDescent="0.25">
      <c r="A153" s="62" t="s">
        <v>353</v>
      </c>
      <c r="B153" s="75" t="s">
        <v>172</v>
      </c>
      <c r="C153" s="54">
        <v>-4.2491300000000001</v>
      </c>
      <c r="D153" s="54">
        <v>-3.5465599999999999</v>
      </c>
      <c r="E153" s="54">
        <v>0.40742</v>
      </c>
      <c r="F153" s="54">
        <v>-1.2289099999999999</v>
      </c>
      <c r="G153" s="54">
        <v>26.656510000000001</v>
      </c>
      <c r="H153" s="54">
        <v>-15.738049999999999</v>
      </c>
      <c r="I153" s="54">
        <v>6.5445799999999998</v>
      </c>
      <c r="J153" s="54">
        <v>-10.158440000000001</v>
      </c>
      <c r="K153" s="54">
        <v>11.127840000000001</v>
      </c>
      <c r="L153" s="54">
        <v>-1.1871100000000001</v>
      </c>
      <c r="M153" s="54">
        <v>-8.9410900000000009</v>
      </c>
      <c r="N153" s="54">
        <v>2.2732000000000001</v>
      </c>
      <c r="O153" s="54">
        <v>1.84134</v>
      </c>
      <c r="P153" s="54">
        <v>0.32057999999999998</v>
      </c>
      <c r="Q153" s="54">
        <v>0.43221999999999999</v>
      </c>
      <c r="R153" s="54">
        <v>1.3246800000000001</v>
      </c>
      <c r="S153" s="54">
        <v>1.7482899999999999</v>
      </c>
      <c r="T153" s="54">
        <v>4.4818100000000003</v>
      </c>
      <c r="U153" s="54">
        <v>-2.6537299999999999</v>
      </c>
      <c r="V153" s="54">
        <v>12.73964</v>
      </c>
      <c r="W153" s="54">
        <v>2.20539</v>
      </c>
      <c r="X153" s="54">
        <v>3.84857</v>
      </c>
      <c r="Y153" s="54">
        <v>-8.1127400000000005</v>
      </c>
      <c r="Z153" s="54">
        <v>21.199819999999999</v>
      </c>
      <c r="AA153" s="54">
        <v>19.09355</v>
      </c>
      <c r="AB153" s="54">
        <v>1.11948</v>
      </c>
      <c r="AC153" s="54">
        <v>15.79575</v>
      </c>
      <c r="AD153" s="54">
        <v>8.9800000000000001E-3</v>
      </c>
      <c r="AE153" s="54">
        <v>-5.7429800000000002</v>
      </c>
      <c r="AF153" s="54">
        <v>-2.3882699999999999</v>
      </c>
      <c r="AG153" s="54">
        <v>-1.4694700000000001</v>
      </c>
      <c r="AH153" s="54">
        <v>-4.35745</v>
      </c>
      <c r="AI153" s="54">
        <v>-0.92364999999999997</v>
      </c>
      <c r="AJ153" s="54">
        <v>9.8280000000000006E-2</v>
      </c>
      <c r="AK153" s="54">
        <v>8.2960000000000006E-2</v>
      </c>
      <c r="AL153" s="54">
        <v>-0.46021000000000001</v>
      </c>
      <c r="AM153" s="54">
        <v>-0.61704000000000003</v>
      </c>
      <c r="AN153" s="54">
        <v>-0.64905000000000002</v>
      </c>
      <c r="AO153" s="54">
        <v>-4.0820400000000001</v>
      </c>
      <c r="AP153" s="54">
        <v>-9.9400899999999996</v>
      </c>
      <c r="AQ153" s="54">
        <v>-6.6540100000000004</v>
      </c>
      <c r="AR153" s="54">
        <v>-1.9461900000000001</v>
      </c>
      <c r="AS153" s="54">
        <v>-12.206200000000001</v>
      </c>
      <c r="AT153" s="54">
        <v>-14.378159999999999</v>
      </c>
      <c r="AU153" s="54">
        <v>-4.4172799999999999</v>
      </c>
      <c r="AV153" s="54">
        <v>33.39808</v>
      </c>
      <c r="AW153" s="54">
        <v>-10.20326</v>
      </c>
      <c r="AX153" s="54">
        <v>-12.676489999999999</v>
      </c>
      <c r="AY153" s="54">
        <v>-13.2</v>
      </c>
      <c r="AZ153" s="54">
        <v>-10.8</v>
      </c>
    </row>
    <row r="154" spans="1:52" x14ac:dyDescent="0.25">
      <c r="A154" s="62" t="s">
        <v>354</v>
      </c>
      <c r="B154" s="75" t="s">
        <v>149</v>
      </c>
      <c r="C154" s="54">
        <v>1.3</v>
      </c>
      <c r="D154" s="54">
        <v>2.8</v>
      </c>
      <c r="E154" s="54">
        <v>3.1</v>
      </c>
      <c r="F154" s="54">
        <v>-3.9</v>
      </c>
      <c r="G154" s="54">
        <v>3.4983799999999996</v>
      </c>
      <c r="H154" s="54">
        <v>0.88893</v>
      </c>
      <c r="I154" s="54">
        <v>-1.8536299999999999</v>
      </c>
      <c r="J154" s="54">
        <v>-0.43296000000000001</v>
      </c>
      <c r="K154" s="54">
        <v>2.4903999999999997</v>
      </c>
      <c r="L154" s="54">
        <v>-3.49227</v>
      </c>
      <c r="M154" s="54">
        <v>3.1271100000000001</v>
      </c>
      <c r="N154" s="54">
        <v>2.8376000000000001</v>
      </c>
      <c r="O154" s="54">
        <v>3.5733700000000002</v>
      </c>
      <c r="P154" s="54">
        <v>-0.84728000000000003</v>
      </c>
      <c r="Q154" s="54">
        <v>6.4403300000000003</v>
      </c>
      <c r="R154" s="54">
        <v>6.01227</v>
      </c>
      <c r="S154" s="54">
        <v>-1.88357</v>
      </c>
      <c r="T154" s="54">
        <v>3.7673200000000002</v>
      </c>
      <c r="U154" s="54">
        <v>-2.58263</v>
      </c>
      <c r="V154" s="54">
        <v>-2.3593500000000001</v>
      </c>
      <c r="W154" s="54">
        <v>-2.9421200000000001</v>
      </c>
      <c r="X154" s="54">
        <v>0</v>
      </c>
      <c r="Y154" s="54">
        <v>-0.5161</v>
      </c>
      <c r="Z154" s="54">
        <v>0</v>
      </c>
      <c r="AA154" s="54">
        <v>-3.3357800000000002</v>
      </c>
      <c r="AB154" s="54">
        <v>-0.19283</v>
      </c>
      <c r="AC154" s="54">
        <v>-2.76295</v>
      </c>
      <c r="AD154" s="54">
        <v>-0.13086</v>
      </c>
      <c r="AE154" s="54">
        <v>-0.20179</v>
      </c>
      <c r="AF154" s="54">
        <v>-8.5500000000000007E-2</v>
      </c>
      <c r="AG154" s="54">
        <v>-5.049E-2</v>
      </c>
      <c r="AH154" s="54">
        <v>-0.15547</v>
      </c>
      <c r="AI154" s="54">
        <v>-1.65E-3</v>
      </c>
      <c r="AJ154" s="54">
        <v>-1.9400000000000001E-3</v>
      </c>
      <c r="AK154" s="54">
        <v>-1.75E-3</v>
      </c>
      <c r="AL154" s="54">
        <v>-1.91E-3</v>
      </c>
      <c r="AM154" s="54">
        <v>-0.50654999999999994</v>
      </c>
      <c r="AN154" s="54">
        <v>0</v>
      </c>
      <c r="AO154" s="54">
        <v>0</v>
      </c>
      <c r="AP154" s="54">
        <v>0</v>
      </c>
      <c r="AQ154" s="54">
        <v>0</v>
      </c>
      <c r="AR154" s="54">
        <v>0</v>
      </c>
      <c r="AS154" s="54">
        <v>0</v>
      </c>
      <c r="AT154" s="54">
        <v>0</v>
      </c>
      <c r="AU154" s="54">
        <v>0</v>
      </c>
      <c r="AV154" s="54">
        <v>0</v>
      </c>
      <c r="AW154" s="54">
        <v>0</v>
      </c>
      <c r="AX154" s="54">
        <v>0</v>
      </c>
      <c r="AY154" s="54">
        <v>0</v>
      </c>
      <c r="AZ154" s="54">
        <v>0</v>
      </c>
    </row>
    <row r="155" spans="1:52" x14ac:dyDescent="0.25">
      <c r="A155" s="62" t="s">
        <v>355</v>
      </c>
      <c r="B155" s="75" t="s">
        <v>21</v>
      </c>
      <c r="C155" s="54">
        <v>-0.13918</v>
      </c>
      <c r="D155" s="54">
        <v>-7.7839999999999979E-2</v>
      </c>
      <c r="E155" s="54">
        <v>8.2859999999999989E-2</v>
      </c>
      <c r="F155" s="54">
        <v>2.0487599999999997</v>
      </c>
      <c r="G155" s="54">
        <v>5.2455699999999998</v>
      </c>
      <c r="H155" s="54">
        <v>4.2902399999999998</v>
      </c>
      <c r="I155" s="54">
        <v>3.8160500000000002</v>
      </c>
      <c r="J155" s="54">
        <v>5.8218399999999999</v>
      </c>
      <c r="K155" s="54">
        <v>16.121729999999999</v>
      </c>
      <c r="L155" s="54">
        <v>11.92353</v>
      </c>
      <c r="M155" s="54">
        <v>14.359269999999999</v>
      </c>
      <c r="N155" s="54">
        <v>15.3788</v>
      </c>
      <c r="O155" s="54">
        <v>-16.733039999999999</v>
      </c>
      <c r="P155" s="54">
        <v>-36.985969999999995</v>
      </c>
      <c r="Q155" s="54">
        <v>-8.2147000000000006</v>
      </c>
      <c r="R155" s="54">
        <v>-18.49193</v>
      </c>
      <c r="S155" s="54">
        <v>-0.22136999999999996</v>
      </c>
      <c r="T155" s="54">
        <v>0.62536999999999998</v>
      </c>
      <c r="U155" s="54">
        <v>-0.92287000000000008</v>
      </c>
      <c r="V155" s="54">
        <v>-7.6589999999999714E-2</v>
      </c>
      <c r="W155" s="54">
        <v>4.8618499999999996</v>
      </c>
      <c r="X155" s="54">
        <v>-1.82521</v>
      </c>
      <c r="Y155" s="54">
        <v>-1.7958799999999999</v>
      </c>
      <c r="Z155" s="54">
        <v>-3.6866699999999999</v>
      </c>
      <c r="AA155" s="54">
        <v>0.33251999999999998</v>
      </c>
      <c r="AB155" s="54">
        <v>2.1257100000000002</v>
      </c>
      <c r="AC155" s="54">
        <v>5.9462900000000003</v>
      </c>
      <c r="AD155" s="54">
        <v>3.15286</v>
      </c>
      <c r="AE155" s="54">
        <v>4.04739</v>
      </c>
      <c r="AF155" s="54">
        <v>3.6139100000000002</v>
      </c>
      <c r="AG155" s="54">
        <v>2.3519600000000001</v>
      </c>
      <c r="AH155" s="54">
        <v>-6.54739</v>
      </c>
      <c r="AI155" s="54">
        <v>2.0151300000000001</v>
      </c>
      <c r="AJ155" s="54">
        <v>1.09321</v>
      </c>
      <c r="AK155" s="54">
        <v>1.8395300000000001</v>
      </c>
      <c r="AL155" s="54">
        <v>4.5437399999999997</v>
      </c>
      <c r="AM155" s="54">
        <v>3.58324</v>
      </c>
      <c r="AN155" s="54">
        <v>4.6376200000000001</v>
      </c>
      <c r="AO155" s="54">
        <v>9.0696499999999993</v>
      </c>
      <c r="AP155" s="54">
        <v>-8.0314999999999994</v>
      </c>
      <c r="AQ155" s="54">
        <v>3.0666600000000002</v>
      </c>
      <c r="AR155" s="54">
        <v>4.9937699999999996</v>
      </c>
      <c r="AS155" s="54">
        <v>-6.0923299999999996</v>
      </c>
      <c r="AT155" s="54">
        <v>2.8922300000000001</v>
      </c>
      <c r="AU155" s="54">
        <v>-1.9297</v>
      </c>
      <c r="AV155" s="54">
        <v>1.89147</v>
      </c>
      <c r="AW155" s="54">
        <v>1.2325200000000001</v>
      </c>
      <c r="AX155" s="54">
        <v>-4.0691100000000002</v>
      </c>
      <c r="AY155" s="54">
        <v>-2</v>
      </c>
      <c r="AZ155" s="54">
        <v>1.7</v>
      </c>
    </row>
    <row r="156" spans="1:52" x14ac:dyDescent="0.25">
      <c r="A156" s="62" t="s">
        <v>356</v>
      </c>
      <c r="B156" s="76" t="s">
        <v>173</v>
      </c>
      <c r="C156" s="54">
        <v>6.8700000000000002E-3</v>
      </c>
      <c r="D156" s="54">
        <v>8.9080000000000006E-2</v>
      </c>
      <c r="E156" s="54">
        <v>0.19503000000000001</v>
      </c>
      <c r="F156" s="54">
        <v>2.1513399999999998</v>
      </c>
      <c r="G156" s="54">
        <v>1.58962</v>
      </c>
      <c r="H156" s="54">
        <v>0.11723</v>
      </c>
      <c r="I156" s="54">
        <v>8.3640000000000006E-2</v>
      </c>
      <c r="J156" s="54">
        <v>2.04182</v>
      </c>
      <c r="K156" s="54">
        <v>2.6289799999999999</v>
      </c>
      <c r="L156" s="54">
        <v>0.14446999999999999</v>
      </c>
      <c r="M156" s="54">
        <v>0.26207999999999998</v>
      </c>
      <c r="N156" s="54">
        <v>2.4666899999999998</v>
      </c>
      <c r="O156" s="54">
        <v>2.64534</v>
      </c>
      <c r="P156" s="54">
        <v>-12.343290000000001</v>
      </c>
      <c r="Q156" s="54">
        <v>9.0496499999999997</v>
      </c>
      <c r="R156" s="54">
        <v>-2.0470900000000003</v>
      </c>
      <c r="S156" s="54">
        <v>5.3339999999999999E-2</v>
      </c>
      <c r="T156" s="54">
        <v>-0.50903999999999994</v>
      </c>
      <c r="U156" s="54">
        <v>-2.85907</v>
      </c>
      <c r="V156" s="54">
        <v>-1.86293</v>
      </c>
      <c r="W156" s="54">
        <v>-0.23280999999999999</v>
      </c>
      <c r="X156" s="54">
        <v>-0.40522000000000002</v>
      </c>
      <c r="Y156" s="54">
        <v>-2.9535499999999999</v>
      </c>
      <c r="Z156" s="54">
        <v>-2.2028500000000002</v>
      </c>
      <c r="AA156" s="54">
        <v>-0.36246</v>
      </c>
      <c r="AB156" s="54">
        <v>-6.5310000000000007E-2</v>
      </c>
      <c r="AC156" s="54">
        <v>-0.40812999999999999</v>
      </c>
      <c r="AD156" s="54">
        <v>-6.4610000000000001E-2</v>
      </c>
      <c r="AE156" s="54">
        <v>0.31429000000000001</v>
      </c>
      <c r="AF156" s="54">
        <v>5.6210000000000003E-2</v>
      </c>
      <c r="AG156" s="54">
        <v>0.35196</v>
      </c>
      <c r="AH156" s="54">
        <v>5.4510000000000003E-2</v>
      </c>
      <c r="AI156" s="54">
        <v>0.33649000000000001</v>
      </c>
      <c r="AJ156" s="54">
        <v>0.27568999999999999</v>
      </c>
      <c r="AK156" s="54">
        <v>0.49292000000000002</v>
      </c>
      <c r="AL156" s="54">
        <v>0.14605000000000001</v>
      </c>
      <c r="AM156" s="54">
        <v>-9.9399999999999992E-3</v>
      </c>
      <c r="AN156" s="54">
        <v>-8.5199999999999998E-3</v>
      </c>
      <c r="AO156" s="54">
        <v>-1.0019999999999999E-2</v>
      </c>
      <c r="AP156" s="54">
        <v>-5.423E-2</v>
      </c>
      <c r="AQ156" s="54">
        <v>-8.5129999999999997E-2</v>
      </c>
      <c r="AR156" s="54">
        <v>-5.3530000000000001E-2</v>
      </c>
      <c r="AS156" s="54">
        <v>-0.1099</v>
      </c>
      <c r="AT156" s="54">
        <v>-8.2629999999999995E-2</v>
      </c>
      <c r="AU156" s="54">
        <v>0.16159000000000001</v>
      </c>
      <c r="AV156" s="54">
        <v>0.38773000000000002</v>
      </c>
      <c r="AW156" s="54">
        <v>0.73479000000000005</v>
      </c>
      <c r="AX156" s="54">
        <v>0.11222</v>
      </c>
      <c r="AY156" s="54">
        <v>0.2</v>
      </c>
      <c r="AZ156" s="54">
        <v>0.3</v>
      </c>
    </row>
    <row r="157" spans="1:52" x14ac:dyDescent="0.25">
      <c r="A157" s="62" t="s">
        <v>357</v>
      </c>
      <c r="B157" s="73" t="s">
        <v>169</v>
      </c>
      <c r="C157" s="54">
        <v>33.799999999999997</v>
      </c>
      <c r="D157" s="54">
        <v>0</v>
      </c>
      <c r="E157" s="54">
        <v>0</v>
      </c>
      <c r="F157" s="54">
        <v>0</v>
      </c>
      <c r="G157" s="54">
        <v>0</v>
      </c>
      <c r="H157" s="54">
        <v>-6.7</v>
      </c>
      <c r="I157" s="54">
        <v>-5.6</v>
      </c>
      <c r="J157" s="54">
        <v>0</v>
      </c>
      <c r="K157" s="54">
        <v>-1.6</v>
      </c>
      <c r="L157" s="54">
        <v>-3.7</v>
      </c>
      <c r="M157" s="54">
        <v>-0.2</v>
      </c>
      <c r="N157" s="54">
        <v>0</v>
      </c>
      <c r="O157" s="54">
        <v>0</v>
      </c>
      <c r="P157" s="54">
        <v>0</v>
      </c>
      <c r="Q157" s="54">
        <v>0</v>
      </c>
      <c r="R157" s="54">
        <v>-325</v>
      </c>
      <c r="S157" s="54">
        <v>0</v>
      </c>
      <c r="T157" s="54">
        <v>700</v>
      </c>
      <c r="U157" s="54">
        <v>0</v>
      </c>
      <c r="V157" s="54">
        <v>0</v>
      </c>
      <c r="W157" s="54">
        <v>671.14138000000003</v>
      </c>
      <c r="X157" s="54">
        <v>0</v>
      </c>
      <c r="Y157" s="54">
        <v>-293.3947</v>
      </c>
      <c r="Z157" s="54">
        <v>350</v>
      </c>
      <c r="AA157" s="54">
        <v>790.23990000000003</v>
      </c>
      <c r="AB157" s="54">
        <v>0</v>
      </c>
      <c r="AC157" s="54">
        <v>0</v>
      </c>
      <c r="AD157" s="54">
        <v>0</v>
      </c>
      <c r="AE157" s="54">
        <v>18.873719999999999</v>
      </c>
      <c r="AF157" s="54">
        <v>9.5178399999999996</v>
      </c>
      <c r="AG157" s="54">
        <v>-9.9650999999999996</v>
      </c>
      <c r="AH157" s="54">
        <v>3.5341999999999998</v>
      </c>
      <c r="AI157" s="54">
        <v>-9.6833299999999998</v>
      </c>
      <c r="AJ157" s="54">
        <v>628.95083</v>
      </c>
      <c r="AK157" s="54">
        <v>-1.6303399999999999</v>
      </c>
      <c r="AL157" s="54">
        <v>1.29044</v>
      </c>
      <c r="AM157" s="54">
        <v>-34.279870000000003</v>
      </c>
      <c r="AN157" s="54">
        <v>828.44687999999996</v>
      </c>
      <c r="AO157" s="54">
        <v>0.19786000000000001</v>
      </c>
      <c r="AP157" s="54">
        <v>3.5750299999999999</v>
      </c>
      <c r="AQ157" s="54">
        <v>-49.519889999999997</v>
      </c>
      <c r="AR157" s="54">
        <v>0.22986999999999999</v>
      </c>
      <c r="AS157" s="54">
        <v>0.29538999999999999</v>
      </c>
      <c r="AT157" s="54">
        <v>0.21831999999999999</v>
      </c>
      <c r="AU157" s="54">
        <v>-115.58014</v>
      </c>
      <c r="AV157" s="54">
        <v>1200.0545300000001</v>
      </c>
      <c r="AW157" s="54">
        <v>4.3770000000000003E-2</v>
      </c>
      <c r="AX157" s="54">
        <v>4.1099999999999998E-2</v>
      </c>
      <c r="AY157" s="54">
        <v>0.2</v>
      </c>
      <c r="AZ157" s="54">
        <v>1200.0999999999999</v>
      </c>
    </row>
    <row r="158" spans="1:52" x14ac:dyDescent="0.25">
      <c r="A158" s="62" t="s">
        <v>358</v>
      </c>
      <c r="B158" s="74" t="s">
        <v>83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0</v>
      </c>
      <c r="M158" s="54">
        <v>0</v>
      </c>
      <c r="N158" s="54">
        <v>0</v>
      </c>
      <c r="O158" s="54">
        <v>0</v>
      </c>
      <c r="P158" s="54">
        <v>0</v>
      </c>
      <c r="Q158" s="54">
        <v>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0</v>
      </c>
      <c r="Y158" s="54">
        <v>0</v>
      </c>
      <c r="Z158" s="54">
        <v>0</v>
      </c>
      <c r="AA158" s="54">
        <v>0</v>
      </c>
      <c r="AB158" s="54">
        <v>0</v>
      </c>
      <c r="AC158" s="54">
        <v>0</v>
      </c>
      <c r="AD158" s="54">
        <v>0</v>
      </c>
      <c r="AE158" s="54">
        <v>0</v>
      </c>
      <c r="AF158" s="54">
        <v>0</v>
      </c>
      <c r="AG158" s="54">
        <v>0</v>
      </c>
      <c r="AH158" s="54">
        <v>0</v>
      </c>
      <c r="AI158" s="54">
        <v>0</v>
      </c>
      <c r="AJ158" s="54">
        <v>0</v>
      </c>
      <c r="AK158" s="54">
        <v>0</v>
      </c>
      <c r="AL158" s="54">
        <v>0</v>
      </c>
      <c r="AM158" s="54">
        <v>0</v>
      </c>
      <c r="AN158" s="54">
        <v>0</v>
      </c>
      <c r="AO158" s="54">
        <v>0</v>
      </c>
      <c r="AP158" s="54">
        <v>0</v>
      </c>
      <c r="AQ158" s="54">
        <v>0</v>
      </c>
      <c r="AR158" s="54">
        <v>0</v>
      </c>
      <c r="AS158" s="54">
        <v>0</v>
      </c>
      <c r="AT158" s="54">
        <v>0</v>
      </c>
      <c r="AU158" s="54">
        <v>0</v>
      </c>
      <c r="AV158" s="54">
        <v>0</v>
      </c>
      <c r="AW158" s="54">
        <v>0</v>
      </c>
      <c r="AX158" s="54">
        <v>0</v>
      </c>
      <c r="AY158" s="54">
        <v>0</v>
      </c>
      <c r="AZ158" s="54">
        <v>0</v>
      </c>
    </row>
    <row r="159" spans="1:52" x14ac:dyDescent="0.25">
      <c r="A159" s="62" t="s">
        <v>359</v>
      </c>
      <c r="B159" s="75" t="s">
        <v>171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4">
        <v>0</v>
      </c>
      <c r="M159" s="54">
        <v>0</v>
      </c>
      <c r="N159" s="54">
        <v>0</v>
      </c>
      <c r="O159" s="54">
        <v>0</v>
      </c>
      <c r="P159" s="54">
        <v>0</v>
      </c>
      <c r="Q159" s="54">
        <v>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>
        <v>0</v>
      </c>
      <c r="Y159" s="54">
        <v>0</v>
      </c>
      <c r="Z159" s="54">
        <v>0</v>
      </c>
      <c r="AA159" s="54">
        <v>0</v>
      </c>
      <c r="AB159" s="54">
        <v>0</v>
      </c>
      <c r="AC159" s="54">
        <v>0</v>
      </c>
      <c r="AD159" s="54">
        <v>0</v>
      </c>
      <c r="AE159" s="54">
        <v>0</v>
      </c>
      <c r="AF159" s="54">
        <v>0</v>
      </c>
      <c r="AG159" s="54">
        <v>0</v>
      </c>
      <c r="AH159" s="54">
        <v>0</v>
      </c>
      <c r="AI159" s="54">
        <v>0</v>
      </c>
      <c r="AJ159" s="54">
        <v>0</v>
      </c>
      <c r="AK159" s="54">
        <v>0</v>
      </c>
      <c r="AL159" s="54">
        <v>0</v>
      </c>
      <c r="AM159" s="54">
        <v>0</v>
      </c>
      <c r="AN159" s="54">
        <v>0</v>
      </c>
      <c r="AO159" s="54">
        <v>0</v>
      </c>
      <c r="AP159" s="54">
        <v>0</v>
      </c>
      <c r="AQ159" s="54">
        <v>0</v>
      </c>
      <c r="AR159" s="54">
        <v>0</v>
      </c>
      <c r="AS159" s="54">
        <v>0</v>
      </c>
      <c r="AT159" s="54">
        <v>0</v>
      </c>
      <c r="AU159" s="54">
        <v>0</v>
      </c>
      <c r="AV159" s="54">
        <v>0</v>
      </c>
      <c r="AW159" s="54">
        <v>0</v>
      </c>
      <c r="AX159" s="54">
        <v>0</v>
      </c>
      <c r="AY159" s="54">
        <v>0</v>
      </c>
      <c r="AZ159" s="54">
        <v>0</v>
      </c>
    </row>
    <row r="160" spans="1:52" x14ac:dyDescent="0.25">
      <c r="A160" s="62" t="s">
        <v>360</v>
      </c>
      <c r="B160" s="75" t="s">
        <v>172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4">
        <v>0</v>
      </c>
      <c r="M160" s="54">
        <v>0</v>
      </c>
      <c r="N160" s="54">
        <v>0</v>
      </c>
      <c r="O160" s="54">
        <v>0</v>
      </c>
      <c r="P160" s="54">
        <v>0</v>
      </c>
      <c r="Q160" s="54">
        <v>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  <c r="W160" s="54">
        <v>0</v>
      </c>
      <c r="X160" s="54">
        <v>0</v>
      </c>
      <c r="Y160" s="54">
        <v>0</v>
      </c>
      <c r="Z160" s="54">
        <v>0</v>
      </c>
      <c r="AA160" s="54">
        <v>0</v>
      </c>
      <c r="AB160" s="54">
        <v>0</v>
      </c>
      <c r="AC160" s="54">
        <v>0</v>
      </c>
      <c r="AD160" s="54">
        <v>0</v>
      </c>
      <c r="AE160" s="54">
        <v>0</v>
      </c>
      <c r="AF160" s="54">
        <v>0</v>
      </c>
      <c r="AG160" s="54">
        <v>0</v>
      </c>
      <c r="AH160" s="54">
        <v>0</v>
      </c>
      <c r="AI160" s="54">
        <v>0</v>
      </c>
      <c r="AJ160" s="54">
        <v>0</v>
      </c>
      <c r="AK160" s="54">
        <v>0</v>
      </c>
      <c r="AL160" s="54">
        <v>0</v>
      </c>
      <c r="AM160" s="54">
        <v>0</v>
      </c>
      <c r="AN160" s="54">
        <v>0</v>
      </c>
      <c r="AO160" s="54">
        <v>0</v>
      </c>
      <c r="AP160" s="54">
        <v>0</v>
      </c>
      <c r="AQ160" s="54">
        <v>0</v>
      </c>
      <c r="AR160" s="54">
        <v>0</v>
      </c>
      <c r="AS160" s="54">
        <v>0</v>
      </c>
      <c r="AT160" s="54">
        <v>0</v>
      </c>
      <c r="AU160" s="54">
        <v>0</v>
      </c>
      <c r="AV160" s="54">
        <v>0</v>
      </c>
      <c r="AW160" s="54">
        <v>0</v>
      </c>
      <c r="AX160" s="54">
        <v>0</v>
      </c>
      <c r="AY160" s="54">
        <v>0</v>
      </c>
      <c r="AZ160" s="54">
        <v>0</v>
      </c>
    </row>
    <row r="161" spans="1:52" x14ac:dyDescent="0.25">
      <c r="A161" s="62" t="s">
        <v>361</v>
      </c>
      <c r="B161" s="75" t="s">
        <v>149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4">
        <v>0</v>
      </c>
      <c r="M161" s="54">
        <v>0</v>
      </c>
      <c r="N161" s="54">
        <v>0</v>
      </c>
      <c r="O161" s="54">
        <v>0</v>
      </c>
      <c r="P161" s="54">
        <v>0</v>
      </c>
      <c r="Q161" s="54">
        <v>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  <c r="X161" s="54">
        <v>0</v>
      </c>
      <c r="Y161" s="54">
        <v>0</v>
      </c>
      <c r="Z161" s="54">
        <v>0</v>
      </c>
      <c r="AA161" s="54">
        <v>0</v>
      </c>
      <c r="AB161" s="54">
        <v>0</v>
      </c>
      <c r="AC161" s="54">
        <v>0</v>
      </c>
      <c r="AD161" s="54">
        <v>0</v>
      </c>
      <c r="AE161" s="54">
        <v>0</v>
      </c>
      <c r="AF161" s="54">
        <v>0</v>
      </c>
      <c r="AG161" s="54">
        <v>0</v>
      </c>
      <c r="AH161" s="54">
        <v>0</v>
      </c>
      <c r="AI161" s="54">
        <v>0</v>
      </c>
      <c r="AJ161" s="54">
        <v>0</v>
      </c>
      <c r="AK161" s="54">
        <v>0</v>
      </c>
      <c r="AL161" s="54">
        <v>0</v>
      </c>
      <c r="AM161" s="54">
        <v>0</v>
      </c>
      <c r="AN161" s="54">
        <v>0</v>
      </c>
      <c r="AO161" s="54">
        <v>0</v>
      </c>
      <c r="AP161" s="54">
        <v>0</v>
      </c>
      <c r="AQ161" s="54">
        <v>0</v>
      </c>
      <c r="AR161" s="54">
        <v>0</v>
      </c>
      <c r="AS161" s="54">
        <v>0</v>
      </c>
      <c r="AT161" s="54">
        <v>0</v>
      </c>
      <c r="AU161" s="54">
        <v>0</v>
      </c>
      <c r="AV161" s="54">
        <v>0</v>
      </c>
      <c r="AW161" s="54">
        <v>0</v>
      </c>
      <c r="AX161" s="54">
        <v>0</v>
      </c>
      <c r="AY161" s="54">
        <v>0</v>
      </c>
      <c r="AZ161" s="54">
        <v>0</v>
      </c>
    </row>
    <row r="162" spans="1:52" x14ac:dyDescent="0.25">
      <c r="A162" s="62" t="s">
        <v>362</v>
      </c>
      <c r="B162" s="75" t="s">
        <v>21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4">
        <v>0</v>
      </c>
      <c r="M162" s="54">
        <v>0</v>
      </c>
      <c r="N162" s="54">
        <v>0</v>
      </c>
      <c r="O162" s="54">
        <v>0</v>
      </c>
      <c r="P162" s="54">
        <v>0</v>
      </c>
      <c r="Q162" s="54">
        <v>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  <c r="W162" s="54">
        <v>0</v>
      </c>
      <c r="X162" s="54">
        <v>0</v>
      </c>
      <c r="Y162" s="54">
        <v>0</v>
      </c>
      <c r="Z162" s="54">
        <v>0</v>
      </c>
      <c r="AA162" s="54">
        <v>0</v>
      </c>
      <c r="AB162" s="54">
        <v>0</v>
      </c>
      <c r="AC162" s="54">
        <v>0</v>
      </c>
      <c r="AD162" s="54">
        <v>0</v>
      </c>
      <c r="AE162" s="54">
        <v>0</v>
      </c>
      <c r="AF162" s="54">
        <v>0</v>
      </c>
      <c r="AG162" s="54">
        <v>0</v>
      </c>
      <c r="AH162" s="54">
        <v>0</v>
      </c>
      <c r="AI162" s="54">
        <v>0</v>
      </c>
      <c r="AJ162" s="54">
        <v>0</v>
      </c>
      <c r="AK162" s="54">
        <v>0</v>
      </c>
      <c r="AL162" s="54">
        <v>0</v>
      </c>
      <c r="AM162" s="54">
        <v>0</v>
      </c>
      <c r="AN162" s="54">
        <v>0</v>
      </c>
      <c r="AO162" s="54">
        <v>0</v>
      </c>
      <c r="AP162" s="54">
        <v>0</v>
      </c>
      <c r="AQ162" s="54">
        <v>0</v>
      </c>
      <c r="AR162" s="54">
        <v>0</v>
      </c>
      <c r="AS162" s="54">
        <v>0</v>
      </c>
      <c r="AT162" s="54">
        <v>0</v>
      </c>
      <c r="AU162" s="54">
        <v>0</v>
      </c>
      <c r="AV162" s="54">
        <v>0</v>
      </c>
      <c r="AW162" s="54">
        <v>0</v>
      </c>
      <c r="AX162" s="54">
        <v>0</v>
      </c>
      <c r="AY162" s="54">
        <v>0</v>
      </c>
      <c r="AZ162" s="54">
        <v>0</v>
      </c>
    </row>
    <row r="163" spans="1:52" x14ac:dyDescent="0.25">
      <c r="A163" s="62" t="s">
        <v>363</v>
      </c>
      <c r="B163" s="76" t="s">
        <v>174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4">
        <v>0</v>
      </c>
      <c r="M163" s="54">
        <v>0</v>
      </c>
      <c r="N163" s="54">
        <v>0</v>
      </c>
      <c r="O163" s="54">
        <v>0</v>
      </c>
      <c r="P163" s="54">
        <v>0</v>
      </c>
      <c r="Q163" s="54">
        <v>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>
        <v>0</v>
      </c>
      <c r="X163" s="54">
        <v>0</v>
      </c>
      <c r="Y163" s="54">
        <v>0</v>
      </c>
      <c r="Z163" s="54">
        <v>0</v>
      </c>
      <c r="AA163" s="54">
        <v>0</v>
      </c>
      <c r="AB163" s="54">
        <v>0</v>
      </c>
      <c r="AC163" s="54">
        <v>0</v>
      </c>
      <c r="AD163" s="54">
        <v>0</v>
      </c>
      <c r="AE163" s="54">
        <v>0</v>
      </c>
      <c r="AF163" s="54">
        <v>0</v>
      </c>
      <c r="AG163" s="54">
        <v>0</v>
      </c>
      <c r="AH163" s="54">
        <v>0</v>
      </c>
      <c r="AI163" s="54">
        <v>0</v>
      </c>
      <c r="AJ163" s="54">
        <v>0</v>
      </c>
      <c r="AK163" s="54">
        <v>0</v>
      </c>
      <c r="AL163" s="54">
        <v>0</v>
      </c>
      <c r="AM163" s="54">
        <v>0</v>
      </c>
      <c r="AN163" s="54">
        <v>0</v>
      </c>
      <c r="AO163" s="54">
        <v>0</v>
      </c>
      <c r="AP163" s="54">
        <v>0</v>
      </c>
      <c r="AQ163" s="54">
        <v>0</v>
      </c>
      <c r="AR163" s="54">
        <v>0</v>
      </c>
      <c r="AS163" s="54">
        <v>0</v>
      </c>
      <c r="AT163" s="54">
        <v>0</v>
      </c>
      <c r="AU163" s="54">
        <v>0</v>
      </c>
      <c r="AV163" s="54">
        <v>0</v>
      </c>
      <c r="AW163" s="54">
        <v>0</v>
      </c>
      <c r="AX163" s="54">
        <v>0</v>
      </c>
      <c r="AY163" s="54">
        <v>0</v>
      </c>
      <c r="AZ163" s="54">
        <v>0</v>
      </c>
    </row>
    <row r="164" spans="1:52" x14ac:dyDescent="0.25">
      <c r="A164" s="62" t="s">
        <v>364</v>
      </c>
      <c r="B164" s="74" t="s">
        <v>84</v>
      </c>
      <c r="C164" s="54">
        <v>33.799999999999997</v>
      </c>
      <c r="D164" s="54">
        <v>0</v>
      </c>
      <c r="E164" s="54">
        <v>0</v>
      </c>
      <c r="F164" s="54">
        <v>0</v>
      </c>
      <c r="G164" s="54">
        <v>0</v>
      </c>
      <c r="H164" s="54">
        <v>-6.7</v>
      </c>
      <c r="I164" s="54">
        <v>-5.6</v>
      </c>
      <c r="J164" s="54">
        <v>0</v>
      </c>
      <c r="K164" s="54">
        <v>-1.6</v>
      </c>
      <c r="L164" s="54">
        <v>-3.7</v>
      </c>
      <c r="M164" s="54">
        <v>-0.2</v>
      </c>
      <c r="N164" s="54">
        <v>0</v>
      </c>
      <c r="O164" s="54">
        <v>0</v>
      </c>
      <c r="P164" s="54">
        <v>0</v>
      </c>
      <c r="Q164" s="54">
        <v>0</v>
      </c>
      <c r="R164" s="54">
        <v>-325</v>
      </c>
      <c r="S164" s="54">
        <v>0</v>
      </c>
      <c r="T164" s="54">
        <v>700</v>
      </c>
      <c r="U164" s="54">
        <v>0</v>
      </c>
      <c r="V164" s="54">
        <v>0</v>
      </c>
      <c r="W164" s="54">
        <v>671.14138000000003</v>
      </c>
      <c r="X164" s="54">
        <v>0</v>
      </c>
      <c r="Y164" s="54">
        <v>-293.3947</v>
      </c>
      <c r="Z164" s="54">
        <v>350</v>
      </c>
      <c r="AA164" s="54">
        <v>790.23990000000003</v>
      </c>
      <c r="AB164" s="54">
        <v>0</v>
      </c>
      <c r="AC164" s="54">
        <v>0</v>
      </c>
      <c r="AD164" s="54">
        <v>0</v>
      </c>
      <c r="AE164" s="54">
        <v>18.873719999999999</v>
      </c>
      <c r="AF164" s="54">
        <v>9.5178399999999996</v>
      </c>
      <c r="AG164" s="54">
        <v>-9.9650999999999996</v>
      </c>
      <c r="AH164" s="54">
        <v>3.5341999999999998</v>
      </c>
      <c r="AI164" s="54">
        <v>-9.6833299999999998</v>
      </c>
      <c r="AJ164" s="54">
        <v>628.95083</v>
      </c>
      <c r="AK164" s="54">
        <v>-1.6303399999999999</v>
      </c>
      <c r="AL164" s="54">
        <v>1.29044</v>
      </c>
      <c r="AM164" s="54">
        <v>-34.279870000000003</v>
      </c>
      <c r="AN164" s="54">
        <v>828.44687999999996</v>
      </c>
      <c r="AO164" s="54">
        <v>0.19786000000000001</v>
      </c>
      <c r="AP164" s="54">
        <v>3.5750299999999999</v>
      </c>
      <c r="AQ164" s="54">
        <v>-49.519889999999997</v>
      </c>
      <c r="AR164" s="54">
        <v>0.22986999999999999</v>
      </c>
      <c r="AS164" s="54">
        <v>0.29538999999999999</v>
      </c>
      <c r="AT164" s="54">
        <v>0.21831999999999999</v>
      </c>
      <c r="AU164" s="54">
        <v>-115.58014</v>
      </c>
      <c r="AV164" s="54">
        <v>1200.0545300000001</v>
      </c>
      <c r="AW164" s="54">
        <v>4.3770000000000003E-2</v>
      </c>
      <c r="AX164" s="54">
        <v>4.1099999999999998E-2</v>
      </c>
      <c r="AY164" s="54">
        <v>0.2</v>
      </c>
      <c r="AZ164" s="54">
        <v>1200.0999999999999</v>
      </c>
    </row>
    <row r="165" spans="1:52" x14ac:dyDescent="0.25">
      <c r="A165" s="62" t="s">
        <v>365</v>
      </c>
      <c r="B165" s="75" t="s">
        <v>171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4">
        <v>0</v>
      </c>
      <c r="M165" s="54">
        <v>0</v>
      </c>
      <c r="N165" s="54">
        <v>0</v>
      </c>
      <c r="O165" s="54">
        <v>0</v>
      </c>
      <c r="P165" s="54">
        <v>0</v>
      </c>
      <c r="Q165" s="54">
        <v>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>
        <v>0</v>
      </c>
      <c r="X165" s="54">
        <v>0</v>
      </c>
      <c r="Y165" s="54">
        <v>0</v>
      </c>
      <c r="Z165" s="54">
        <v>0</v>
      </c>
      <c r="AA165" s="54">
        <v>0</v>
      </c>
      <c r="AB165" s="54">
        <v>0</v>
      </c>
      <c r="AC165" s="54">
        <v>0</v>
      </c>
      <c r="AD165" s="54">
        <v>0</v>
      </c>
      <c r="AE165" s="54">
        <v>0</v>
      </c>
      <c r="AF165" s="54">
        <v>0</v>
      </c>
      <c r="AG165" s="54">
        <v>0</v>
      </c>
      <c r="AH165" s="54">
        <v>0</v>
      </c>
      <c r="AI165" s="54">
        <v>0</v>
      </c>
      <c r="AJ165" s="54">
        <v>0</v>
      </c>
      <c r="AK165" s="54">
        <v>0</v>
      </c>
      <c r="AL165" s="54">
        <v>0</v>
      </c>
      <c r="AM165" s="54">
        <v>0</v>
      </c>
      <c r="AN165" s="54">
        <v>0</v>
      </c>
      <c r="AO165" s="54">
        <v>0</v>
      </c>
      <c r="AP165" s="54">
        <v>5</v>
      </c>
      <c r="AQ165" s="54">
        <v>0</v>
      </c>
      <c r="AR165" s="54">
        <v>0</v>
      </c>
      <c r="AS165" s="54">
        <v>0</v>
      </c>
      <c r="AT165" s="54">
        <v>0</v>
      </c>
      <c r="AU165" s="54">
        <v>0</v>
      </c>
      <c r="AV165" s="54">
        <v>0</v>
      </c>
      <c r="AW165" s="54">
        <v>0</v>
      </c>
      <c r="AX165" s="54">
        <v>0</v>
      </c>
      <c r="AY165" s="54">
        <v>0</v>
      </c>
      <c r="AZ165" s="54">
        <v>0</v>
      </c>
    </row>
    <row r="166" spans="1:52" x14ac:dyDescent="0.25">
      <c r="A166" s="62" t="s">
        <v>366</v>
      </c>
      <c r="B166" s="75" t="s">
        <v>172</v>
      </c>
      <c r="C166" s="54">
        <v>35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4">
        <v>0</v>
      </c>
      <c r="M166" s="54">
        <v>0</v>
      </c>
      <c r="N166" s="54">
        <v>0</v>
      </c>
      <c r="O166" s="54">
        <v>0</v>
      </c>
      <c r="P166" s="54">
        <v>0</v>
      </c>
      <c r="Q166" s="54">
        <v>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54">
        <v>0</v>
      </c>
      <c r="Z166" s="54">
        <v>0</v>
      </c>
      <c r="AA166" s="54">
        <v>0</v>
      </c>
      <c r="AB166" s="54">
        <v>0</v>
      </c>
      <c r="AC166" s="54">
        <v>0</v>
      </c>
      <c r="AD166" s="54">
        <v>0</v>
      </c>
      <c r="AE166" s="54">
        <v>0</v>
      </c>
      <c r="AF166" s="54">
        <v>0</v>
      </c>
      <c r="AG166" s="54">
        <v>0</v>
      </c>
      <c r="AH166" s="54">
        <v>0</v>
      </c>
      <c r="AI166" s="54">
        <v>0</v>
      </c>
      <c r="AJ166" s="54">
        <v>0</v>
      </c>
      <c r="AK166" s="54">
        <v>0</v>
      </c>
      <c r="AL166" s="54">
        <v>0</v>
      </c>
      <c r="AM166" s="54">
        <v>0</v>
      </c>
      <c r="AN166" s="54">
        <v>0</v>
      </c>
      <c r="AO166" s="54">
        <v>0</v>
      </c>
      <c r="AP166" s="54">
        <v>0</v>
      </c>
      <c r="AQ166" s="54">
        <v>0</v>
      </c>
      <c r="AR166" s="54">
        <v>0</v>
      </c>
      <c r="AS166" s="54">
        <v>0</v>
      </c>
      <c r="AT166" s="54">
        <v>0</v>
      </c>
      <c r="AU166" s="54">
        <v>0</v>
      </c>
      <c r="AV166" s="54">
        <v>0</v>
      </c>
      <c r="AW166" s="54">
        <v>0</v>
      </c>
      <c r="AX166" s="54">
        <v>0</v>
      </c>
      <c r="AY166" s="54">
        <v>0</v>
      </c>
      <c r="AZ166" s="54">
        <v>0</v>
      </c>
    </row>
    <row r="167" spans="1:52" x14ac:dyDescent="0.25">
      <c r="A167" s="62" t="s">
        <v>367</v>
      </c>
      <c r="B167" s="75" t="s">
        <v>149</v>
      </c>
      <c r="C167" s="54">
        <v>-1.2</v>
      </c>
      <c r="D167" s="54">
        <v>0</v>
      </c>
      <c r="E167" s="54">
        <v>0</v>
      </c>
      <c r="F167" s="54">
        <v>0</v>
      </c>
      <c r="G167" s="54">
        <v>0</v>
      </c>
      <c r="H167" s="54">
        <v>-6.7</v>
      </c>
      <c r="I167" s="54">
        <v>-5.6</v>
      </c>
      <c r="J167" s="54">
        <v>0</v>
      </c>
      <c r="K167" s="54">
        <v>-1.6</v>
      </c>
      <c r="L167" s="54">
        <v>-3.7</v>
      </c>
      <c r="M167" s="54">
        <v>-0.2</v>
      </c>
      <c r="N167" s="54">
        <v>0</v>
      </c>
      <c r="O167" s="54">
        <v>0</v>
      </c>
      <c r="P167" s="54">
        <v>0</v>
      </c>
      <c r="Q167" s="54">
        <v>0</v>
      </c>
      <c r="R167" s="54">
        <v>-325</v>
      </c>
      <c r="S167" s="54">
        <v>0</v>
      </c>
      <c r="T167" s="54">
        <v>700</v>
      </c>
      <c r="U167" s="54">
        <v>0</v>
      </c>
      <c r="V167" s="54">
        <v>0</v>
      </c>
      <c r="W167" s="54">
        <v>671.14138000000003</v>
      </c>
      <c r="X167" s="54">
        <v>0</v>
      </c>
      <c r="Y167" s="54">
        <v>-293.3947</v>
      </c>
      <c r="Z167" s="54">
        <v>0</v>
      </c>
      <c r="AA167" s="54">
        <v>-9.7600999999999996</v>
      </c>
      <c r="AB167" s="54">
        <v>0</v>
      </c>
      <c r="AC167" s="54">
        <v>0</v>
      </c>
      <c r="AD167" s="54">
        <v>0</v>
      </c>
      <c r="AE167" s="54">
        <v>8.7951800000000002</v>
      </c>
      <c r="AF167" s="54">
        <v>0</v>
      </c>
      <c r="AG167" s="54">
        <v>0</v>
      </c>
      <c r="AH167" s="54">
        <v>0</v>
      </c>
      <c r="AI167" s="54">
        <v>-8.6630199999999995</v>
      </c>
      <c r="AJ167" s="54">
        <v>631.05880999999999</v>
      </c>
      <c r="AK167" s="54">
        <v>0</v>
      </c>
      <c r="AL167" s="54">
        <v>0</v>
      </c>
      <c r="AM167" s="54">
        <v>-35.445410000000003</v>
      </c>
      <c r="AN167" s="54">
        <v>500</v>
      </c>
      <c r="AO167" s="54">
        <v>0</v>
      </c>
      <c r="AP167" s="54">
        <v>0</v>
      </c>
      <c r="AQ167" s="54">
        <v>-49.918439999999997</v>
      </c>
      <c r="AR167" s="54">
        <v>0</v>
      </c>
      <c r="AS167" s="54">
        <v>0</v>
      </c>
      <c r="AT167" s="54">
        <v>0</v>
      </c>
      <c r="AU167" s="54">
        <v>-115.6893</v>
      </c>
      <c r="AV167" s="54">
        <v>1200</v>
      </c>
      <c r="AW167" s="54">
        <v>0</v>
      </c>
      <c r="AX167" s="54">
        <v>0</v>
      </c>
      <c r="AY167" s="54">
        <v>0</v>
      </c>
      <c r="AZ167" s="54">
        <v>1200</v>
      </c>
    </row>
    <row r="168" spans="1:52" x14ac:dyDescent="0.25">
      <c r="A168" s="62" t="s">
        <v>368</v>
      </c>
      <c r="B168" s="75" t="s">
        <v>21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4">
        <v>0</v>
      </c>
      <c r="M168" s="54">
        <v>0</v>
      </c>
      <c r="N168" s="54">
        <v>0</v>
      </c>
      <c r="O168" s="54">
        <v>0</v>
      </c>
      <c r="P168" s="54">
        <v>0</v>
      </c>
      <c r="Q168" s="54">
        <v>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>
        <v>0</v>
      </c>
      <c r="Y168" s="54">
        <v>0</v>
      </c>
      <c r="Z168" s="54">
        <v>350</v>
      </c>
      <c r="AA168" s="54">
        <v>800</v>
      </c>
      <c r="AB168" s="54">
        <v>0</v>
      </c>
      <c r="AC168" s="54">
        <v>0</v>
      </c>
      <c r="AD168" s="54">
        <v>0</v>
      </c>
      <c r="AE168" s="54">
        <v>10.07854</v>
      </c>
      <c r="AF168" s="54">
        <v>9.5178399999999996</v>
      </c>
      <c r="AG168" s="54">
        <v>-9.9650999999999996</v>
      </c>
      <c r="AH168" s="54">
        <v>3.5341999999999998</v>
      </c>
      <c r="AI168" s="54">
        <v>-1.0203100000000001</v>
      </c>
      <c r="AJ168" s="54">
        <v>-2.10798</v>
      </c>
      <c r="AK168" s="54">
        <v>-1.6303399999999999</v>
      </c>
      <c r="AL168" s="54">
        <v>1.29044</v>
      </c>
      <c r="AM168" s="54">
        <v>1.16554</v>
      </c>
      <c r="AN168" s="54">
        <v>328.44688000000002</v>
      </c>
      <c r="AO168" s="54">
        <v>0.19786000000000001</v>
      </c>
      <c r="AP168" s="54">
        <v>-1.4249700000000001</v>
      </c>
      <c r="AQ168" s="54">
        <v>0.39855000000000002</v>
      </c>
      <c r="AR168" s="54">
        <v>0.22986999999999999</v>
      </c>
      <c r="AS168" s="54">
        <v>0.29538999999999999</v>
      </c>
      <c r="AT168" s="54">
        <v>0.21831999999999999</v>
      </c>
      <c r="AU168" s="54">
        <v>0.10915999999999999</v>
      </c>
      <c r="AV168" s="54">
        <v>5.4530000000000002E-2</v>
      </c>
      <c r="AW168" s="54">
        <v>4.3770000000000003E-2</v>
      </c>
      <c r="AX168" s="54">
        <v>4.1099999999999998E-2</v>
      </c>
      <c r="AY168" s="54">
        <v>0.2</v>
      </c>
      <c r="AZ168" s="54">
        <v>0.1</v>
      </c>
    </row>
    <row r="169" spans="1:52" x14ac:dyDescent="0.25">
      <c r="A169" s="62" t="s">
        <v>369</v>
      </c>
      <c r="B169" s="76" t="s">
        <v>174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4">
        <v>0</v>
      </c>
      <c r="M169" s="54">
        <v>0</v>
      </c>
      <c r="N169" s="54">
        <v>0</v>
      </c>
      <c r="O169" s="54">
        <v>0</v>
      </c>
      <c r="P169" s="54">
        <v>0</v>
      </c>
      <c r="Q169" s="54">
        <v>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0</v>
      </c>
      <c r="Y169" s="54">
        <v>0</v>
      </c>
      <c r="Z169" s="54">
        <v>0</v>
      </c>
      <c r="AA169" s="54">
        <v>0</v>
      </c>
      <c r="AB169" s="54">
        <v>0</v>
      </c>
      <c r="AC169" s="54">
        <v>0</v>
      </c>
      <c r="AD169" s="54">
        <v>0</v>
      </c>
      <c r="AE169" s="54">
        <v>0</v>
      </c>
      <c r="AF169" s="54">
        <v>0</v>
      </c>
      <c r="AG169" s="54">
        <v>0</v>
      </c>
      <c r="AH169" s="54">
        <v>0</v>
      </c>
      <c r="AI169" s="54">
        <v>0</v>
      </c>
      <c r="AJ169" s="54">
        <v>0</v>
      </c>
      <c r="AK169" s="54">
        <v>0</v>
      </c>
      <c r="AL169" s="54">
        <v>0</v>
      </c>
      <c r="AM169" s="54">
        <v>0</v>
      </c>
      <c r="AN169" s="54">
        <v>0</v>
      </c>
      <c r="AO169" s="54">
        <v>0</v>
      </c>
      <c r="AP169" s="54">
        <v>0</v>
      </c>
      <c r="AQ169" s="54">
        <v>0</v>
      </c>
      <c r="AR169" s="54">
        <v>0</v>
      </c>
      <c r="AS169" s="54">
        <v>0</v>
      </c>
      <c r="AT169" s="54">
        <v>0</v>
      </c>
      <c r="AU169" s="54">
        <v>0</v>
      </c>
      <c r="AV169" s="54">
        <v>0</v>
      </c>
      <c r="AW169" s="54">
        <v>0</v>
      </c>
      <c r="AX169" s="54">
        <v>0</v>
      </c>
      <c r="AY169" s="54">
        <v>0</v>
      </c>
      <c r="AZ169" s="54">
        <v>0</v>
      </c>
    </row>
    <row r="170" spans="1:52" x14ac:dyDescent="0.25">
      <c r="A170" s="62" t="s">
        <v>370</v>
      </c>
      <c r="B170" s="72" t="s">
        <v>175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  <c r="W170" s="54">
        <v>0</v>
      </c>
      <c r="X170" s="54">
        <v>0</v>
      </c>
      <c r="Y170" s="54">
        <v>0</v>
      </c>
      <c r="Z170" s="54">
        <v>0</v>
      </c>
      <c r="AA170" s="54">
        <v>0</v>
      </c>
      <c r="AB170" s="54">
        <v>0</v>
      </c>
      <c r="AC170" s="54">
        <v>0</v>
      </c>
      <c r="AD170" s="54">
        <v>0</v>
      </c>
      <c r="AE170" s="54">
        <v>0</v>
      </c>
      <c r="AF170" s="54">
        <v>0</v>
      </c>
      <c r="AG170" s="54">
        <v>0</v>
      </c>
      <c r="AH170" s="54">
        <v>0</v>
      </c>
      <c r="AI170" s="54">
        <v>0</v>
      </c>
      <c r="AJ170" s="54">
        <v>0</v>
      </c>
      <c r="AK170" s="54">
        <v>0</v>
      </c>
      <c r="AL170" s="54">
        <v>0</v>
      </c>
      <c r="AM170" s="54">
        <v>0</v>
      </c>
      <c r="AN170" s="54">
        <v>0</v>
      </c>
      <c r="AO170" s="54">
        <v>0</v>
      </c>
      <c r="AP170" s="54">
        <v>0</v>
      </c>
      <c r="AQ170" s="54">
        <v>0</v>
      </c>
      <c r="AR170" s="54">
        <v>0</v>
      </c>
      <c r="AS170" s="54">
        <v>0</v>
      </c>
      <c r="AT170" s="54">
        <v>0</v>
      </c>
      <c r="AU170" s="54">
        <v>0</v>
      </c>
      <c r="AV170" s="54">
        <v>0</v>
      </c>
      <c r="AW170" s="54">
        <v>0</v>
      </c>
      <c r="AX170" s="54">
        <v>0</v>
      </c>
      <c r="AY170" s="54">
        <v>0</v>
      </c>
      <c r="AZ170" s="54">
        <v>0</v>
      </c>
    </row>
    <row r="171" spans="1:52" x14ac:dyDescent="0.25">
      <c r="A171" s="62" t="s">
        <v>371</v>
      </c>
      <c r="B171" s="73" t="s">
        <v>160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  <c r="W171" s="54">
        <v>0</v>
      </c>
      <c r="X171" s="54">
        <v>0</v>
      </c>
      <c r="Y171" s="54">
        <v>0</v>
      </c>
      <c r="Z171" s="54">
        <v>0</v>
      </c>
      <c r="AA171" s="54">
        <v>0</v>
      </c>
      <c r="AB171" s="54">
        <v>0</v>
      </c>
      <c r="AC171" s="54">
        <v>0</v>
      </c>
      <c r="AD171" s="54">
        <v>0</v>
      </c>
      <c r="AE171" s="54">
        <v>0</v>
      </c>
      <c r="AF171" s="54">
        <v>0</v>
      </c>
      <c r="AG171" s="54">
        <v>0</v>
      </c>
      <c r="AH171" s="54">
        <v>0</v>
      </c>
      <c r="AI171" s="54">
        <v>0</v>
      </c>
      <c r="AJ171" s="54">
        <v>0</v>
      </c>
      <c r="AK171" s="54">
        <v>0</v>
      </c>
      <c r="AL171" s="54">
        <v>0</v>
      </c>
      <c r="AM171" s="54">
        <v>0</v>
      </c>
      <c r="AN171" s="54">
        <v>0</v>
      </c>
      <c r="AO171" s="54">
        <v>0</v>
      </c>
      <c r="AP171" s="54">
        <v>0</v>
      </c>
      <c r="AQ171" s="54">
        <v>0</v>
      </c>
      <c r="AR171" s="54">
        <v>0</v>
      </c>
      <c r="AS171" s="54">
        <v>0</v>
      </c>
      <c r="AT171" s="54">
        <v>0</v>
      </c>
      <c r="AU171" s="54">
        <v>0</v>
      </c>
      <c r="AV171" s="54">
        <v>0</v>
      </c>
      <c r="AW171" s="54">
        <v>0</v>
      </c>
      <c r="AX171" s="54">
        <v>0</v>
      </c>
      <c r="AY171" s="54">
        <v>0</v>
      </c>
      <c r="AZ171" s="54">
        <v>0</v>
      </c>
    </row>
    <row r="172" spans="1:52" x14ac:dyDescent="0.25">
      <c r="A172" s="62" t="s">
        <v>372</v>
      </c>
      <c r="B172" s="73" t="s">
        <v>169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  <c r="W172" s="54">
        <v>0</v>
      </c>
      <c r="X172" s="54">
        <v>0</v>
      </c>
      <c r="Y172" s="54">
        <v>0</v>
      </c>
      <c r="Z172" s="54">
        <v>0</v>
      </c>
      <c r="AA172" s="54">
        <v>0</v>
      </c>
      <c r="AB172" s="54">
        <v>0</v>
      </c>
      <c r="AC172" s="54">
        <v>0</v>
      </c>
      <c r="AD172" s="54">
        <v>0</v>
      </c>
      <c r="AE172" s="54">
        <v>0</v>
      </c>
      <c r="AF172" s="54">
        <v>0</v>
      </c>
      <c r="AG172" s="54">
        <v>0</v>
      </c>
      <c r="AH172" s="54">
        <v>0</v>
      </c>
      <c r="AI172" s="54">
        <v>0</v>
      </c>
      <c r="AJ172" s="54">
        <v>0</v>
      </c>
      <c r="AK172" s="54">
        <v>0</v>
      </c>
      <c r="AL172" s="54">
        <v>0</v>
      </c>
      <c r="AM172" s="54">
        <v>0</v>
      </c>
      <c r="AN172" s="54">
        <v>0</v>
      </c>
      <c r="AO172" s="54">
        <v>0</v>
      </c>
      <c r="AP172" s="54">
        <v>0</v>
      </c>
      <c r="AQ172" s="54">
        <v>0</v>
      </c>
      <c r="AR172" s="54">
        <v>0</v>
      </c>
      <c r="AS172" s="54">
        <v>0</v>
      </c>
      <c r="AT172" s="54">
        <v>0</v>
      </c>
      <c r="AU172" s="54">
        <v>0</v>
      </c>
      <c r="AV172" s="54">
        <v>0</v>
      </c>
      <c r="AW172" s="54">
        <v>0</v>
      </c>
      <c r="AX172" s="54">
        <v>0</v>
      </c>
      <c r="AY172" s="54">
        <v>0</v>
      </c>
      <c r="AZ172" s="54">
        <v>0</v>
      </c>
    </row>
    <row r="173" spans="1:52" x14ac:dyDescent="0.25">
      <c r="A173" s="56" t="s">
        <v>373</v>
      </c>
      <c r="B173" s="72" t="s">
        <v>176</v>
      </c>
      <c r="C173" s="54">
        <v>-239.84724999999997</v>
      </c>
      <c r="D173" s="54">
        <v>-672.01490999999999</v>
      </c>
      <c r="E173" s="54">
        <v>172.32133999999999</v>
      </c>
      <c r="F173" s="54">
        <v>-198.73057</v>
      </c>
      <c r="G173" s="54">
        <v>-350.26550999999989</v>
      </c>
      <c r="H173" s="54">
        <v>262.73227999999995</v>
      </c>
      <c r="I173" s="54">
        <v>34.612139999999968</v>
      </c>
      <c r="J173" s="54">
        <v>-196.30426</v>
      </c>
      <c r="K173" s="54">
        <v>-95.556830000000076</v>
      </c>
      <c r="L173" s="54">
        <v>-188.41715000000002</v>
      </c>
      <c r="M173" s="54">
        <v>-42.407759999999939</v>
      </c>
      <c r="N173" s="54">
        <v>-335.69942000000003</v>
      </c>
      <c r="O173" s="54">
        <v>157.24286000000006</v>
      </c>
      <c r="P173" s="54">
        <v>-430.66534999999993</v>
      </c>
      <c r="Q173" s="54">
        <v>-435.00882999999993</v>
      </c>
      <c r="R173" s="54">
        <v>-387.43851999999998</v>
      </c>
      <c r="S173" s="54">
        <v>1.0880099999999615</v>
      </c>
      <c r="T173" s="54">
        <v>60.279989999999913</v>
      </c>
      <c r="U173" s="54">
        <v>-6.5037499999999966</v>
      </c>
      <c r="V173" s="54">
        <v>-120.60243000000008</v>
      </c>
      <c r="W173" s="54">
        <v>258.35048</v>
      </c>
      <c r="X173" s="54">
        <v>46.244779999999992</v>
      </c>
      <c r="Y173" s="54">
        <v>-52.894100000000037</v>
      </c>
      <c r="Z173" s="54">
        <v>-726.33264999999994</v>
      </c>
      <c r="AA173" s="54">
        <v>1319.4576099999999</v>
      </c>
      <c r="AB173" s="54">
        <v>-74.141439999999989</v>
      </c>
      <c r="AC173" s="54">
        <v>-380.19247999999999</v>
      </c>
      <c r="AD173" s="54">
        <v>-631.16092999999989</v>
      </c>
      <c r="AE173" s="54">
        <v>517.77078000000006</v>
      </c>
      <c r="AF173" s="54">
        <v>-258.89808000000005</v>
      </c>
      <c r="AG173" s="54">
        <v>-391.47244999999998</v>
      </c>
      <c r="AH173" s="54">
        <v>-403.06970999999999</v>
      </c>
      <c r="AI173" s="54">
        <v>838.28026</v>
      </c>
      <c r="AJ173" s="54">
        <v>567.43910000000005</v>
      </c>
      <c r="AK173" s="54">
        <v>192.98090000000002</v>
      </c>
      <c r="AL173" s="54">
        <v>-1080.87157</v>
      </c>
      <c r="AM173" s="54">
        <v>688.18751999999995</v>
      </c>
      <c r="AN173" s="54">
        <v>-436.33393999999998</v>
      </c>
      <c r="AO173" s="54">
        <v>-547.02297999999996</v>
      </c>
      <c r="AP173" s="54">
        <v>-161.3968900000001</v>
      </c>
      <c r="AQ173" s="54">
        <v>564.67405000000008</v>
      </c>
      <c r="AR173" s="54">
        <v>-349.79520000000002</v>
      </c>
      <c r="AS173" s="54">
        <v>-15.966340000000002</v>
      </c>
      <c r="AT173" s="54">
        <v>-22.826179999999965</v>
      </c>
      <c r="AU173" s="54">
        <v>463.9859100000001</v>
      </c>
      <c r="AV173" s="54">
        <v>383.95954999999998</v>
      </c>
      <c r="AW173" s="54">
        <v>218.93897999999999</v>
      </c>
      <c r="AX173" s="54">
        <v>203.14214999999996</v>
      </c>
      <c r="AY173" s="54">
        <v>319.00000000000006</v>
      </c>
      <c r="AZ173" s="54">
        <v>1330.3</v>
      </c>
    </row>
    <row r="174" spans="1:52" x14ac:dyDescent="0.25">
      <c r="A174" s="61" t="s">
        <v>374</v>
      </c>
      <c r="B174" s="73" t="s">
        <v>160</v>
      </c>
      <c r="C174" s="54">
        <v>70.20407999999999</v>
      </c>
      <c r="D174" s="54">
        <v>-10.316330000000006</v>
      </c>
      <c r="E174" s="54">
        <v>64.496009999999998</v>
      </c>
      <c r="F174" s="54">
        <v>-123.17786</v>
      </c>
      <c r="G174" s="54">
        <v>192.23939000000001</v>
      </c>
      <c r="H174" s="54">
        <v>74.404919999999976</v>
      </c>
      <c r="I174" s="54">
        <v>68.987250000000003</v>
      </c>
      <c r="J174" s="54">
        <v>70.854420000000005</v>
      </c>
      <c r="K174" s="54">
        <v>149.79372999999995</v>
      </c>
      <c r="L174" s="54">
        <v>114.56505999999999</v>
      </c>
      <c r="M174" s="54">
        <v>-100.49788999999993</v>
      </c>
      <c r="N174" s="54">
        <v>73.897459999999938</v>
      </c>
      <c r="O174" s="54">
        <v>314.19451000000004</v>
      </c>
      <c r="P174" s="54">
        <v>280.43156000000005</v>
      </c>
      <c r="Q174" s="54">
        <v>185.28694000000002</v>
      </c>
      <c r="R174" s="54">
        <v>233.07490000000001</v>
      </c>
      <c r="S174" s="54">
        <v>-1.5405800000000127</v>
      </c>
      <c r="T174" s="54">
        <v>210.90921999999998</v>
      </c>
      <c r="U174" s="54">
        <v>-65.739170000000001</v>
      </c>
      <c r="V174" s="54">
        <v>136.83256999999998</v>
      </c>
      <c r="W174" s="54">
        <v>168.36984000000001</v>
      </c>
      <c r="X174" s="54">
        <v>210.41517999999999</v>
      </c>
      <c r="Y174" s="54">
        <v>340.78343000000001</v>
      </c>
      <c r="Z174" s="54">
        <v>283.10586000000001</v>
      </c>
      <c r="AA174" s="54">
        <v>768.37482</v>
      </c>
      <c r="AB174" s="54">
        <v>83.215869999999995</v>
      </c>
      <c r="AC174" s="54">
        <v>-127.56605999999999</v>
      </c>
      <c r="AD174" s="54">
        <v>21.55425</v>
      </c>
      <c r="AE174" s="54">
        <v>414.29039</v>
      </c>
      <c r="AF174" s="54">
        <v>209.45313999999999</v>
      </c>
      <c r="AG174" s="54">
        <v>-107.12951</v>
      </c>
      <c r="AH174" s="54">
        <v>191.18781999999999</v>
      </c>
      <c r="AI174" s="54">
        <v>611.11329000000001</v>
      </c>
      <c r="AJ174" s="54">
        <v>318.22949</v>
      </c>
      <c r="AK174" s="54">
        <v>134.22172</v>
      </c>
      <c r="AL174" s="54">
        <v>-347.69997999999998</v>
      </c>
      <c r="AM174" s="54">
        <v>646.62680999999998</v>
      </c>
      <c r="AN174" s="54">
        <v>-541.96475999999996</v>
      </c>
      <c r="AO174" s="54">
        <v>-424.24973999999997</v>
      </c>
      <c r="AP174" s="54">
        <v>351.06133999999997</v>
      </c>
      <c r="AQ174" s="54">
        <v>-4.03477</v>
      </c>
      <c r="AR174" s="54">
        <v>-178.48097000000001</v>
      </c>
      <c r="AS174" s="54">
        <v>144.84953999999999</v>
      </c>
      <c r="AT174" s="54">
        <v>139.39601999999999</v>
      </c>
      <c r="AU174" s="54">
        <v>-66.127080000000007</v>
      </c>
      <c r="AV174" s="54">
        <v>-7.2752299999999996</v>
      </c>
      <c r="AW174" s="54">
        <v>250.67491999999999</v>
      </c>
      <c r="AX174" s="54">
        <v>-99.086020000000005</v>
      </c>
      <c r="AY174" s="54">
        <v>829.6</v>
      </c>
      <c r="AZ174" s="54">
        <v>247.5</v>
      </c>
    </row>
    <row r="175" spans="1:52" x14ac:dyDescent="0.25">
      <c r="A175" s="61" t="s">
        <v>375</v>
      </c>
      <c r="B175" s="74" t="s">
        <v>90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1.7000000000000001E-4</v>
      </c>
      <c r="I175" s="54">
        <v>2.0000000000000002E-5</v>
      </c>
      <c r="J175" s="54">
        <v>-1.0000000000000001E-5</v>
      </c>
      <c r="K175" s="54">
        <v>-1.8000000000000001E-4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1.61114</v>
      </c>
      <c r="S175" s="54">
        <v>1.9663999999999999</v>
      </c>
      <c r="T175" s="54">
        <v>0</v>
      </c>
      <c r="U175" s="54">
        <v>-1.2E-4</v>
      </c>
      <c r="V175" s="54">
        <v>0</v>
      </c>
      <c r="W175" s="54">
        <v>0.495</v>
      </c>
      <c r="X175" s="54">
        <v>1.68327</v>
      </c>
      <c r="Y175" s="54">
        <v>2.45879</v>
      </c>
      <c r="Z175" s="54">
        <v>210.53377</v>
      </c>
      <c r="AA175" s="54">
        <v>1.96634</v>
      </c>
      <c r="AB175" s="54">
        <v>0</v>
      </c>
      <c r="AC175" s="54">
        <v>0</v>
      </c>
      <c r="AD175" s="54">
        <v>2.5</v>
      </c>
      <c r="AE175" s="54">
        <v>1.96634</v>
      </c>
      <c r="AF175" s="54">
        <v>0</v>
      </c>
      <c r="AG175" s="54">
        <v>0</v>
      </c>
      <c r="AH175" s="54">
        <v>3.2</v>
      </c>
      <c r="AI175" s="54">
        <v>265.40868</v>
      </c>
      <c r="AJ175" s="54">
        <v>0</v>
      </c>
      <c r="AK175" s="54">
        <v>0</v>
      </c>
      <c r="AL175" s="54">
        <v>4.1996599999999997</v>
      </c>
      <c r="AM175" s="54">
        <v>0</v>
      </c>
      <c r="AN175" s="54">
        <v>0</v>
      </c>
      <c r="AO175" s="54">
        <v>0</v>
      </c>
      <c r="AP175" s="54">
        <v>1.69875</v>
      </c>
      <c r="AQ175" s="54">
        <v>93.404269999999997</v>
      </c>
      <c r="AR175" s="54">
        <v>-129.21530000000001</v>
      </c>
      <c r="AS175" s="54">
        <v>-22.724730000000001</v>
      </c>
      <c r="AT175" s="54">
        <v>-2.5875900000000001</v>
      </c>
      <c r="AU175" s="54">
        <v>0</v>
      </c>
      <c r="AV175" s="54">
        <v>0</v>
      </c>
      <c r="AW175" s="54">
        <v>0</v>
      </c>
      <c r="AX175" s="54">
        <v>-8.5316899999999993</v>
      </c>
      <c r="AY175" s="54">
        <v>0</v>
      </c>
      <c r="AZ175" s="54">
        <v>0</v>
      </c>
    </row>
    <row r="176" spans="1:52" x14ac:dyDescent="0.25">
      <c r="A176" s="59" t="s">
        <v>376</v>
      </c>
      <c r="B176" s="74" t="s">
        <v>177</v>
      </c>
      <c r="C176" s="54">
        <v>70.20407999999999</v>
      </c>
      <c r="D176" s="54">
        <v>-10.316330000000006</v>
      </c>
      <c r="E176" s="54">
        <v>64.496009999999998</v>
      </c>
      <c r="F176" s="54">
        <v>-123.17786</v>
      </c>
      <c r="G176" s="54">
        <v>192.23939000000001</v>
      </c>
      <c r="H176" s="54">
        <v>74.404749999999979</v>
      </c>
      <c r="I176" s="54">
        <v>68.987229999999997</v>
      </c>
      <c r="J176" s="54">
        <v>70.854430000000008</v>
      </c>
      <c r="K176" s="54">
        <v>149.79390999999995</v>
      </c>
      <c r="L176" s="54">
        <v>114.56505999999999</v>
      </c>
      <c r="M176" s="54">
        <v>-100.49788999999993</v>
      </c>
      <c r="N176" s="54">
        <v>73.897459999999938</v>
      </c>
      <c r="O176" s="54">
        <v>314.19451000000004</v>
      </c>
      <c r="P176" s="54">
        <v>280.43156000000005</v>
      </c>
      <c r="Q176" s="54">
        <v>185.28694000000002</v>
      </c>
      <c r="R176" s="54">
        <v>231.46375999999998</v>
      </c>
      <c r="S176" s="54">
        <v>-3.5069800000000058</v>
      </c>
      <c r="T176" s="54">
        <v>210.90921999999998</v>
      </c>
      <c r="U176" s="54">
        <v>-65.739050000000006</v>
      </c>
      <c r="V176" s="54">
        <v>136.83256999999998</v>
      </c>
      <c r="W176" s="54">
        <v>167.87484000000001</v>
      </c>
      <c r="X176" s="54">
        <v>208.73190999999997</v>
      </c>
      <c r="Y176" s="54">
        <v>338.32465000000002</v>
      </c>
      <c r="Z176" s="54">
        <v>72.572089999999989</v>
      </c>
      <c r="AA176" s="54">
        <v>766.40848000000005</v>
      </c>
      <c r="AB176" s="54">
        <v>83.215869999999995</v>
      </c>
      <c r="AC176" s="54">
        <v>-127.56605999999998</v>
      </c>
      <c r="AD176" s="54">
        <v>19.054250000000003</v>
      </c>
      <c r="AE176" s="54">
        <v>412.32405999999997</v>
      </c>
      <c r="AF176" s="54">
        <v>209.45315000000002</v>
      </c>
      <c r="AG176" s="54">
        <v>-107.12951000000001</v>
      </c>
      <c r="AH176" s="54">
        <v>187.98782</v>
      </c>
      <c r="AI176" s="54">
        <v>345.70461999999998</v>
      </c>
      <c r="AJ176" s="54">
        <v>318.22949000000006</v>
      </c>
      <c r="AK176" s="54">
        <v>134.22172</v>
      </c>
      <c r="AL176" s="54">
        <v>-351.89963999999998</v>
      </c>
      <c r="AM176" s="54">
        <v>646.62680999999998</v>
      </c>
      <c r="AN176" s="54">
        <v>-541.96476000000007</v>
      </c>
      <c r="AO176" s="54">
        <v>-424.24974000000003</v>
      </c>
      <c r="AP176" s="54">
        <v>349.36259000000001</v>
      </c>
      <c r="AQ176" s="54">
        <v>-97.439039999999991</v>
      </c>
      <c r="AR176" s="54">
        <v>-49.265669999999993</v>
      </c>
      <c r="AS176" s="54">
        <v>167.57426999999998</v>
      </c>
      <c r="AT176" s="54">
        <v>141.98361000000003</v>
      </c>
      <c r="AU176" s="54">
        <v>-66.127080000000007</v>
      </c>
      <c r="AV176" s="54">
        <v>-7.2752300000000041</v>
      </c>
      <c r="AW176" s="54">
        <v>250.67491999999999</v>
      </c>
      <c r="AX176" s="54">
        <v>-90.554330000000007</v>
      </c>
      <c r="AY176" s="54">
        <v>829.50000000000011</v>
      </c>
      <c r="AZ176" s="54">
        <v>247.49999999999997</v>
      </c>
    </row>
    <row r="177" spans="1:52" x14ac:dyDescent="0.25">
      <c r="A177" s="59" t="s">
        <v>377</v>
      </c>
      <c r="B177" s="75" t="s">
        <v>171</v>
      </c>
      <c r="C177" s="54">
        <v>0</v>
      </c>
      <c r="D177" s="54">
        <v>0</v>
      </c>
      <c r="E177" s="54">
        <v>0</v>
      </c>
      <c r="F177" s="54">
        <v>0</v>
      </c>
      <c r="G177" s="54">
        <v>0.15572</v>
      </c>
      <c r="H177" s="54">
        <v>-0.14130000000000001</v>
      </c>
      <c r="I177" s="54">
        <v>-1.438E-2</v>
      </c>
      <c r="J177" s="54">
        <v>1.0000000000000001E-5</v>
      </c>
      <c r="K177" s="54">
        <v>4.0919999999999998E-2</v>
      </c>
      <c r="L177" s="54">
        <v>-1.6799999999999999E-2</v>
      </c>
      <c r="M177" s="54">
        <v>5.296E-2</v>
      </c>
      <c r="N177" s="54">
        <v>-6.3960000000000003E-2</v>
      </c>
      <c r="O177" s="54">
        <v>1.7299999999999999E-2</v>
      </c>
      <c r="P177" s="54">
        <v>-1.814E-2</v>
      </c>
      <c r="Q177" s="54">
        <v>1.5259999999999999E-2</v>
      </c>
      <c r="R177" s="54">
        <v>-9.4699999999999993E-3</v>
      </c>
      <c r="S177" s="54">
        <v>2.947E-2</v>
      </c>
      <c r="T177" s="54">
        <v>-3.048E-2</v>
      </c>
      <c r="U177" s="54">
        <v>2.6710000000000001E-2</v>
      </c>
      <c r="V177" s="54">
        <v>-3.0200000000000001E-2</v>
      </c>
      <c r="W177" s="54">
        <v>1.7489999999999999E-2</v>
      </c>
      <c r="X177" s="54">
        <v>-1.8360000000000001E-2</v>
      </c>
      <c r="Y177" s="54">
        <v>1.5890000000000001E-2</v>
      </c>
      <c r="Z177" s="54">
        <v>-1.6719999999999999E-2</v>
      </c>
      <c r="AA177" s="54">
        <v>1.3599999999999999E-2</v>
      </c>
      <c r="AB177" s="54">
        <v>-1.374E-2</v>
      </c>
      <c r="AC177" s="54">
        <v>1.3769999999999999E-2</v>
      </c>
      <c r="AD177" s="54">
        <v>-1.363E-2</v>
      </c>
      <c r="AE177" s="54">
        <v>1.417E-2</v>
      </c>
      <c r="AF177" s="54">
        <v>-1.307E-2</v>
      </c>
      <c r="AG177" s="54">
        <v>1.7780000000000001E-2</v>
      </c>
      <c r="AH177" s="54">
        <v>-1.503E-2</v>
      </c>
      <c r="AI177" s="54">
        <v>2.879E-2</v>
      </c>
      <c r="AJ177" s="54">
        <v>-2.2950000000000002E-2</v>
      </c>
      <c r="AK177" s="54">
        <v>4.308E-2</v>
      </c>
      <c r="AL177" s="54">
        <v>-3.6990000000000002E-2</v>
      </c>
      <c r="AM177" s="54">
        <v>5.6660000000000002E-2</v>
      </c>
      <c r="AN177" s="54">
        <v>-5.0729999999999997E-2</v>
      </c>
      <c r="AO177" s="54">
        <v>7.3620000000000005E-2</v>
      </c>
      <c r="AP177" s="54">
        <v>-6.7729999999999999E-2</v>
      </c>
      <c r="AQ177" s="54">
        <v>9.5070000000000002E-2</v>
      </c>
      <c r="AR177" s="54">
        <v>-7.578E-2</v>
      </c>
      <c r="AS177" s="54">
        <v>0.13697999999999999</v>
      </c>
      <c r="AT177" s="54">
        <v>-9.4869999999999996E-2</v>
      </c>
      <c r="AU177" s="54">
        <v>-23.235289999999999</v>
      </c>
      <c r="AV177" s="54">
        <v>0</v>
      </c>
      <c r="AW177" s="54">
        <v>0</v>
      </c>
      <c r="AX177" s="54">
        <v>0</v>
      </c>
      <c r="AY177" s="54">
        <v>0</v>
      </c>
      <c r="AZ177" s="54">
        <v>0</v>
      </c>
    </row>
    <row r="178" spans="1:52" x14ac:dyDescent="0.25">
      <c r="A178" s="59" t="s">
        <v>378</v>
      </c>
      <c r="B178" s="75" t="s">
        <v>172</v>
      </c>
      <c r="C178" s="54">
        <v>5.8044500000000028</v>
      </c>
      <c r="D178" s="54">
        <v>-57.246300000000005</v>
      </c>
      <c r="E178" s="54">
        <v>19.145650000000003</v>
      </c>
      <c r="F178" s="54">
        <v>-30.832180000000001</v>
      </c>
      <c r="G178" s="54">
        <v>131.20170000000002</v>
      </c>
      <c r="H178" s="54">
        <v>-11.600300000000001</v>
      </c>
      <c r="I178" s="54">
        <v>49.224769999999999</v>
      </c>
      <c r="J178" s="54">
        <v>64.477959999999996</v>
      </c>
      <c r="K178" s="54">
        <v>-15.640120000000001</v>
      </c>
      <c r="L178" s="54">
        <v>35.609929999999991</v>
      </c>
      <c r="M178" s="54">
        <v>-81.202829999999992</v>
      </c>
      <c r="N178" s="54">
        <v>24.595039999999997</v>
      </c>
      <c r="O178" s="54">
        <v>-3.63551</v>
      </c>
      <c r="P178" s="54">
        <v>86.333750000000009</v>
      </c>
      <c r="Q178" s="54">
        <v>47.971019999999996</v>
      </c>
      <c r="R178" s="54">
        <v>236.85076000000004</v>
      </c>
      <c r="S178" s="54">
        <v>-114.16105</v>
      </c>
      <c r="T178" s="54">
        <v>100.50105999999998</v>
      </c>
      <c r="U178" s="54">
        <v>26.741359999999997</v>
      </c>
      <c r="V178" s="54">
        <v>112.76773</v>
      </c>
      <c r="W178" s="54">
        <v>79.388059999999996</v>
      </c>
      <c r="X178" s="54">
        <v>-51.624699999999997</v>
      </c>
      <c r="Y178" s="54">
        <v>195.10628000000003</v>
      </c>
      <c r="Z178" s="54">
        <v>29.233660000000008</v>
      </c>
      <c r="AA178" s="54">
        <v>205.37889000000001</v>
      </c>
      <c r="AB178" s="54">
        <v>16.666640000000005</v>
      </c>
      <c r="AC178" s="54">
        <v>-34.912669999999999</v>
      </c>
      <c r="AD178" s="54">
        <v>3.5450500000000016</v>
      </c>
      <c r="AE178" s="54">
        <v>64.533829999999995</v>
      </c>
      <c r="AF178" s="54">
        <v>125.21387</v>
      </c>
      <c r="AG178" s="54">
        <v>119.98009999999999</v>
      </c>
      <c r="AH178" s="54">
        <v>70.053629999999998</v>
      </c>
      <c r="AI178" s="54">
        <v>291.91003999999998</v>
      </c>
      <c r="AJ178" s="54">
        <v>-276.16116999999997</v>
      </c>
      <c r="AK178" s="54">
        <v>-6.4792799999999975</v>
      </c>
      <c r="AL178" s="54">
        <v>101.26348000000002</v>
      </c>
      <c r="AM178" s="54">
        <v>121.77722000000001</v>
      </c>
      <c r="AN178" s="54">
        <v>-179.91816</v>
      </c>
      <c r="AO178" s="54">
        <v>34.375789999999995</v>
      </c>
      <c r="AP178" s="54">
        <v>127.78179999999999</v>
      </c>
      <c r="AQ178" s="54">
        <v>51.063669999999988</v>
      </c>
      <c r="AR178" s="54">
        <v>78.274469999999994</v>
      </c>
      <c r="AS178" s="54">
        <v>58.560720000000003</v>
      </c>
      <c r="AT178" s="54">
        <v>119.03990999999999</v>
      </c>
      <c r="AU178" s="54">
        <v>-8.5172199999999947</v>
      </c>
      <c r="AV178" s="54">
        <v>25.6053</v>
      </c>
      <c r="AW178" s="54">
        <v>233.19602999999998</v>
      </c>
      <c r="AX178" s="54">
        <v>-252.52670000000001</v>
      </c>
      <c r="AY178" s="54">
        <v>493.4</v>
      </c>
      <c r="AZ178" s="54">
        <v>-114.39999999999999</v>
      </c>
    </row>
    <row r="179" spans="1:52" x14ac:dyDescent="0.25">
      <c r="A179" s="59" t="s">
        <v>379</v>
      </c>
      <c r="B179" s="75" t="s">
        <v>149</v>
      </c>
      <c r="C179" s="54">
        <v>0</v>
      </c>
      <c r="D179" s="54">
        <v>0</v>
      </c>
      <c r="E179" s="54">
        <v>0</v>
      </c>
      <c r="F179" s="54">
        <v>0</v>
      </c>
      <c r="G179" s="54">
        <v>-5.4400000000000004E-3</v>
      </c>
      <c r="H179" s="54">
        <v>-2.3999999999999998E-3</v>
      </c>
      <c r="I179" s="54">
        <v>23.996659999999999</v>
      </c>
      <c r="J179" s="54">
        <v>2.66926</v>
      </c>
      <c r="K179" s="54">
        <v>3.6371199999999999</v>
      </c>
      <c r="L179" s="54">
        <v>4.0912499999999996</v>
      </c>
      <c r="M179" s="54">
        <v>-4.5087700000000002</v>
      </c>
      <c r="N179" s="54">
        <v>0.21190000000000001</v>
      </c>
      <c r="O179" s="54">
        <v>6.9789300000000001</v>
      </c>
      <c r="P179" s="54">
        <v>-4.8635799999999998</v>
      </c>
      <c r="Q179" s="54">
        <v>3.4281000000000001</v>
      </c>
      <c r="R179" s="54">
        <v>3.2913000000000001</v>
      </c>
      <c r="S179" s="54">
        <v>4.4024900000000002</v>
      </c>
      <c r="T179" s="54">
        <v>4.9466200000000002</v>
      </c>
      <c r="U179" s="54">
        <v>5.5579999999999998</v>
      </c>
      <c r="V179" s="54">
        <v>6.26633</v>
      </c>
      <c r="W179" s="54">
        <v>25.294350000000001</v>
      </c>
      <c r="X179" s="54">
        <v>25.188870000000001</v>
      </c>
      <c r="Y179" s="54">
        <v>25.018410000000003</v>
      </c>
      <c r="Z179" s="54">
        <v>25.116440000000001</v>
      </c>
      <c r="AA179" s="54">
        <v>17.189869999999999</v>
      </c>
      <c r="AB179" s="54">
        <v>15.39705</v>
      </c>
      <c r="AC179" s="54">
        <v>18.095030000000001</v>
      </c>
      <c r="AD179" s="54">
        <v>16.15682</v>
      </c>
      <c r="AE179" s="54">
        <v>-30.255870000000002</v>
      </c>
      <c r="AF179" s="54">
        <v>-26.574439999999999</v>
      </c>
      <c r="AG179" s="54">
        <v>-31.146049999999999</v>
      </c>
      <c r="AH179" s="54">
        <v>-27.72025</v>
      </c>
      <c r="AI179" s="54">
        <v>-0.58813000000000004</v>
      </c>
      <c r="AJ179" s="54">
        <v>-0.61297999999999997</v>
      </c>
      <c r="AK179" s="54">
        <v>-0.64775000000000005</v>
      </c>
      <c r="AL179" s="54">
        <v>-0.62695000000000001</v>
      </c>
      <c r="AM179" s="54">
        <v>12.16783</v>
      </c>
      <c r="AN179" s="54">
        <v>13.05742</v>
      </c>
      <c r="AO179" s="54">
        <v>13.587339999999999</v>
      </c>
      <c r="AP179" s="54">
        <v>13.04119</v>
      </c>
      <c r="AQ179" s="54">
        <v>24.537800000000001</v>
      </c>
      <c r="AR179" s="54">
        <v>25.291779999999999</v>
      </c>
      <c r="AS179" s="54">
        <v>25.926030000000001</v>
      </c>
      <c r="AT179" s="54">
        <v>24.392969999999998</v>
      </c>
      <c r="AU179" s="54">
        <v>20.869869999999999</v>
      </c>
      <c r="AV179" s="54">
        <v>24.04186</v>
      </c>
      <c r="AW179" s="54">
        <v>24.644770000000001</v>
      </c>
      <c r="AX179" s="54">
        <v>21.967079999999999</v>
      </c>
      <c r="AY179" s="54">
        <v>19.2</v>
      </c>
      <c r="AZ179" s="54">
        <v>21.6</v>
      </c>
    </row>
    <row r="180" spans="1:52" x14ac:dyDescent="0.25">
      <c r="A180" s="59" t="s">
        <v>380</v>
      </c>
      <c r="B180" s="75" t="s">
        <v>21</v>
      </c>
      <c r="C180" s="54">
        <v>64.399630000000002</v>
      </c>
      <c r="D180" s="54">
        <v>46.929969999999997</v>
      </c>
      <c r="E180" s="54">
        <v>45.350359999999995</v>
      </c>
      <c r="F180" s="54">
        <v>-92.345680000000002</v>
      </c>
      <c r="G180" s="54">
        <v>60.887410000000003</v>
      </c>
      <c r="H180" s="54">
        <v>86.148749999999993</v>
      </c>
      <c r="I180" s="54">
        <v>-4.2198200000000048</v>
      </c>
      <c r="J180" s="54">
        <v>3.7072000000000012</v>
      </c>
      <c r="K180" s="54">
        <v>161.75599</v>
      </c>
      <c r="L180" s="54">
        <v>74.880679999999984</v>
      </c>
      <c r="M180" s="54">
        <v>-14.839249999999929</v>
      </c>
      <c r="N180" s="54">
        <v>49.154479999999943</v>
      </c>
      <c r="O180" s="54">
        <v>310.83378999999996</v>
      </c>
      <c r="P180" s="54">
        <v>198.97953000000001</v>
      </c>
      <c r="Q180" s="54">
        <v>133.87256000000002</v>
      </c>
      <c r="R180" s="54">
        <v>-8.6688299999999998</v>
      </c>
      <c r="S180" s="54">
        <v>106.22210999999999</v>
      </c>
      <c r="T180" s="54">
        <v>105.49202</v>
      </c>
      <c r="U180" s="54">
        <v>-98.065120000000007</v>
      </c>
      <c r="V180" s="54">
        <v>17.828710000000001</v>
      </c>
      <c r="W180" s="54">
        <v>63.174939999999992</v>
      </c>
      <c r="X180" s="54">
        <v>235.18610000000001</v>
      </c>
      <c r="Y180" s="54">
        <v>118.18407000000001</v>
      </c>
      <c r="Z180" s="54">
        <v>18.238710000000001</v>
      </c>
      <c r="AA180" s="54">
        <v>543.82612000000006</v>
      </c>
      <c r="AB180" s="54">
        <v>51.165920000000007</v>
      </c>
      <c r="AC180" s="54">
        <v>-110.76219</v>
      </c>
      <c r="AD180" s="54">
        <v>-0.63398999999999983</v>
      </c>
      <c r="AE180" s="54">
        <v>378.03192000000001</v>
      </c>
      <c r="AF180" s="54">
        <v>110.82678</v>
      </c>
      <c r="AG180" s="54">
        <v>-195.98133000000001</v>
      </c>
      <c r="AH180" s="54">
        <v>145.66947000000002</v>
      </c>
      <c r="AI180" s="54">
        <v>54.353920000000009</v>
      </c>
      <c r="AJ180" s="54">
        <v>595.02659000000006</v>
      </c>
      <c r="AK180" s="54">
        <v>141.30567000000002</v>
      </c>
      <c r="AL180" s="54">
        <v>-452.49917999999997</v>
      </c>
      <c r="AM180" s="54">
        <v>512.62509999999997</v>
      </c>
      <c r="AN180" s="54">
        <v>-375.05328999999995</v>
      </c>
      <c r="AO180" s="54">
        <v>-472.28649000000001</v>
      </c>
      <c r="AP180" s="54">
        <v>208.60732999999999</v>
      </c>
      <c r="AQ180" s="54">
        <v>-173.13558</v>
      </c>
      <c r="AR180" s="54">
        <v>-152.75614000000002</v>
      </c>
      <c r="AS180" s="54">
        <v>82.95053999999999</v>
      </c>
      <c r="AT180" s="54">
        <v>-1.3544000000000005</v>
      </c>
      <c r="AU180" s="54">
        <v>-55.244440000000012</v>
      </c>
      <c r="AV180" s="54">
        <v>-56.92239</v>
      </c>
      <c r="AW180" s="54">
        <v>-7.1658800000000014</v>
      </c>
      <c r="AX180" s="54">
        <v>140.00529</v>
      </c>
      <c r="AY180" s="54">
        <v>316.90000000000003</v>
      </c>
      <c r="AZ180" s="54">
        <v>340.3</v>
      </c>
    </row>
    <row r="181" spans="1:52" x14ac:dyDescent="0.25">
      <c r="A181" s="59" t="s">
        <v>381</v>
      </c>
      <c r="B181" s="76" t="s">
        <v>174</v>
      </c>
      <c r="C181" s="54">
        <v>26.789059999999999</v>
      </c>
      <c r="D181" s="54">
        <v>3.5769500000000001</v>
      </c>
      <c r="E181" s="54">
        <v>55.840040000000002</v>
      </c>
      <c r="F181" s="54">
        <v>-1.3129400000000004</v>
      </c>
      <c r="G181" s="54">
        <v>-6.4768599999999994</v>
      </c>
      <c r="H181" s="54">
        <v>48.072880000000005</v>
      </c>
      <c r="I181" s="54">
        <v>25.700739999999996</v>
      </c>
      <c r="J181" s="54">
        <v>-15.84201</v>
      </c>
      <c r="K181" s="54">
        <v>20.256769999999999</v>
      </c>
      <c r="L181" s="54">
        <v>59.153489999999991</v>
      </c>
      <c r="M181" s="54">
        <v>10.004940000000001</v>
      </c>
      <c r="N181" s="54">
        <v>-32.10577</v>
      </c>
      <c r="O181" s="54">
        <v>27.216819999999998</v>
      </c>
      <c r="P181" s="54">
        <v>8.8768199999999986</v>
      </c>
      <c r="Q181" s="54">
        <v>81.149410000000003</v>
      </c>
      <c r="R181" s="54">
        <v>30.927120000000002</v>
      </c>
      <c r="S181" s="54">
        <v>-60.439549999999997</v>
      </c>
      <c r="T181" s="54">
        <v>51.469300000000004</v>
      </c>
      <c r="U181" s="54">
        <v>-17.740760000000002</v>
      </c>
      <c r="V181" s="54">
        <v>-25.855249999999998</v>
      </c>
      <c r="W181" s="54">
        <v>20.093129999999995</v>
      </c>
      <c r="X181" s="54">
        <v>45.080390000000001</v>
      </c>
      <c r="Y181" s="54">
        <v>-23.025040000000001</v>
      </c>
      <c r="Z181" s="54">
        <v>16.104039999999998</v>
      </c>
      <c r="AA181" s="54">
        <v>31.859520000000003</v>
      </c>
      <c r="AB181" s="54">
        <v>-9.6369699999999998</v>
      </c>
      <c r="AC181" s="54">
        <v>-19.06035</v>
      </c>
      <c r="AD181" s="54">
        <v>-21.111430000000002</v>
      </c>
      <c r="AE181" s="54">
        <v>9.8293299999999988</v>
      </c>
      <c r="AF181" s="54">
        <v>3.7614800000000006</v>
      </c>
      <c r="AG181" s="54">
        <v>-59.65628000000001</v>
      </c>
      <c r="AH181" s="54">
        <v>12.051010000000002</v>
      </c>
      <c r="AI181" s="54">
        <v>130.3783</v>
      </c>
      <c r="AJ181" s="54">
        <v>-33.888599999999997</v>
      </c>
      <c r="AK181" s="54">
        <v>-21.92821</v>
      </c>
      <c r="AL181" s="54">
        <v>-45.763039999999997</v>
      </c>
      <c r="AM181" s="54">
        <v>3.4551799999999995</v>
      </c>
      <c r="AN181" s="54">
        <v>-59.927640000000004</v>
      </c>
      <c r="AO181" s="54">
        <v>-40.142620000000001</v>
      </c>
      <c r="AP181" s="54">
        <v>-1.8728499999999997</v>
      </c>
      <c r="AQ181" s="54">
        <v>-8.9301900000000014</v>
      </c>
      <c r="AR181" s="54">
        <v>-22.166720000000002</v>
      </c>
      <c r="AS181" s="54">
        <v>2.7901999999999996</v>
      </c>
      <c r="AT181" s="54">
        <v>-1.1541700000000006</v>
      </c>
      <c r="AU181" s="54">
        <v>1.4365600000000001</v>
      </c>
      <c r="AV181" s="54">
        <v>16.66713</v>
      </c>
      <c r="AW181" s="54">
        <v>16.737690000000001</v>
      </c>
      <c r="AX181" s="54">
        <v>-0.11680000000000001</v>
      </c>
      <c r="AY181" s="54">
        <v>12.600000000000001</v>
      </c>
      <c r="AZ181" s="54">
        <v>-5.1999999999999993</v>
      </c>
    </row>
    <row r="182" spans="1:52" x14ac:dyDescent="0.25">
      <c r="A182" s="59" t="s">
        <v>382</v>
      </c>
      <c r="B182" s="73" t="s">
        <v>169</v>
      </c>
      <c r="C182" s="54">
        <v>310.05132999999995</v>
      </c>
      <c r="D182" s="54">
        <v>661.69857999999999</v>
      </c>
      <c r="E182" s="54">
        <v>-107.82532999999999</v>
      </c>
      <c r="F182" s="54">
        <v>75.55270999999999</v>
      </c>
      <c r="G182" s="54">
        <v>542.50489999999991</v>
      </c>
      <c r="H182" s="54">
        <v>-188.32736</v>
      </c>
      <c r="I182" s="54">
        <v>34.375110000000035</v>
      </c>
      <c r="J182" s="54">
        <v>267.15868</v>
      </c>
      <c r="K182" s="54">
        <v>245.35056000000003</v>
      </c>
      <c r="L182" s="54">
        <v>302.98221000000001</v>
      </c>
      <c r="M182" s="54">
        <v>-58.090129999999988</v>
      </c>
      <c r="N182" s="54">
        <v>409.59688</v>
      </c>
      <c r="O182" s="54">
        <v>156.95164999999997</v>
      </c>
      <c r="P182" s="54">
        <v>711.09690999999998</v>
      </c>
      <c r="Q182" s="54">
        <v>620.29576999999995</v>
      </c>
      <c r="R182" s="54">
        <v>620.51342</v>
      </c>
      <c r="S182" s="54">
        <v>-2.6285899999999742</v>
      </c>
      <c r="T182" s="54">
        <v>150.62923000000006</v>
      </c>
      <c r="U182" s="54">
        <v>-59.235420000000005</v>
      </c>
      <c r="V182" s="54">
        <v>257.43500000000006</v>
      </c>
      <c r="W182" s="54">
        <v>-89.980639999999994</v>
      </c>
      <c r="X182" s="54">
        <v>164.1704</v>
      </c>
      <c r="Y182" s="54">
        <v>393.67753000000005</v>
      </c>
      <c r="Z182" s="54">
        <v>1009.43851</v>
      </c>
      <c r="AA182" s="54">
        <v>-551.08279000000005</v>
      </c>
      <c r="AB182" s="54">
        <v>157.35730999999998</v>
      </c>
      <c r="AC182" s="54">
        <v>252.62642</v>
      </c>
      <c r="AD182" s="54">
        <v>652.71517999999992</v>
      </c>
      <c r="AE182" s="54">
        <v>-103.48039</v>
      </c>
      <c r="AF182" s="54">
        <v>468.35122000000007</v>
      </c>
      <c r="AG182" s="54">
        <v>284.34294</v>
      </c>
      <c r="AH182" s="54">
        <v>594.25752999999997</v>
      </c>
      <c r="AI182" s="54">
        <v>-227.16697000000002</v>
      </c>
      <c r="AJ182" s="54">
        <v>-249.20961000000005</v>
      </c>
      <c r="AK182" s="54">
        <v>-58.759180000000008</v>
      </c>
      <c r="AL182" s="54">
        <v>733.17159000000004</v>
      </c>
      <c r="AM182" s="54">
        <v>-41.56071</v>
      </c>
      <c r="AN182" s="54">
        <v>-105.63081999999999</v>
      </c>
      <c r="AO182" s="54">
        <v>122.77324000000002</v>
      </c>
      <c r="AP182" s="54">
        <v>512.45823000000007</v>
      </c>
      <c r="AQ182" s="54">
        <v>-568.70882000000006</v>
      </c>
      <c r="AR182" s="54">
        <v>171.31423000000001</v>
      </c>
      <c r="AS182" s="54">
        <v>160.81587999999999</v>
      </c>
      <c r="AT182" s="54">
        <v>162.22219999999996</v>
      </c>
      <c r="AU182" s="54">
        <v>-530.11299000000008</v>
      </c>
      <c r="AV182" s="54">
        <v>-391.23478</v>
      </c>
      <c r="AW182" s="54">
        <v>31.735939999999999</v>
      </c>
      <c r="AX182" s="54">
        <v>-302.22816999999998</v>
      </c>
      <c r="AY182" s="54">
        <v>510.59999999999997</v>
      </c>
      <c r="AZ182" s="54">
        <v>-1082.8</v>
      </c>
    </row>
    <row r="183" spans="1:52" ht="15" customHeight="1" x14ac:dyDescent="0.25">
      <c r="A183" s="61" t="s">
        <v>383</v>
      </c>
      <c r="B183" s="74" t="s">
        <v>90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4">
        <v>0</v>
      </c>
      <c r="M183" s="54">
        <v>0</v>
      </c>
      <c r="N183" s="54">
        <v>0</v>
      </c>
      <c r="O183" s="54">
        <v>0</v>
      </c>
      <c r="P183" s="54">
        <v>0</v>
      </c>
      <c r="Q183" s="54">
        <v>0</v>
      </c>
      <c r="R183" s="54">
        <v>0</v>
      </c>
      <c r="S183" s="54">
        <v>0</v>
      </c>
      <c r="T183" s="54">
        <v>0</v>
      </c>
      <c r="U183" s="54">
        <v>0</v>
      </c>
      <c r="V183" s="54">
        <v>0</v>
      </c>
      <c r="W183" s="54">
        <v>0</v>
      </c>
      <c r="X183" s="54">
        <v>0</v>
      </c>
      <c r="Y183" s="54">
        <v>0</v>
      </c>
      <c r="Z183" s="54">
        <v>0</v>
      </c>
      <c r="AA183" s="54">
        <v>0</v>
      </c>
      <c r="AB183" s="54">
        <v>0</v>
      </c>
      <c r="AC183" s="54">
        <v>0</v>
      </c>
      <c r="AD183" s="54">
        <v>0</v>
      </c>
      <c r="AE183" s="54">
        <v>0</v>
      </c>
      <c r="AF183" s="54">
        <v>0</v>
      </c>
      <c r="AG183" s="54">
        <v>0</v>
      </c>
      <c r="AH183" s="54">
        <v>0</v>
      </c>
      <c r="AI183" s="54">
        <v>0</v>
      </c>
      <c r="AJ183" s="54">
        <v>0</v>
      </c>
      <c r="AK183" s="54">
        <v>0</v>
      </c>
      <c r="AL183" s="54">
        <v>0</v>
      </c>
      <c r="AM183" s="54">
        <v>0</v>
      </c>
      <c r="AN183" s="54">
        <v>0</v>
      </c>
      <c r="AO183" s="54">
        <v>0</v>
      </c>
      <c r="AP183" s="54">
        <v>0</v>
      </c>
      <c r="AQ183" s="54">
        <v>0</v>
      </c>
      <c r="AR183" s="54">
        <v>0</v>
      </c>
      <c r="AS183" s="54">
        <v>0</v>
      </c>
      <c r="AT183" s="54">
        <v>0</v>
      </c>
      <c r="AU183" s="54">
        <v>0</v>
      </c>
      <c r="AV183" s="54">
        <v>0</v>
      </c>
      <c r="AW183" s="54">
        <v>0</v>
      </c>
      <c r="AX183" s="54">
        <v>0</v>
      </c>
      <c r="AY183" s="54">
        <v>0</v>
      </c>
      <c r="AZ183" s="54">
        <v>0</v>
      </c>
    </row>
    <row r="184" spans="1:52" ht="15" customHeight="1" x14ac:dyDescent="0.25">
      <c r="A184" s="63" t="s">
        <v>384</v>
      </c>
      <c r="B184" s="74" t="s">
        <v>177</v>
      </c>
      <c r="C184" s="54">
        <v>310.05132999999995</v>
      </c>
      <c r="D184" s="54">
        <v>661.69857999999999</v>
      </c>
      <c r="E184" s="54">
        <v>-107.82532999999999</v>
      </c>
      <c r="F184" s="54">
        <v>75.55270999999999</v>
      </c>
      <c r="G184" s="54">
        <v>542.50489999999991</v>
      </c>
      <c r="H184" s="54">
        <v>-188.32736</v>
      </c>
      <c r="I184" s="54">
        <v>34.375110000000035</v>
      </c>
      <c r="J184" s="54">
        <v>267.15868</v>
      </c>
      <c r="K184" s="54">
        <v>245.35056000000003</v>
      </c>
      <c r="L184" s="54">
        <v>302.98221000000001</v>
      </c>
      <c r="M184" s="54">
        <v>-58.090129999999988</v>
      </c>
      <c r="N184" s="54">
        <v>409.59688</v>
      </c>
      <c r="O184" s="54">
        <v>156.95164999999997</v>
      </c>
      <c r="P184" s="54">
        <v>711.09690999999998</v>
      </c>
      <c r="Q184" s="54">
        <v>620.29576999999995</v>
      </c>
      <c r="R184" s="54">
        <v>620.51342</v>
      </c>
      <c r="S184" s="54">
        <v>-2.6285899999999742</v>
      </c>
      <c r="T184" s="54">
        <v>150.62923000000006</v>
      </c>
      <c r="U184" s="54">
        <v>-59.235420000000005</v>
      </c>
      <c r="V184" s="54">
        <v>257.43500000000006</v>
      </c>
      <c r="W184" s="54">
        <v>-89.980639999999994</v>
      </c>
      <c r="X184" s="54">
        <v>164.1704</v>
      </c>
      <c r="Y184" s="54">
        <v>393.67753000000005</v>
      </c>
      <c r="Z184" s="54">
        <v>1009.43851</v>
      </c>
      <c r="AA184" s="54">
        <v>-551.08279000000005</v>
      </c>
      <c r="AB184" s="54">
        <v>157.35730999999998</v>
      </c>
      <c r="AC184" s="54">
        <v>252.62642</v>
      </c>
      <c r="AD184" s="54">
        <v>652.71517999999992</v>
      </c>
      <c r="AE184" s="54">
        <v>-103.48039</v>
      </c>
      <c r="AF184" s="54">
        <v>468.35122000000007</v>
      </c>
      <c r="AG184" s="54">
        <v>284.34294</v>
      </c>
      <c r="AH184" s="54">
        <v>594.25752999999997</v>
      </c>
      <c r="AI184" s="54">
        <v>-227.16697000000002</v>
      </c>
      <c r="AJ184" s="54">
        <v>-249.20961000000005</v>
      </c>
      <c r="AK184" s="54">
        <v>-58.759180000000008</v>
      </c>
      <c r="AL184" s="54">
        <v>733.17159000000004</v>
      </c>
      <c r="AM184" s="54">
        <v>-41.56071</v>
      </c>
      <c r="AN184" s="54">
        <v>-105.63081999999999</v>
      </c>
      <c r="AO184" s="54">
        <v>122.77324000000002</v>
      </c>
      <c r="AP184" s="54">
        <v>512.45823000000007</v>
      </c>
      <c r="AQ184" s="54">
        <v>-568.70882000000006</v>
      </c>
      <c r="AR184" s="54">
        <v>171.31423000000001</v>
      </c>
      <c r="AS184" s="54">
        <v>160.81587999999999</v>
      </c>
      <c r="AT184" s="54">
        <v>162.22219999999996</v>
      </c>
      <c r="AU184" s="54">
        <v>-530.11299000000008</v>
      </c>
      <c r="AV184" s="54">
        <v>-391.23478</v>
      </c>
      <c r="AW184" s="54">
        <v>31.735939999999999</v>
      </c>
      <c r="AX184" s="54">
        <v>-302.22816999999998</v>
      </c>
      <c r="AY184" s="54">
        <v>510.59999999999997</v>
      </c>
      <c r="AZ184" s="54">
        <v>-1082.8</v>
      </c>
    </row>
    <row r="185" spans="1:52" ht="15" customHeight="1" x14ac:dyDescent="0.25">
      <c r="A185" s="61" t="s">
        <v>385</v>
      </c>
      <c r="B185" s="75" t="s">
        <v>93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271.101</v>
      </c>
      <c r="J185" s="54">
        <v>0</v>
      </c>
      <c r="K185" s="54">
        <v>0</v>
      </c>
      <c r="L185" s="54">
        <v>0</v>
      </c>
      <c r="M185" s="54">
        <v>0</v>
      </c>
      <c r="N185" s="54">
        <v>0</v>
      </c>
      <c r="O185" s="54">
        <v>0</v>
      </c>
      <c r="P185" s="54">
        <v>0</v>
      </c>
      <c r="Q185" s="54">
        <v>0</v>
      </c>
      <c r="R185" s="54">
        <v>0</v>
      </c>
      <c r="S185" s="54">
        <v>0</v>
      </c>
      <c r="T185" s="54">
        <v>0</v>
      </c>
      <c r="U185" s="54">
        <v>0</v>
      </c>
      <c r="V185" s="54">
        <v>0</v>
      </c>
      <c r="W185" s="54">
        <v>0</v>
      </c>
      <c r="X185" s="54">
        <v>0</v>
      </c>
      <c r="Y185" s="54">
        <v>0</v>
      </c>
      <c r="Z185" s="54">
        <v>0</v>
      </c>
      <c r="AA185" s="54">
        <v>0</v>
      </c>
      <c r="AB185" s="54">
        <v>0</v>
      </c>
      <c r="AC185" s="54">
        <v>0</v>
      </c>
      <c r="AD185" s="54">
        <v>0</v>
      </c>
      <c r="AE185" s="54">
        <v>0</v>
      </c>
      <c r="AF185" s="54">
        <v>0</v>
      </c>
      <c r="AG185" s="54">
        <v>0</v>
      </c>
      <c r="AH185" s="54">
        <v>0</v>
      </c>
      <c r="AI185" s="54">
        <v>0</v>
      </c>
      <c r="AJ185" s="54">
        <v>0</v>
      </c>
      <c r="AK185" s="54">
        <v>0</v>
      </c>
      <c r="AL185" s="54">
        <v>0</v>
      </c>
      <c r="AM185" s="54">
        <v>0</v>
      </c>
      <c r="AN185" s="54">
        <v>0</v>
      </c>
      <c r="AO185" s="54">
        <v>0</v>
      </c>
      <c r="AP185" s="54">
        <v>0</v>
      </c>
      <c r="AQ185" s="54">
        <v>0</v>
      </c>
      <c r="AR185" s="54">
        <v>0</v>
      </c>
      <c r="AS185" s="54">
        <v>0</v>
      </c>
      <c r="AT185" s="54">
        <v>0</v>
      </c>
      <c r="AU185" s="54">
        <v>0</v>
      </c>
      <c r="AV185" s="54">
        <v>0</v>
      </c>
      <c r="AW185" s="54">
        <v>0</v>
      </c>
      <c r="AX185" s="54">
        <v>0</v>
      </c>
      <c r="AY185" s="54">
        <v>0</v>
      </c>
      <c r="AZ185" s="54">
        <v>0</v>
      </c>
    </row>
    <row r="186" spans="1:52" ht="15" customHeight="1" x14ac:dyDescent="0.25">
      <c r="A186" s="56" t="s">
        <v>386</v>
      </c>
      <c r="B186" s="75" t="s">
        <v>178</v>
      </c>
      <c r="C186" s="54">
        <v>310.05132999999995</v>
      </c>
      <c r="D186" s="54">
        <v>661.69857999999999</v>
      </c>
      <c r="E186" s="54">
        <v>-107.82532999999999</v>
      </c>
      <c r="F186" s="54">
        <v>75.55270999999999</v>
      </c>
      <c r="G186" s="54">
        <v>542.50489999999991</v>
      </c>
      <c r="H186" s="54">
        <v>-188.32736</v>
      </c>
      <c r="I186" s="54">
        <v>-236.72588999999996</v>
      </c>
      <c r="J186" s="54">
        <v>267.15868</v>
      </c>
      <c r="K186" s="54">
        <v>245.35056000000003</v>
      </c>
      <c r="L186" s="54">
        <v>302.98221000000001</v>
      </c>
      <c r="M186" s="54">
        <v>-58.090129999999988</v>
      </c>
      <c r="N186" s="54">
        <v>409.59688</v>
      </c>
      <c r="O186" s="54">
        <v>156.95164999999997</v>
      </c>
      <c r="P186" s="54">
        <v>711.09690999999998</v>
      </c>
      <c r="Q186" s="54">
        <v>620.29576999999995</v>
      </c>
      <c r="R186" s="54">
        <v>620.51342</v>
      </c>
      <c r="S186" s="54">
        <v>-2.6285899999999742</v>
      </c>
      <c r="T186" s="54">
        <v>150.62923000000006</v>
      </c>
      <c r="U186" s="54">
        <v>-59.235420000000005</v>
      </c>
      <c r="V186" s="54">
        <v>257.43500000000006</v>
      </c>
      <c r="W186" s="54">
        <v>-89.980639999999994</v>
      </c>
      <c r="X186" s="54">
        <v>164.1704</v>
      </c>
      <c r="Y186" s="54">
        <v>393.67753000000005</v>
      </c>
      <c r="Z186" s="54">
        <v>1009.43851</v>
      </c>
      <c r="AA186" s="54">
        <v>-551.08279000000005</v>
      </c>
      <c r="AB186" s="54">
        <v>157.35730999999998</v>
      </c>
      <c r="AC186" s="54">
        <v>252.62642</v>
      </c>
      <c r="AD186" s="54">
        <v>652.71517999999992</v>
      </c>
      <c r="AE186" s="54">
        <v>-103.48039</v>
      </c>
      <c r="AF186" s="54">
        <v>468.35122000000007</v>
      </c>
      <c r="AG186" s="54">
        <v>284.34294</v>
      </c>
      <c r="AH186" s="54">
        <v>594.25752999999997</v>
      </c>
      <c r="AI186" s="54">
        <v>-227.16697000000002</v>
      </c>
      <c r="AJ186" s="54">
        <v>-249.20961000000005</v>
      </c>
      <c r="AK186" s="54">
        <v>-58.759180000000008</v>
      </c>
      <c r="AL186" s="54">
        <v>733.17159000000004</v>
      </c>
      <c r="AM186" s="54">
        <v>-41.56071</v>
      </c>
      <c r="AN186" s="54">
        <v>-105.63081999999999</v>
      </c>
      <c r="AO186" s="54">
        <v>122.77324000000002</v>
      </c>
      <c r="AP186" s="54">
        <v>512.45823000000007</v>
      </c>
      <c r="AQ186" s="54">
        <v>-568.70882000000006</v>
      </c>
      <c r="AR186" s="54">
        <v>171.31423000000001</v>
      </c>
      <c r="AS186" s="54">
        <v>160.81587999999999</v>
      </c>
      <c r="AT186" s="54">
        <v>162.22219999999996</v>
      </c>
      <c r="AU186" s="54">
        <v>-530.11299000000008</v>
      </c>
      <c r="AV186" s="54">
        <v>-391.23478</v>
      </c>
      <c r="AW186" s="54">
        <v>31.735939999999999</v>
      </c>
      <c r="AX186" s="54">
        <v>-302.22816999999998</v>
      </c>
      <c r="AY186" s="54">
        <v>510.59999999999997</v>
      </c>
      <c r="AZ186" s="54">
        <v>-1082.8</v>
      </c>
    </row>
    <row r="187" spans="1:52" ht="15" customHeight="1" x14ac:dyDescent="0.25">
      <c r="A187" s="64" t="s">
        <v>387</v>
      </c>
      <c r="B187" s="76" t="s">
        <v>171</v>
      </c>
      <c r="C187" s="54">
        <v>-4.8809999999999999E-2</v>
      </c>
      <c r="D187" s="54">
        <v>9.7000000000000003E-3</v>
      </c>
      <c r="E187" s="54">
        <v>-1.078E-2</v>
      </c>
      <c r="F187" s="54">
        <v>329.11608999999999</v>
      </c>
      <c r="G187" s="54">
        <v>1.1814999999999998</v>
      </c>
      <c r="H187" s="54">
        <v>5.8894000000000002</v>
      </c>
      <c r="I187" s="54">
        <v>2.2324400000000217</v>
      </c>
      <c r="J187" s="54">
        <v>-3.4498900000000003</v>
      </c>
      <c r="K187" s="54">
        <v>2.8453500000000016</v>
      </c>
      <c r="L187" s="54">
        <v>-11.18834</v>
      </c>
      <c r="M187" s="54">
        <v>23.245750000000001</v>
      </c>
      <c r="N187" s="54">
        <v>3.2030099999999995</v>
      </c>
      <c r="O187" s="54">
        <v>12.065389999999999</v>
      </c>
      <c r="P187" s="54">
        <v>-3.9649899999999998</v>
      </c>
      <c r="Q187" s="54">
        <v>-9.0987399999999994</v>
      </c>
      <c r="R187" s="54">
        <v>4.3594999999999997</v>
      </c>
      <c r="S187" s="54">
        <v>6.0086199999999996</v>
      </c>
      <c r="T187" s="54">
        <v>-12.21898</v>
      </c>
      <c r="U187" s="54">
        <v>8.7906499999999994</v>
      </c>
      <c r="V187" s="54">
        <v>-10.8712</v>
      </c>
      <c r="W187" s="54">
        <v>2.5693200000000003</v>
      </c>
      <c r="X187" s="54">
        <v>2.4797799999999999</v>
      </c>
      <c r="Y187" s="54">
        <v>-11.431470000000001</v>
      </c>
      <c r="Z187" s="54">
        <v>14.16831</v>
      </c>
      <c r="AA187" s="54">
        <v>-2.2757300000000003</v>
      </c>
      <c r="AB187" s="54">
        <v>-0.33671000000000006</v>
      </c>
      <c r="AC187" s="54">
        <v>-3.3656300000000003</v>
      </c>
      <c r="AD187" s="54">
        <v>-3.5359699999999998</v>
      </c>
      <c r="AE187" s="54">
        <v>8.1395700000000009</v>
      </c>
      <c r="AF187" s="54">
        <v>10.435239999999999</v>
      </c>
      <c r="AG187" s="54">
        <v>-0.24194000000000004</v>
      </c>
      <c r="AH187" s="54">
        <v>-2.1623100000000002</v>
      </c>
      <c r="AI187" s="54">
        <v>229.47105999999999</v>
      </c>
      <c r="AJ187" s="54">
        <v>-12.505199999999999</v>
      </c>
      <c r="AK187" s="54">
        <v>1.4856100000000001</v>
      </c>
      <c r="AL187" s="54">
        <v>-18.836179999999999</v>
      </c>
      <c r="AM187" s="54">
        <v>0.29720000000000002</v>
      </c>
      <c r="AN187" s="54">
        <v>-12.78735</v>
      </c>
      <c r="AO187" s="54">
        <v>3.9550000000000085E-2</v>
      </c>
      <c r="AP187" s="54">
        <v>-4.2990399999999998</v>
      </c>
      <c r="AQ187" s="54">
        <v>-0.16770000000000002</v>
      </c>
      <c r="AR187" s="54">
        <v>-1.7955100000000002</v>
      </c>
      <c r="AS187" s="54">
        <v>0.40663000000000005</v>
      </c>
      <c r="AT187" s="54">
        <v>-1.3426800000000001</v>
      </c>
      <c r="AU187" s="54">
        <v>0.60982999999999998</v>
      </c>
      <c r="AV187" s="54">
        <v>5.0572700000000008</v>
      </c>
      <c r="AW187" s="54">
        <v>-7.8701099999999995</v>
      </c>
      <c r="AX187" s="54">
        <v>-4.8336399999999999</v>
      </c>
      <c r="AY187" s="54">
        <v>5.8</v>
      </c>
      <c r="AZ187" s="54">
        <v>1.8</v>
      </c>
    </row>
    <row r="188" spans="1:52" ht="15" customHeight="1" x14ac:dyDescent="0.25">
      <c r="A188" s="64" t="s">
        <v>388</v>
      </c>
      <c r="B188" s="76" t="s">
        <v>172</v>
      </c>
      <c r="C188" s="54">
        <v>80.860850000000013</v>
      </c>
      <c r="D188" s="54">
        <v>42.427109999999992</v>
      </c>
      <c r="E188" s="54">
        <v>-43.512650000000001</v>
      </c>
      <c r="F188" s="54">
        <v>-178.51795000000001</v>
      </c>
      <c r="G188" s="54">
        <v>472.51685999999995</v>
      </c>
      <c r="H188" s="54">
        <v>-96.611200000000011</v>
      </c>
      <c r="I188" s="54">
        <v>-146.82447999999999</v>
      </c>
      <c r="J188" s="54">
        <v>-53.789349999999999</v>
      </c>
      <c r="K188" s="54">
        <v>-39.579370000000004</v>
      </c>
      <c r="L188" s="54">
        <v>46.875079999999997</v>
      </c>
      <c r="M188" s="54">
        <v>-56.135429999999992</v>
      </c>
      <c r="N188" s="54">
        <v>185.00098999999997</v>
      </c>
      <c r="O188" s="54">
        <v>-17.304199999999998</v>
      </c>
      <c r="P188" s="54">
        <v>421.69110000000001</v>
      </c>
      <c r="Q188" s="54">
        <v>469.48417000000001</v>
      </c>
      <c r="R188" s="54">
        <v>68.029160000000005</v>
      </c>
      <c r="S188" s="54">
        <v>-130.35633999999999</v>
      </c>
      <c r="T188" s="54">
        <v>259.48620999999997</v>
      </c>
      <c r="U188" s="54">
        <v>56.656829999999999</v>
      </c>
      <c r="V188" s="54">
        <v>568.85667000000001</v>
      </c>
      <c r="W188" s="54">
        <v>-59.0261</v>
      </c>
      <c r="X188" s="54">
        <v>79.710380000000001</v>
      </c>
      <c r="Y188" s="54">
        <v>376.42740000000003</v>
      </c>
      <c r="Z188" s="54">
        <v>431.92027000000002</v>
      </c>
      <c r="AA188" s="54">
        <v>72.172619999999995</v>
      </c>
      <c r="AB188" s="54">
        <v>230.27149999999997</v>
      </c>
      <c r="AC188" s="54">
        <v>101.16139</v>
      </c>
      <c r="AD188" s="54">
        <v>299.09176000000002</v>
      </c>
      <c r="AE188" s="54">
        <v>-23.561040000000006</v>
      </c>
      <c r="AF188" s="54">
        <v>243.04935000000003</v>
      </c>
      <c r="AG188" s="54">
        <v>188.51573000000002</v>
      </c>
      <c r="AH188" s="54">
        <v>258.50174999999996</v>
      </c>
      <c r="AI188" s="54">
        <v>-125.41339000000001</v>
      </c>
      <c r="AJ188" s="54">
        <v>-204.47201000000001</v>
      </c>
      <c r="AK188" s="54">
        <v>1.8270700000000026</v>
      </c>
      <c r="AL188" s="54">
        <v>358.58656000000002</v>
      </c>
      <c r="AM188" s="54">
        <v>-99.052590000000009</v>
      </c>
      <c r="AN188" s="54">
        <v>-82.2898</v>
      </c>
      <c r="AO188" s="54">
        <v>117.69970000000001</v>
      </c>
      <c r="AP188" s="54">
        <v>460.04373000000004</v>
      </c>
      <c r="AQ188" s="54">
        <v>-242.97396000000003</v>
      </c>
      <c r="AR188" s="54">
        <v>129.61805000000001</v>
      </c>
      <c r="AS188" s="54">
        <v>-58.244810000000001</v>
      </c>
      <c r="AT188" s="54">
        <v>371.09600999999998</v>
      </c>
      <c r="AU188" s="54">
        <v>-91.633540000000011</v>
      </c>
      <c r="AV188" s="54">
        <v>14.445779999999999</v>
      </c>
      <c r="AW188" s="54">
        <v>136.67491000000001</v>
      </c>
      <c r="AX188" s="54">
        <v>-95.841559999999987</v>
      </c>
      <c r="AY188" s="54">
        <v>574</v>
      </c>
      <c r="AZ188" s="54">
        <v>-702.3</v>
      </c>
    </row>
    <row r="189" spans="1:52" ht="15" customHeight="1" x14ac:dyDescent="0.25">
      <c r="A189" s="64" t="s">
        <v>389</v>
      </c>
      <c r="B189" s="76" t="s">
        <v>149</v>
      </c>
      <c r="C189" s="54">
        <v>-57.65766</v>
      </c>
      <c r="D189" s="54">
        <v>177.38204000000002</v>
      </c>
      <c r="E189" s="54">
        <v>-50.445060000000005</v>
      </c>
      <c r="F189" s="54">
        <v>46.566719999999997</v>
      </c>
      <c r="G189" s="54">
        <v>292.20196000000004</v>
      </c>
      <c r="H189" s="54">
        <v>105.02435000000001</v>
      </c>
      <c r="I189" s="54">
        <v>-57.547539999999998</v>
      </c>
      <c r="J189" s="54">
        <v>161.60814999999999</v>
      </c>
      <c r="K189" s="54">
        <v>311.97924</v>
      </c>
      <c r="L189" s="54">
        <v>198.70833999999999</v>
      </c>
      <c r="M189" s="54">
        <v>-34.676109999999994</v>
      </c>
      <c r="N189" s="54">
        <v>147.61291</v>
      </c>
      <c r="O189" s="54">
        <v>-42.663110000000003</v>
      </c>
      <c r="P189" s="54">
        <v>2.714</v>
      </c>
      <c r="Q189" s="54">
        <v>-53.029470000000003</v>
      </c>
      <c r="R189" s="54">
        <v>467.19047</v>
      </c>
      <c r="S189" s="54">
        <v>-67.316519999999997</v>
      </c>
      <c r="T189" s="54">
        <v>16.00665</v>
      </c>
      <c r="U189" s="54">
        <v>1.16035</v>
      </c>
      <c r="V189" s="54">
        <v>81.650790000000001</v>
      </c>
      <c r="W189" s="54">
        <v>-72.650829999999999</v>
      </c>
      <c r="X189" s="54">
        <v>76.252030000000005</v>
      </c>
      <c r="Y189" s="54">
        <v>-58.601700000000001</v>
      </c>
      <c r="Z189" s="54">
        <v>464.49194</v>
      </c>
      <c r="AA189" s="54">
        <v>-44.653269999999999</v>
      </c>
      <c r="AB189" s="54">
        <v>3.12643</v>
      </c>
      <c r="AC189" s="54">
        <v>-20.039899999999999</v>
      </c>
      <c r="AD189" s="54">
        <v>75.80001</v>
      </c>
      <c r="AE189" s="54">
        <v>357.8938</v>
      </c>
      <c r="AF189" s="54">
        <v>107.32474000000001</v>
      </c>
      <c r="AG189" s="54">
        <v>-84.887630000000001</v>
      </c>
      <c r="AH189" s="54">
        <v>93.651070000000004</v>
      </c>
      <c r="AI189" s="54">
        <v>-93.090369999999993</v>
      </c>
      <c r="AJ189" s="54">
        <v>-52.868099999999998</v>
      </c>
      <c r="AK189" s="54">
        <v>-70.974510000000009</v>
      </c>
      <c r="AL189" s="54">
        <v>48.238810000000001</v>
      </c>
      <c r="AM189" s="54">
        <v>-115.9444</v>
      </c>
      <c r="AN189" s="54">
        <v>-63.702369999999995</v>
      </c>
      <c r="AO189" s="54">
        <v>-103.62549</v>
      </c>
      <c r="AP189" s="54">
        <v>-56.151800000000001</v>
      </c>
      <c r="AQ189" s="54">
        <v>-69.53116</v>
      </c>
      <c r="AR189" s="54">
        <v>-22.768329999999999</v>
      </c>
      <c r="AS189" s="54">
        <v>191.86833999999999</v>
      </c>
      <c r="AT189" s="54">
        <v>-36.664930000000005</v>
      </c>
      <c r="AU189" s="54">
        <v>-94.693399999999997</v>
      </c>
      <c r="AV189" s="54">
        <v>-75.748400000000004</v>
      </c>
      <c r="AW189" s="54">
        <v>-104.0741</v>
      </c>
      <c r="AX189" s="54">
        <v>-31.3796</v>
      </c>
      <c r="AY189" s="54">
        <v>-102.2</v>
      </c>
      <c r="AZ189" s="54">
        <v>247.8</v>
      </c>
    </row>
    <row r="190" spans="1:52" ht="15" customHeight="1" x14ac:dyDescent="0.25">
      <c r="A190" s="64" t="s">
        <v>390</v>
      </c>
      <c r="B190" s="76" t="s">
        <v>21</v>
      </c>
      <c r="C190" s="54">
        <v>286.89694999999995</v>
      </c>
      <c r="D190" s="54">
        <v>441.87973000000005</v>
      </c>
      <c r="E190" s="54">
        <v>-13.856839999999988</v>
      </c>
      <c r="F190" s="54">
        <v>-121.61214999999999</v>
      </c>
      <c r="G190" s="54">
        <v>-223.39542</v>
      </c>
      <c r="H190" s="54">
        <v>-202.62991</v>
      </c>
      <c r="I190" s="54">
        <v>-34.586309999999997</v>
      </c>
      <c r="J190" s="54">
        <v>162.78977</v>
      </c>
      <c r="K190" s="54">
        <v>-29.894659999999998</v>
      </c>
      <c r="L190" s="54">
        <v>68.587130000000002</v>
      </c>
      <c r="M190" s="54">
        <v>9.4756600000000031</v>
      </c>
      <c r="N190" s="54">
        <v>73.779970000000006</v>
      </c>
      <c r="O190" s="54">
        <v>204.85356999999999</v>
      </c>
      <c r="P190" s="54">
        <v>290.65680000000003</v>
      </c>
      <c r="Q190" s="54">
        <v>212.93980999999999</v>
      </c>
      <c r="R190" s="54">
        <v>80.934290000000004</v>
      </c>
      <c r="S190" s="54">
        <v>189.03565000000003</v>
      </c>
      <c r="T190" s="54">
        <v>-112.6446499999999</v>
      </c>
      <c r="U190" s="54">
        <v>-125.84325</v>
      </c>
      <c r="V190" s="54">
        <v>-382.20125999999993</v>
      </c>
      <c r="W190" s="54">
        <v>39.126970000000007</v>
      </c>
      <c r="X190" s="54">
        <v>5.7282100000000007</v>
      </c>
      <c r="Y190" s="54">
        <v>87.283299999999997</v>
      </c>
      <c r="Z190" s="54">
        <v>98.857990000000001</v>
      </c>
      <c r="AA190" s="54">
        <v>-576.32641000000001</v>
      </c>
      <c r="AB190" s="54">
        <v>-75.703909999999993</v>
      </c>
      <c r="AC190" s="54">
        <v>174.87055999999998</v>
      </c>
      <c r="AD190" s="54">
        <v>281.35937999999999</v>
      </c>
      <c r="AE190" s="54">
        <v>-445.95272</v>
      </c>
      <c r="AF190" s="54">
        <v>107.54189000000001</v>
      </c>
      <c r="AG190" s="54">
        <v>180.95678000000001</v>
      </c>
      <c r="AH190" s="54">
        <v>244.26702</v>
      </c>
      <c r="AI190" s="54">
        <v>-238.13427000000001</v>
      </c>
      <c r="AJ190" s="54">
        <v>20.635699999999996</v>
      </c>
      <c r="AK190" s="54">
        <v>8.9026499999999995</v>
      </c>
      <c r="AL190" s="54">
        <v>345.18240000000003</v>
      </c>
      <c r="AM190" s="54">
        <v>173.13908000000001</v>
      </c>
      <c r="AN190" s="54">
        <v>53.148700000000005</v>
      </c>
      <c r="AO190" s="54">
        <v>108.65948</v>
      </c>
      <c r="AP190" s="54">
        <v>112.86534000000002</v>
      </c>
      <c r="AQ190" s="54">
        <v>-256.036</v>
      </c>
      <c r="AR190" s="54">
        <v>66.260020000000011</v>
      </c>
      <c r="AS190" s="54">
        <v>26.785719999999998</v>
      </c>
      <c r="AT190" s="54">
        <v>-170.86620000000002</v>
      </c>
      <c r="AU190" s="54">
        <v>-344.39588000000003</v>
      </c>
      <c r="AV190" s="54">
        <v>-334.98943000000003</v>
      </c>
      <c r="AW190" s="54">
        <v>7.0052400000000006</v>
      </c>
      <c r="AX190" s="54">
        <v>-170.17337000000001</v>
      </c>
      <c r="AY190" s="54">
        <v>33</v>
      </c>
      <c r="AZ190" s="54">
        <v>-630.1</v>
      </c>
    </row>
    <row r="191" spans="1:52" ht="15" customHeight="1" x14ac:dyDescent="0.25">
      <c r="A191" s="64" t="s">
        <v>391</v>
      </c>
      <c r="B191" s="77" t="s">
        <v>174</v>
      </c>
      <c r="C191" s="54">
        <v>21.401879999999998</v>
      </c>
      <c r="D191" s="54">
        <v>-23.536759999999997</v>
      </c>
      <c r="E191" s="54">
        <v>43.026870000000002</v>
      </c>
      <c r="F191" s="54">
        <v>40.082220000000007</v>
      </c>
      <c r="G191" s="54">
        <v>-17.75028</v>
      </c>
      <c r="H191" s="54">
        <v>-16.870359999999998</v>
      </c>
      <c r="I191" s="54">
        <v>-13.13885</v>
      </c>
      <c r="J191" s="54">
        <v>21.416899999999998</v>
      </c>
      <c r="K191" s="54">
        <v>-22.33868</v>
      </c>
      <c r="L191" s="54">
        <v>24.2759</v>
      </c>
      <c r="M191" s="54">
        <v>14.274559999999999</v>
      </c>
      <c r="N191" s="54">
        <v>-80.244839999999996</v>
      </c>
      <c r="O191" s="54">
        <v>-24.396070000000002</v>
      </c>
      <c r="P191" s="54">
        <v>26.221080000000001</v>
      </c>
      <c r="Q191" s="54">
        <v>40.193309999999997</v>
      </c>
      <c r="R191" s="54">
        <v>36.657870000000003</v>
      </c>
      <c r="S191" s="54">
        <v>-53.272190000000002</v>
      </c>
      <c r="T191" s="54">
        <v>40.836129999999997</v>
      </c>
      <c r="U191" s="54">
        <v>-13.755559999999999</v>
      </c>
      <c r="V191" s="54">
        <v>-3.0531300000000012</v>
      </c>
      <c r="W191" s="54">
        <v>6.5728400000000002</v>
      </c>
      <c r="X191" s="54">
        <v>16.235660000000003</v>
      </c>
      <c r="Y191" s="54">
        <v>8.3673099999999998</v>
      </c>
      <c r="Z191" s="54">
        <v>7.87826</v>
      </c>
      <c r="AA191" s="54">
        <v>1.6837099999999998</v>
      </c>
      <c r="AB191" s="54">
        <v>17.286809999999999</v>
      </c>
      <c r="AC191" s="54">
        <v>-14.649920000000002</v>
      </c>
      <c r="AD191" s="54">
        <v>-0.87582999999999989</v>
      </c>
      <c r="AE191" s="54">
        <v>-1.41882</v>
      </c>
      <c r="AF191" s="54">
        <v>22.27749</v>
      </c>
      <c r="AG191" s="54">
        <v>-56.413419999999995</v>
      </c>
      <c r="AH191" s="54">
        <v>-0.92859999999999987</v>
      </c>
      <c r="AI191" s="54">
        <v>-30.444809999999997</v>
      </c>
      <c r="AJ191" s="54">
        <v>0.81756000000000006</v>
      </c>
      <c r="AK191" s="54">
        <v>2.73386</v>
      </c>
      <c r="AL191" s="54">
        <v>18.877840000000003</v>
      </c>
      <c r="AM191" s="54">
        <v>-7.7736499999999982</v>
      </c>
      <c r="AN191" s="54">
        <v>-57.37668</v>
      </c>
      <c r="AO191" s="54">
        <v>35.122489999999999</v>
      </c>
      <c r="AP191" s="54">
        <v>-6.2111400000000003</v>
      </c>
      <c r="AQ191" s="54">
        <v>-0.90668000000000015</v>
      </c>
      <c r="AR191" s="54">
        <v>47.01238</v>
      </c>
      <c r="AS191" s="54">
        <v>-11.745730000000002</v>
      </c>
      <c r="AT191" s="54">
        <v>8.4287299999999998</v>
      </c>
      <c r="AU191" s="54">
        <v>12.93901</v>
      </c>
      <c r="AV191" s="54">
        <v>-21.983050000000002</v>
      </c>
      <c r="AW191" s="54">
        <v>-12.769689999999999</v>
      </c>
      <c r="AX191" s="54">
        <v>14.558389999999999</v>
      </c>
      <c r="AY191" s="54">
        <v>26.4</v>
      </c>
      <c r="AZ191" s="54">
        <v>-18.600000000000001</v>
      </c>
    </row>
    <row r="192" spans="1:52" x14ac:dyDescent="0.25">
      <c r="A192" s="59" t="s">
        <v>392</v>
      </c>
      <c r="B192" s="151" t="s">
        <v>179</v>
      </c>
      <c r="C192" s="54">
        <v>-3.1046000000000014</v>
      </c>
      <c r="D192" s="54">
        <v>435.81326000000001</v>
      </c>
      <c r="E192" s="54">
        <v>-18.044669999999996</v>
      </c>
      <c r="F192" s="54">
        <v>-81.640479999999997</v>
      </c>
      <c r="G192" s="54">
        <v>313.71100999999999</v>
      </c>
      <c r="H192" s="54">
        <v>133.92510000000001</v>
      </c>
      <c r="I192" s="54">
        <v>120.10449000000003</v>
      </c>
      <c r="J192" s="54">
        <v>-96.93122000000001</v>
      </c>
      <c r="K192" s="54">
        <v>328.09962000000007</v>
      </c>
      <c r="L192" s="54">
        <v>275.42261000000002</v>
      </c>
      <c r="M192" s="54">
        <v>-226.68979000000002</v>
      </c>
      <c r="N192" s="54">
        <v>300.03204999999997</v>
      </c>
      <c r="O192" s="54">
        <v>238.10245</v>
      </c>
      <c r="P192" s="54">
        <v>161.42222999999998</v>
      </c>
      <c r="Q192" s="54">
        <v>-95.584980000000002</v>
      </c>
      <c r="R192" s="54">
        <v>-90.104409999999987</v>
      </c>
      <c r="S192" s="54">
        <v>-56.227699999999999</v>
      </c>
      <c r="T192" s="54">
        <v>697.04075</v>
      </c>
      <c r="U192" s="54">
        <v>-97.354780000000005</v>
      </c>
      <c r="V192" s="54">
        <v>-25.678520000000006</v>
      </c>
      <c r="W192" s="54">
        <v>617.71365000000003</v>
      </c>
      <c r="X192" s="54">
        <v>-92.480770000000007</v>
      </c>
      <c r="Y192" s="54">
        <v>-517.94614000000001</v>
      </c>
      <c r="Z192" s="54">
        <v>730.74959000000001</v>
      </c>
      <c r="AA192" s="54">
        <v>-171.09335999999999</v>
      </c>
      <c r="AB192" s="54">
        <v>-11.613199999999999</v>
      </c>
      <c r="AC192" s="54">
        <v>103.75825999999999</v>
      </c>
      <c r="AD192" s="54">
        <v>204.80696</v>
      </c>
      <c r="AE192" s="54">
        <v>449.25267000000002</v>
      </c>
      <c r="AF192" s="54">
        <v>-43.78886</v>
      </c>
      <c r="AG192" s="54">
        <v>-165.07146</v>
      </c>
      <c r="AH192" s="54">
        <v>264.82920999999999</v>
      </c>
      <c r="AI192" s="54">
        <v>-151.88703000000001</v>
      </c>
      <c r="AJ192" s="54">
        <v>1005.2927099999999</v>
      </c>
      <c r="AK192" s="54">
        <v>336.04208</v>
      </c>
      <c r="AL192" s="54">
        <v>234.53790999999998</v>
      </c>
      <c r="AM192" s="54">
        <v>238.71618000000001</v>
      </c>
      <c r="AN192" s="54">
        <v>1366.72318</v>
      </c>
      <c r="AO192" s="54">
        <v>461.49977999999999</v>
      </c>
      <c r="AP192" s="54">
        <v>533.46563000000003</v>
      </c>
      <c r="AQ192" s="54">
        <v>-6.6955</v>
      </c>
      <c r="AR192" s="54">
        <v>272.19337999999999</v>
      </c>
      <c r="AS192" s="54">
        <v>350.09056000000004</v>
      </c>
      <c r="AT192" s="54">
        <v>372.29428000000001</v>
      </c>
      <c r="AU192" s="54">
        <v>-59.015209999999996</v>
      </c>
      <c r="AV192" s="54">
        <v>1397.3664200000001</v>
      </c>
      <c r="AW192" s="54">
        <v>187.95753000000002</v>
      </c>
      <c r="AX192" s="54">
        <v>271.87075999999996</v>
      </c>
      <c r="AY192" s="54">
        <v>269.10000000000002</v>
      </c>
      <c r="AZ192" s="54">
        <v>1580.2</v>
      </c>
    </row>
    <row r="193" spans="1:52" x14ac:dyDescent="0.25">
      <c r="A193" s="61" t="s">
        <v>393</v>
      </c>
      <c r="B193" s="73" t="s">
        <v>180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4">
        <v>0</v>
      </c>
      <c r="M193" s="54">
        <v>0</v>
      </c>
      <c r="N193" s="54">
        <v>0.2379</v>
      </c>
      <c r="O193" s="54">
        <v>3.3999999999999998E-3</v>
      </c>
      <c r="P193" s="54">
        <v>5.7000000000000002E-3</v>
      </c>
      <c r="Q193" s="54">
        <v>7.9000000000000008E-3</v>
      </c>
      <c r="R193" s="54">
        <v>-0.38829999999999998</v>
      </c>
      <c r="S193" s="54">
        <v>-1.6271</v>
      </c>
      <c r="T193" s="54">
        <v>1.6269</v>
      </c>
      <c r="U193" s="54">
        <v>0</v>
      </c>
      <c r="V193" s="54">
        <v>0</v>
      </c>
      <c r="W193" s="54">
        <v>-1E-4</v>
      </c>
      <c r="X193" s="54">
        <v>-1E-4</v>
      </c>
      <c r="Y193" s="54">
        <v>-1E-4</v>
      </c>
      <c r="Z193" s="54">
        <v>2.0000000000000001E-4</v>
      </c>
      <c r="AA193" s="54">
        <v>-1E-4</v>
      </c>
      <c r="AB193" s="54">
        <v>0</v>
      </c>
      <c r="AC193" s="54">
        <v>0</v>
      </c>
      <c r="AD193" s="54">
        <v>0</v>
      </c>
      <c r="AE193" s="54">
        <v>0</v>
      </c>
      <c r="AF193" s="54">
        <v>1E-4</v>
      </c>
      <c r="AG193" s="54">
        <v>2.0000000000000001E-4</v>
      </c>
      <c r="AH193" s="54">
        <v>1E-4</v>
      </c>
      <c r="AI193" s="54">
        <v>1E-4</v>
      </c>
      <c r="AJ193" s="54">
        <v>0</v>
      </c>
      <c r="AK193" s="54">
        <v>2.0000000000000001E-4</v>
      </c>
      <c r="AL193" s="54">
        <v>1E-4</v>
      </c>
      <c r="AM193" s="54">
        <v>-6.9999999999999994E-5</v>
      </c>
      <c r="AN193" s="54">
        <v>1E-4</v>
      </c>
      <c r="AO193" s="54">
        <v>-6.0000000000000002E-5</v>
      </c>
      <c r="AP193" s="54">
        <v>6.0000000000000002E-5</v>
      </c>
      <c r="AQ193" s="54">
        <v>1.2E-4</v>
      </c>
      <c r="AR193" s="54">
        <v>0</v>
      </c>
      <c r="AS193" s="54">
        <v>0</v>
      </c>
      <c r="AT193" s="54">
        <v>0</v>
      </c>
      <c r="AU193" s="54">
        <v>1.2999999999999999E-4</v>
      </c>
      <c r="AV193" s="54">
        <v>-5.0000000000000002E-5</v>
      </c>
      <c r="AW193" s="54">
        <v>-5.0000000000000002E-5</v>
      </c>
      <c r="AX193" s="54">
        <v>-2.9999999999999997E-4</v>
      </c>
      <c r="AY193" s="54">
        <v>0</v>
      </c>
      <c r="AZ193" s="54">
        <v>0</v>
      </c>
    </row>
    <row r="194" spans="1:52" x14ac:dyDescent="0.25">
      <c r="A194" s="59" t="s">
        <v>394</v>
      </c>
      <c r="B194" s="73" t="s">
        <v>93</v>
      </c>
      <c r="C194" s="65">
        <v>0</v>
      </c>
      <c r="D194" s="65">
        <v>0</v>
      </c>
      <c r="E194" s="65">
        <v>0</v>
      </c>
      <c r="F194" s="65">
        <v>0</v>
      </c>
      <c r="G194" s="65">
        <v>0</v>
      </c>
      <c r="H194" s="65">
        <v>0</v>
      </c>
      <c r="I194" s="65">
        <v>274.52690000000001</v>
      </c>
      <c r="J194" s="65">
        <v>-3.4258999999999999</v>
      </c>
      <c r="K194" s="65">
        <v>-8.6540999999999997</v>
      </c>
      <c r="L194" s="65">
        <v>7.6378000000000004</v>
      </c>
      <c r="M194" s="65">
        <v>0</v>
      </c>
      <c r="N194" s="65">
        <v>-9.1300000000000006E-2</v>
      </c>
      <c r="O194" s="65">
        <v>-1.0200000000000001E-2</v>
      </c>
      <c r="P194" s="65">
        <v>5.1000000000000004E-3</v>
      </c>
      <c r="Q194" s="65">
        <v>-0.1343</v>
      </c>
      <c r="R194" s="65">
        <v>-0.13450000000000001</v>
      </c>
      <c r="S194" s="65">
        <v>-3.3799999999999997E-2</v>
      </c>
      <c r="T194" s="65">
        <v>-2.81E-2</v>
      </c>
      <c r="U194" s="65">
        <v>2.1858</v>
      </c>
      <c r="V194" s="65">
        <v>-1.2807999999999999</v>
      </c>
      <c r="W194" s="65">
        <v>1E-3</v>
      </c>
      <c r="X194" s="65">
        <v>-2.0199999999999999E-2</v>
      </c>
      <c r="Y194" s="65">
        <v>-4.7000000000000002E-3</v>
      </c>
      <c r="Z194" s="65">
        <v>2.3879000000000001</v>
      </c>
      <c r="AA194" s="65">
        <v>-4.7999999999999996E-3</v>
      </c>
      <c r="AB194" s="65">
        <v>-2.23E-2</v>
      </c>
      <c r="AC194" s="65">
        <v>-2.6599999999999999E-2</v>
      </c>
      <c r="AD194" s="65">
        <v>-1.01E-2</v>
      </c>
      <c r="AE194" s="65">
        <v>-6.1999999999999998E-3</v>
      </c>
      <c r="AF194" s="65">
        <v>-8.3000000000000001E-3</v>
      </c>
      <c r="AG194" s="65">
        <v>-4.4000000000000003E-3</v>
      </c>
      <c r="AH194" s="65">
        <v>-4.8999999999999998E-3</v>
      </c>
      <c r="AI194" s="65">
        <v>-75.383399999999995</v>
      </c>
      <c r="AJ194" s="65">
        <v>-1.8499999999999999E-2</v>
      </c>
      <c r="AK194" s="65">
        <v>-6.6E-3</v>
      </c>
      <c r="AL194" s="65">
        <v>5.6899999999999999E-2</v>
      </c>
      <c r="AM194" s="65">
        <v>1.2999999999999999E-2</v>
      </c>
      <c r="AN194" s="65">
        <v>3.8390000000000001E-2</v>
      </c>
      <c r="AO194" s="65">
        <v>-6.8250000000000005E-2</v>
      </c>
      <c r="AP194" s="65">
        <v>-3.9699999999999996E-3</v>
      </c>
      <c r="AQ194" s="65">
        <v>-5.5399999999999998E-2</v>
      </c>
      <c r="AR194" s="65">
        <v>-6.0310000000000002E-2</v>
      </c>
      <c r="AS194" s="65">
        <v>-0.11026</v>
      </c>
      <c r="AT194" s="65">
        <v>-8.0060000000000006E-2</v>
      </c>
      <c r="AU194" s="65">
        <v>-0.12338</v>
      </c>
      <c r="AV194" s="65">
        <v>-0.56327000000000005</v>
      </c>
      <c r="AW194" s="65">
        <v>-0.12984999999999999</v>
      </c>
      <c r="AX194" s="65">
        <v>-0.10879999999999999</v>
      </c>
      <c r="AY194" s="65">
        <v>0</v>
      </c>
      <c r="AZ194" s="65">
        <v>0</v>
      </c>
    </row>
    <row r="195" spans="1:52" x14ac:dyDescent="0.25">
      <c r="A195" s="59" t="s">
        <v>395</v>
      </c>
      <c r="B195" s="73" t="s">
        <v>181</v>
      </c>
      <c r="C195" s="65">
        <v>0</v>
      </c>
      <c r="D195" s="65">
        <v>0</v>
      </c>
      <c r="E195" s="65">
        <v>0</v>
      </c>
      <c r="F195" s="65">
        <v>0</v>
      </c>
      <c r="G195" s="65">
        <v>0</v>
      </c>
      <c r="H195" s="65">
        <v>0</v>
      </c>
      <c r="I195" s="65">
        <v>0</v>
      </c>
      <c r="J195" s="65">
        <v>0</v>
      </c>
      <c r="K195" s="65">
        <v>0</v>
      </c>
      <c r="L195" s="65">
        <v>0</v>
      </c>
      <c r="M195" s="65">
        <v>0</v>
      </c>
      <c r="N195" s="65">
        <v>0</v>
      </c>
      <c r="O195" s="65">
        <v>0</v>
      </c>
      <c r="P195" s="65">
        <v>0</v>
      </c>
      <c r="Q195" s="65">
        <v>0</v>
      </c>
      <c r="R195" s="65">
        <v>0</v>
      </c>
      <c r="S195" s="65">
        <v>0</v>
      </c>
      <c r="T195" s="65">
        <v>0</v>
      </c>
      <c r="U195" s="65">
        <v>0</v>
      </c>
      <c r="V195" s="65">
        <v>0</v>
      </c>
      <c r="W195" s="65">
        <v>0</v>
      </c>
      <c r="X195" s="65">
        <v>0</v>
      </c>
      <c r="Y195" s="65">
        <v>0</v>
      </c>
      <c r="Z195" s="65">
        <v>0</v>
      </c>
      <c r="AA195" s="65">
        <v>0</v>
      </c>
      <c r="AB195" s="65">
        <v>0</v>
      </c>
      <c r="AC195" s="65">
        <v>0</v>
      </c>
      <c r="AD195" s="65">
        <v>0</v>
      </c>
      <c r="AE195" s="65">
        <v>0</v>
      </c>
      <c r="AF195" s="65">
        <v>0</v>
      </c>
      <c r="AG195" s="65">
        <v>0</v>
      </c>
      <c r="AH195" s="65">
        <v>0</v>
      </c>
      <c r="AI195" s="65">
        <v>75.383399999999995</v>
      </c>
      <c r="AJ195" s="65">
        <v>0</v>
      </c>
      <c r="AK195" s="65">
        <v>0</v>
      </c>
      <c r="AL195" s="65">
        <v>0</v>
      </c>
      <c r="AM195" s="65">
        <v>0</v>
      </c>
      <c r="AN195" s="65">
        <v>0</v>
      </c>
      <c r="AO195" s="65">
        <v>0</v>
      </c>
      <c r="AP195" s="65">
        <v>0</v>
      </c>
      <c r="AQ195" s="65">
        <v>0</v>
      </c>
      <c r="AR195" s="65">
        <v>0</v>
      </c>
      <c r="AS195" s="65">
        <v>0</v>
      </c>
      <c r="AT195" s="65">
        <v>0</v>
      </c>
      <c r="AU195" s="65">
        <v>0</v>
      </c>
      <c r="AV195" s="65">
        <v>0</v>
      </c>
      <c r="AW195" s="65">
        <v>0</v>
      </c>
      <c r="AX195" s="65">
        <v>0</v>
      </c>
      <c r="AY195" s="65">
        <v>0</v>
      </c>
      <c r="AZ195" s="65">
        <v>0</v>
      </c>
    </row>
    <row r="196" spans="1:52" x14ac:dyDescent="0.25">
      <c r="A196" s="61" t="s">
        <v>396</v>
      </c>
      <c r="B196" s="73" t="s">
        <v>182</v>
      </c>
      <c r="C196" s="54">
        <v>-3.1046000000000014</v>
      </c>
      <c r="D196" s="54">
        <v>435.81326000000001</v>
      </c>
      <c r="E196" s="54">
        <v>-18.044669999999996</v>
      </c>
      <c r="F196" s="54">
        <v>-81.640479999999997</v>
      </c>
      <c r="G196" s="54">
        <v>313.71100999999999</v>
      </c>
      <c r="H196" s="54">
        <v>133.92510000000001</v>
      </c>
      <c r="I196" s="54">
        <v>-154.42240999999999</v>
      </c>
      <c r="J196" s="54">
        <v>-93.505320000000012</v>
      </c>
      <c r="K196" s="54">
        <v>336.75372000000004</v>
      </c>
      <c r="L196" s="54">
        <v>267.78480999999999</v>
      </c>
      <c r="M196" s="54">
        <v>-226.68979000000002</v>
      </c>
      <c r="N196" s="54">
        <v>299.88544999999999</v>
      </c>
      <c r="O196" s="54">
        <v>238.10925</v>
      </c>
      <c r="P196" s="54">
        <v>161.41143</v>
      </c>
      <c r="Q196" s="54">
        <v>-95.458579999999998</v>
      </c>
      <c r="R196" s="54">
        <v>-89.581609999999984</v>
      </c>
      <c r="S196" s="54">
        <v>-54.566800000000001</v>
      </c>
      <c r="T196" s="54">
        <v>695.44195000000002</v>
      </c>
      <c r="U196" s="54">
        <v>-99.540580000000006</v>
      </c>
      <c r="V196" s="54">
        <v>-24.397720000000007</v>
      </c>
      <c r="W196" s="54">
        <v>617.71275000000003</v>
      </c>
      <c r="X196" s="54">
        <v>-92.460470000000001</v>
      </c>
      <c r="Y196" s="54">
        <v>-517.94133999999997</v>
      </c>
      <c r="Z196" s="54">
        <v>728.36149</v>
      </c>
      <c r="AA196" s="54">
        <v>-171.08846</v>
      </c>
      <c r="AB196" s="54">
        <v>-11.5909</v>
      </c>
      <c r="AC196" s="54">
        <v>103.78485999999999</v>
      </c>
      <c r="AD196" s="54">
        <v>204.81706</v>
      </c>
      <c r="AE196" s="54">
        <v>449.25887</v>
      </c>
      <c r="AF196" s="54">
        <v>-43.780659999999997</v>
      </c>
      <c r="AG196" s="54">
        <v>-165.06726</v>
      </c>
      <c r="AH196" s="54">
        <v>264.83400999999998</v>
      </c>
      <c r="AI196" s="54">
        <v>-151.88713000000001</v>
      </c>
      <c r="AJ196" s="54">
        <v>1005.31121</v>
      </c>
      <c r="AK196" s="54">
        <v>336.04847999999998</v>
      </c>
      <c r="AL196" s="54">
        <v>234.48090999999999</v>
      </c>
      <c r="AM196" s="54">
        <v>238.70325</v>
      </c>
      <c r="AN196" s="54">
        <v>1366.68469</v>
      </c>
      <c r="AO196" s="54">
        <v>461.56808999999998</v>
      </c>
      <c r="AP196" s="54">
        <v>533.46954000000005</v>
      </c>
      <c r="AQ196" s="54">
        <v>-6.6402200000000002</v>
      </c>
      <c r="AR196" s="54">
        <v>272.25369000000001</v>
      </c>
      <c r="AS196" s="54">
        <v>350.20082000000002</v>
      </c>
      <c r="AT196" s="54">
        <v>372.37434000000002</v>
      </c>
      <c r="AU196" s="54">
        <v>-58.891959999999997</v>
      </c>
      <c r="AV196" s="54">
        <v>1397.92974</v>
      </c>
      <c r="AW196" s="54">
        <v>188.08743000000001</v>
      </c>
      <c r="AX196" s="54">
        <v>271.97985999999997</v>
      </c>
      <c r="AY196" s="54">
        <v>269.10000000000002</v>
      </c>
      <c r="AZ196" s="54">
        <v>1580.2</v>
      </c>
    </row>
    <row r="197" spans="1:52" ht="15.75" thickBot="1" x14ac:dyDescent="0.3">
      <c r="A197" s="59" t="s">
        <v>397</v>
      </c>
      <c r="B197" s="78" t="s">
        <v>183</v>
      </c>
      <c r="C197" s="79">
        <v>-99.775660000000073</v>
      </c>
      <c r="D197" s="79">
        <v>74.93500000000023</v>
      </c>
      <c r="E197" s="79">
        <v>270.29882999999984</v>
      </c>
      <c r="F197" s="79">
        <v>-47.640629999999817</v>
      </c>
      <c r="G197" s="79">
        <v>-393.39587999999969</v>
      </c>
      <c r="H197" s="79">
        <v>-34.173629999999946</v>
      </c>
      <c r="I197" s="79">
        <v>158.33319999999986</v>
      </c>
      <c r="J197" s="79">
        <v>-34.287510000001021</v>
      </c>
      <c r="K197" s="79">
        <v>81.773699999999636</v>
      </c>
      <c r="L197" s="79">
        <v>-90.926240000000533</v>
      </c>
      <c r="M197" s="79">
        <v>-73.029150000000413</v>
      </c>
      <c r="N197" s="79">
        <v>315.48026999999979</v>
      </c>
      <c r="O197" s="79">
        <v>200.42800000000005</v>
      </c>
      <c r="P197" s="79">
        <v>-194.13773999999995</v>
      </c>
      <c r="Q197" s="79">
        <v>-336.67070000000024</v>
      </c>
      <c r="R197" s="79">
        <v>152.17490000000001</v>
      </c>
      <c r="S197" s="79">
        <v>-142.01823000000002</v>
      </c>
      <c r="T197" s="79">
        <v>96.849289999999939</v>
      </c>
      <c r="U197" s="79">
        <v>-31.527680000000032</v>
      </c>
      <c r="V197" s="79">
        <v>447.83558999999991</v>
      </c>
      <c r="W197" s="79">
        <v>141.16504</v>
      </c>
      <c r="X197" s="79">
        <v>150.19765000000001</v>
      </c>
      <c r="Y197" s="79">
        <v>161.30976000000001</v>
      </c>
      <c r="Z197" s="79">
        <v>-140.74686</v>
      </c>
      <c r="AA197" s="79">
        <v>432.69970000000001</v>
      </c>
      <c r="AB197" s="79">
        <v>-10.25238</v>
      </c>
      <c r="AC197" s="79">
        <v>-96.890110000000007</v>
      </c>
      <c r="AD197" s="79">
        <v>-196.36356000000001</v>
      </c>
      <c r="AE197" s="79">
        <v>710.29513999999995</v>
      </c>
      <c r="AF197" s="79">
        <v>-438.46755999999999</v>
      </c>
      <c r="AG197" s="79">
        <v>-356.49211000000003</v>
      </c>
      <c r="AH197" s="79">
        <v>-255.50327999999999</v>
      </c>
      <c r="AI197" s="79">
        <v>9.4480699999999995</v>
      </c>
      <c r="AJ197" s="79">
        <v>438.01316000000003</v>
      </c>
      <c r="AK197" s="79">
        <v>323.06878</v>
      </c>
      <c r="AL197" s="79">
        <v>-1041.71513</v>
      </c>
      <c r="AM197" s="79">
        <v>205.80552</v>
      </c>
      <c r="AN197" s="79">
        <v>-684.98455000000001</v>
      </c>
      <c r="AO197" s="79">
        <v>-425.30973</v>
      </c>
      <c r="AP197" s="79">
        <v>506.39877999999999</v>
      </c>
      <c r="AQ197" s="79">
        <v>37.90945</v>
      </c>
      <c r="AR197" s="79">
        <v>-412.81889000000001</v>
      </c>
      <c r="AS197" s="79">
        <v>56.528219999999997</v>
      </c>
      <c r="AT197" s="79">
        <v>114.21459</v>
      </c>
      <c r="AU197" s="79">
        <v>-53.73245</v>
      </c>
      <c r="AV197" s="79">
        <v>-129.26124999999999</v>
      </c>
      <c r="AW197" s="79">
        <v>-452.02499999999998</v>
      </c>
      <c r="AX197" s="79">
        <v>-49.322040000000001</v>
      </c>
      <c r="AY197" s="79">
        <v>-269</v>
      </c>
      <c r="AZ197" s="79">
        <v>473.3</v>
      </c>
    </row>
    <row r="198" spans="1:52" x14ac:dyDescent="0.25">
      <c r="B198" s="80" t="str">
        <f>BPAnalitica!$B$50</f>
        <v>Octubre 2020.</v>
      </c>
      <c r="C198" s="54"/>
      <c r="D198" s="54"/>
      <c r="E198" s="54"/>
      <c r="F198" s="54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1:52" x14ac:dyDescent="0.25">
      <c r="C199" s="54"/>
      <c r="D199" s="54"/>
      <c r="E199" s="54"/>
      <c r="F199" s="54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1:52" x14ac:dyDescent="0.25">
      <c r="B200" s="51" t="s">
        <v>99</v>
      </c>
      <c r="C200" s="54"/>
      <c r="D200" s="54"/>
      <c r="E200" s="54"/>
      <c r="F200" s="54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1:52" x14ac:dyDescent="0.25">
      <c r="B201" s="52" t="s">
        <v>100</v>
      </c>
      <c r="C201" s="67">
        <v>4.1837499999999999</v>
      </c>
      <c r="D201" s="67">
        <v>4.2682099999999998</v>
      </c>
      <c r="E201" s="67">
        <v>4.0079500000000001</v>
      </c>
      <c r="F201" s="67">
        <v>4.5772400000000006</v>
      </c>
      <c r="G201" s="67">
        <v>7.5962899999999998</v>
      </c>
      <c r="H201" s="67">
        <v>6.6855899999999995</v>
      </c>
      <c r="I201" s="67">
        <v>10.98799</v>
      </c>
      <c r="J201" s="67">
        <v>5.7370800000000006</v>
      </c>
      <c r="K201" s="67">
        <v>16.86307</v>
      </c>
      <c r="L201" s="67">
        <v>9.85487</v>
      </c>
      <c r="M201" s="67">
        <v>6.1773000000000007</v>
      </c>
      <c r="N201" s="67">
        <v>17.428719999999998</v>
      </c>
      <c r="O201" s="67">
        <v>53.50461</v>
      </c>
      <c r="P201" s="67">
        <v>4.6616499999999998</v>
      </c>
      <c r="Q201" s="67">
        <v>5.8913399999999996</v>
      </c>
      <c r="R201" s="67">
        <v>15.59844</v>
      </c>
      <c r="S201" s="67">
        <v>5.3355399999999999</v>
      </c>
      <c r="T201" s="67">
        <v>5.2360499999999996</v>
      </c>
      <c r="U201" s="67">
        <v>26.698869999999999</v>
      </c>
      <c r="V201" s="67">
        <v>6.6394500000000001</v>
      </c>
      <c r="W201" s="67">
        <v>5.6847000000000003</v>
      </c>
      <c r="X201" s="67">
        <v>7.2413400000000001</v>
      </c>
      <c r="Y201" s="67">
        <v>8.21021</v>
      </c>
      <c r="Z201" s="67">
        <v>9.3177400000000006</v>
      </c>
      <c r="AA201" s="67">
        <v>7.2136699999999996</v>
      </c>
      <c r="AB201" s="67">
        <v>16.055620000000001</v>
      </c>
      <c r="AC201" s="67">
        <v>5.4316800000000001</v>
      </c>
      <c r="AD201" s="67">
        <v>25.91018</v>
      </c>
      <c r="AE201" s="67">
        <v>41.626269999999998</v>
      </c>
      <c r="AF201" s="67">
        <v>89.225300000000004</v>
      </c>
      <c r="AG201" s="67">
        <v>28.524100000000001</v>
      </c>
      <c r="AH201" s="67">
        <v>23.427029999999998</v>
      </c>
      <c r="AI201" s="67">
        <v>48.512160000000002</v>
      </c>
      <c r="AJ201" s="67">
        <v>46.971539999999997</v>
      </c>
      <c r="AK201" s="67">
        <v>62.76549</v>
      </c>
      <c r="AL201" s="67">
        <v>51.126910000000002</v>
      </c>
      <c r="AM201" s="67">
        <v>36.82517</v>
      </c>
      <c r="AN201" s="67">
        <v>56.519069999999999</v>
      </c>
      <c r="AO201" s="67">
        <v>55.029670000000003</v>
      </c>
      <c r="AP201" s="67">
        <v>47.577330000000003</v>
      </c>
      <c r="AQ201" s="67">
        <v>52.788330000000002</v>
      </c>
      <c r="AR201" s="67">
        <v>51.802909999999997</v>
      </c>
      <c r="AS201" s="67">
        <v>42.555779999999999</v>
      </c>
      <c r="AT201" s="67">
        <v>55.642659999999999</v>
      </c>
      <c r="AU201" s="67">
        <v>23.369630000000001</v>
      </c>
      <c r="AV201" s="67">
        <v>37.136780000000002</v>
      </c>
      <c r="AW201" s="67">
        <v>43.035449999999997</v>
      </c>
      <c r="AX201" s="67">
        <v>77.40746</v>
      </c>
      <c r="AY201" s="67">
        <v>54.1</v>
      </c>
      <c r="AZ201" s="67">
        <v>57</v>
      </c>
    </row>
    <row r="202" spans="1:52" x14ac:dyDescent="0.25">
      <c r="B202" s="52" t="s">
        <v>101</v>
      </c>
      <c r="C202" s="67">
        <v>179.74802</v>
      </c>
      <c r="D202" s="67">
        <v>186.93606000000003</v>
      </c>
      <c r="E202" s="67">
        <v>182.06613999999999</v>
      </c>
      <c r="F202" s="67">
        <v>188.86088999999998</v>
      </c>
      <c r="G202" s="67">
        <v>130.73408999999998</v>
      </c>
      <c r="H202" s="67">
        <v>125.36618000000001</v>
      </c>
      <c r="I202" s="67">
        <v>127.84493999999999</v>
      </c>
      <c r="J202" s="67">
        <v>138.37890999999999</v>
      </c>
      <c r="K202" s="67">
        <v>171.79656</v>
      </c>
      <c r="L202" s="67">
        <v>148.92963999999998</v>
      </c>
      <c r="M202" s="67">
        <v>176.6019</v>
      </c>
      <c r="N202" s="67">
        <v>160.97438</v>
      </c>
      <c r="O202" s="67">
        <v>380.09551999999996</v>
      </c>
      <c r="P202" s="67">
        <v>323.36192</v>
      </c>
      <c r="Q202" s="67">
        <v>233.92459000000002</v>
      </c>
      <c r="R202" s="67">
        <v>281.84703000000002</v>
      </c>
      <c r="S202" s="67">
        <v>397.76985000000002</v>
      </c>
      <c r="T202" s="67">
        <v>338.10210000000001</v>
      </c>
      <c r="U202" s="67">
        <v>240.63722000000001</v>
      </c>
      <c r="V202" s="67">
        <v>293.63596000000001</v>
      </c>
      <c r="W202" s="67">
        <v>408.26391000000001</v>
      </c>
      <c r="X202" s="67">
        <v>393.01910999999996</v>
      </c>
      <c r="Y202" s="67">
        <v>360.92784</v>
      </c>
      <c r="Z202" s="67">
        <v>317.10185999999999</v>
      </c>
      <c r="AA202" s="67">
        <v>386.49796000000003</v>
      </c>
      <c r="AB202" s="67">
        <v>358.33227999999997</v>
      </c>
      <c r="AC202" s="67">
        <v>352.96995000000004</v>
      </c>
      <c r="AD202" s="67">
        <v>344.55345999999997</v>
      </c>
      <c r="AE202" s="67">
        <v>307.89873</v>
      </c>
      <c r="AF202" s="67">
        <v>213.69257000000002</v>
      </c>
      <c r="AG202" s="67">
        <v>264.93295000000001</v>
      </c>
      <c r="AH202" s="67">
        <v>444.37046999999995</v>
      </c>
      <c r="AI202" s="67">
        <v>270.44161000000003</v>
      </c>
      <c r="AJ202" s="67">
        <v>341.21114999999998</v>
      </c>
      <c r="AK202" s="67">
        <v>299.88634999999999</v>
      </c>
      <c r="AL202" s="67">
        <v>262.83294999999998</v>
      </c>
      <c r="AM202" s="67">
        <v>292.63655</v>
      </c>
      <c r="AN202" s="67">
        <v>219.041</v>
      </c>
      <c r="AO202" s="67">
        <v>287.19730000000004</v>
      </c>
      <c r="AP202" s="67">
        <v>331.14281</v>
      </c>
      <c r="AQ202" s="67">
        <v>262.31938000000002</v>
      </c>
      <c r="AR202" s="67">
        <v>190.52336</v>
      </c>
      <c r="AS202" s="67">
        <v>167.04900000000001</v>
      </c>
      <c r="AT202" s="67">
        <v>374.06306000000001</v>
      </c>
      <c r="AU202" s="67">
        <v>318.48822999999999</v>
      </c>
      <c r="AV202" s="67">
        <v>163.04230999999999</v>
      </c>
      <c r="AW202" s="67">
        <v>264.36610000000002</v>
      </c>
      <c r="AX202" s="67">
        <v>252.34741000000002</v>
      </c>
      <c r="AY202" s="67">
        <v>268.2</v>
      </c>
      <c r="AZ202" s="67">
        <v>236.29999999999998</v>
      </c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AZ146"/>
  <sheetViews>
    <sheetView showGridLines="0" zoomScaleNormal="100" workbookViewId="0">
      <pane xSplit="2" ySplit="9" topLeftCell="AU116" activePane="bottomRight" state="frozen"/>
      <selection activeCell="A8" sqref="A8:XFD8"/>
      <selection pane="topRight" activeCell="A8" sqref="A8:XFD8"/>
      <selection pane="bottomLeft" activeCell="A8" sqref="A8:XFD8"/>
      <selection pane="bottomRight" activeCell="AZ142" sqref="AZ142"/>
    </sheetView>
  </sheetViews>
  <sheetFormatPr baseColWidth="10" defaultRowHeight="15" x14ac:dyDescent="0.25"/>
  <cols>
    <col min="1" max="1" width="2.7109375" style="91" customWidth="1"/>
    <col min="2" max="2" width="78.140625" style="84" customWidth="1"/>
    <col min="3" max="6" width="11.42578125" style="84" customWidth="1"/>
    <col min="7" max="43" width="11.42578125" style="84"/>
    <col min="44" max="44" width="11.42578125" style="84" customWidth="1"/>
    <col min="45" max="16384" width="11.42578125" style="84"/>
  </cols>
  <sheetData>
    <row r="5" spans="1:52" ht="18.75" x14ac:dyDescent="0.3">
      <c r="B5" s="92" t="s">
        <v>199</v>
      </c>
    </row>
    <row r="6" spans="1:52" ht="15.75" x14ac:dyDescent="0.25">
      <c r="B6" s="93" t="s">
        <v>62</v>
      </c>
    </row>
    <row r="7" spans="1:52" ht="15.75" thickBot="1" x14ac:dyDescent="0.3"/>
    <row r="8" spans="1:52" ht="15" customHeight="1" thickBot="1" x14ac:dyDescent="0.3">
      <c r="B8" s="94"/>
      <c r="C8" s="95" t="s">
        <v>432</v>
      </c>
      <c r="D8" s="95" t="s">
        <v>433</v>
      </c>
      <c r="E8" s="95" t="s">
        <v>434</v>
      </c>
      <c r="F8" s="95" t="s">
        <v>435</v>
      </c>
      <c r="G8" s="95" t="s">
        <v>436</v>
      </c>
      <c r="H8" s="95" t="s">
        <v>437</v>
      </c>
      <c r="I8" s="95" t="s">
        <v>438</v>
      </c>
      <c r="J8" s="95" t="s">
        <v>439</v>
      </c>
      <c r="K8" s="95" t="s">
        <v>440</v>
      </c>
      <c r="L8" s="95" t="s">
        <v>441</v>
      </c>
      <c r="M8" s="95" t="s">
        <v>442</v>
      </c>
      <c r="N8" s="95" t="s">
        <v>443</v>
      </c>
      <c r="O8" s="95" t="s">
        <v>444</v>
      </c>
      <c r="P8" s="95" t="s">
        <v>445</v>
      </c>
      <c r="Q8" s="95" t="s">
        <v>446</v>
      </c>
      <c r="R8" s="95" t="s">
        <v>447</v>
      </c>
      <c r="S8" s="95" t="s">
        <v>448</v>
      </c>
      <c r="T8" s="95" t="s">
        <v>449</v>
      </c>
      <c r="U8" s="95" t="s">
        <v>450</v>
      </c>
      <c r="V8" s="95" t="s">
        <v>451</v>
      </c>
      <c r="W8" s="95" t="s">
        <v>452</v>
      </c>
      <c r="X8" s="95" t="s">
        <v>453</v>
      </c>
      <c r="Y8" s="95" t="s">
        <v>454</v>
      </c>
      <c r="Z8" s="95" t="s">
        <v>455</v>
      </c>
      <c r="AA8" s="95" t="s">
        <v>456</v>
      </c>
      <c r="AB8" s="95" t="s">
        <v>457</v>
      </c>
      <c r="AC8" s="95" t="s">
        <v>458</v>
      </c>
      <c r="AD8" s="95" t="s">
        <v>459</v>
      </c>
      <c r="AE8" s="95" t="s">
        <v>460</v>
      </c>
      <c r="AF8" s="95" t="s">
        <v>461</v>
      </c>
      <c r="AG8" s="95" t="s">
        <v>462</v>
      </c>
      <c r="AH8" s="95" t="s">
        <v>463</v>
      </c>
      <c r="AI8" s="95" t="s">
        <v>464</v>
      </c>
      <c r="AJ8" s="95" t="s">
        <v>465</v>
      </c>
      <c r="AK8" s="95" t="s">
        <v>466</v>
      </c>
      <c r="AL8" s="95" t="s">
        <v>467</v>
      </c>
      <c r="AM8" s="95" t="s">
        <v>468</v>
      </c>
      <c r="AN8" s="95" t="s">
        <v>469</v>
      </c>
      <c r="AO8" s="95" t="s">
        <v>470</v>
      </c>
      <c r="AP8" s="95" t="s">
        <v>471</v>
      </c>
      <c r="AQ8" s="95" t="s">
        <v>472</v>
      </c>
      <c r="AR8" s="95" t="s">
        <v>473</v>
      </c>
      <c r="AS8" s="95" t="s">
        <v>474</v>
      </c>
      <c r="AT8" s="95" t="s">
        <v>475</v>
      </c>
      <c r="AU8" s="95" t="s">
        <v>476</v>
      </c>
      <c r="AV8" s="95" t="s">
        <v>477</v>
      </c>
      <c r="AW8" s="95" t="s">
        <v>486</v>
      </c>
      <c r="AX8" s="95" t="s">
        <v>487</v>
      </c>
      <c r="AY8" s="95" t="s">
        <v>490</v>
      </c>
      <c r="AZ8" s="95" t="s">
        <v>491</v>
      </c>
    </row>
    <row r="10" spans="1:52" ht="15" customHeight="1" x14ac:dyDescent="0.25">
      <c r="B10" s="3" t="s">
        <v>188</v>
      </c>
      <c r="C10" s="142">
        <v>11237.300000000001</v>
      </c>
      <c r="D10" s="142">
        <v>11665.6</v>
      </c>
      <c r="E10" s="142">
        <v>11689.7</v>
      </c>
      <c r="F10" s="142">
        <v>11438.5</v>
      </c>
      <c r="G10" s="142">
        <v>11985.8</v>
      </c>
      <c r="H10" s="142">
        <v>12180.499999999998</v>
      </c>
      <c r="I10" s="142">
        <v>12388.2</v>
      </c>
      <c r="J10" s="142">
        <v>12381.5</v>
      </c>
      <c r="K10" s="142">
        <v>13067.400000000001</v>
      </c>
      <c r="L10" s="142">
        <v>13568.699999999999</v>
      </c>
      <c r="M10" s="142">
        <v>13427.599999999999</v>
      </c>
      <c r="N10" s="142">
        <v>13957.9</v>
      </c>
      <c r="O10" s="142">
        <v>14520</v>
      </c>
      <c r="P10" s="142">
        <v>14870</v>
      </c>
      <c r="Q10" s="142">
        <v>14885.900000000001</v>
      </c>
      <c r="R10" s="142">
        <v>14914.300000000001</v>
      </c>
      <c r="S10" s="142">
        <v>14937</v>
      </c>
      <c r="T10" s="142">
        <v>15742.2</v>
      </c>
      <c r="U10" s="142">
        <v>15651.100000000002</v>
      </c>
      <c r="V10" s="142">
        <v>15592</v>
      </c>
      <c r="W10" s="142">
        <v>16371.400000000001</v>
      </c>
      <c r="X10" s="142">
        <v>16388.099999999999</v>
      </c>
      <c r="Y10" s="142">
        <v>16232.499999999998</v>
      </c>
      <c r="Z10" s="142">
        <v>17269.099999999999</v>
      </c>
      <c r="AA10" s="142">
        <v>17904.600000000002</v>
      </c>
      <c r="AB10" s="142">
        <v>18016.8</v>
      </c>
      <c r="AC10" s="142">
        <v>17962.100000000002</v>
      </c>
      <c r="AD10" s="142">
        <v>18076.400000000001</v>
      </c>
      <c r="AE10" s="142">
        <v>18924.5</v>
      </c>
      <c r="AF10" s="142">
        <v>19131</v>
      </c>
      <c r="AG10" s="142">
        <v>18851.799999999996</v>
      </c>
      <c r="AH10" s="142">
        <v>19305.599999999999</v>
      </c>
      <c r="AI10" s="142">
        <v>19849.400000000001</v>
      </c>
      <c r="AJ10" s="142">
        <v>21085.7</v>
      </c>
      <c r="AK10" s="142">
        <v>21565.1</v>
      </c>
      <c r="AL10" s="142">
        <v>21355.300000000003</v>
      </c>
      <c r="AM10" s="142">
        <v>22345.299999999996</v>
      </c>
      <c r="AN10" s="142">
        <v>23254</v>
      </c>
      <c r="AO10" s="142">
        <v>23322.9</v>
      </c>
      <c r="AP10" s="142">
        <v>24163.599999999999</v>
      </c>
      <c r="AQ10" s="142">
        <v>24072.2</v>
      </c>
      <c r="AR10" s="142">
        <v>24273.1</v>
      </c>
      <c r="AS10" s="142">
        <v>25193.599999999999</v>
      </c>
      <c r="AT10" s="142">
        <v>25816.5</v>
      </c>
      <c r="AU10" s="142">
        <v>25748.2</v>
      </c>
      <c r="AV10" s="142">
        <v>27335.099999999995</v>
      </c>
      <c r="AW10" s="142">
        <v>27809</v>
      </c>
      <c r="AX10" s="142">
        <v>27993.599999999999</v>
      </c>
      <c r="AY10" s="142">
        <v>29322.7</v>
      </c>
      <c r="AZ10" s="142">
        <v>31227.599999999999</v>
      </c>
    </row>
    <row r="11" spans="1:52" ht="15" customHeight="1" x14ac:dyDescent="0.25">
      <c r="A11" s="96"/>
      <c r="B11" s="97" t="s">
        <v>189</v>
      </c>
      <c r="C11" s="142">
        <v>915.59999999999991</v>
      </c>
      <c r="D11" s="142">
        <v>926.9</v>
      </c>
      <c r="E11" s="142">
        <v>934.5</v>
      </c>
      <c r="F11" s="142">
        <v>902.5</v>
      </c>
      <c r="G11" s="142">
        <v>871.7</v>
      </c>
      <c r="H11" s="142">
        <v>869.1</v>
      </c>
      <c r="I11" s="142">
        <v>854.1</v>
      </c>
      <c r="J11" s="142">
        <v>853.5</v>
      </c>
      <c r="K11" s="142">
        <v>1041.3000000000002</v>
      </c>
      <c r="L11" s="142">
        <v>1145.0999999999999</v>
      </c>
      <c r="M11" s="142">
        <v>1255.2</v>
      </c>
      <c r="N11" s="142">
        <v>1401.2</v>
      </c>
      <c r="O11" s="142">
        <v>1402.8</v>
      </c>
      <c r="P11" s="142">
        <v>1310.5999999999999</v>
      </c>
      <c r="Q11" s="142">
        <v>1236.0999999999999</v>
      </c>
      <c r="R11" s="142">
        <v>1166.5999999999999</v>
      </c>
      <c r="S11" s="142">
        <v>1232.3</v>
      </c>
      <c r="T11" s="142">
        <v>1241.3000000000002</v>
      </c>
      <c r="U11" s="142">
        <v>1274.3000000000002</v>
      </c>
      <c r="V11" s="142">
        <v>1319.7</v>
      </c>
      <c r="W11" s="142">
        <v>1339.5</v>
      </c>
      <c r="X11" s="142">
        <v>1356.9</v>
      </c>
      <c r="Y11" s="142">
        <v>1377</v>
      </c>
      <c r="Z11" s="142">
        <v>1398</v>
      </c>
      <c r="AA11" s="142">
        <v>1407.1</v>
      </c>
      <c r="AB11" s="142">
        <v>1444.7</v>
      </c>
      <c r="AC11" s="142">
        <v>1455.5</v>
      </c>
      <c r="AD11" s="142">
        <v>1463.5</v>
      </c>
      <c r="AE11" s="142">
        <v>1469.4</v>
      </c>
      <c r="AF11" s="142">
        <v>1546.5</v>
      </c>
      <c r="AG11" s="142">
        <v>1564.1999999999998</v>
      </c>
      <c r="AH11" s="142">
        <v>1612.4</v>
      </c>
      <c r="AI11" s="142">
        <v>1578.1999999999998</v>
      </c>
      <c r="AJ11" s="142">
        <v>1510.2</v>
      </c>
      <c r="AK11" s="142">
        <v>1518.2</v>
      </c>
      <c r="AL11" s="142">
        <v>1508.6</v>
      </c>
      <c r="AM11" s="142">
        <v>1551</v>
      </c>
      <c r="AN11" s="142">
        <v>1596</v>
      </c>
      <c r="AO11" s="142">
        <v>1597.8</v>
      </c>
      <c r="AP11" s="142">
        <v>1604.3999999999999</v>
      </c>
      <c r="AQ11" s="142">
        <v>1622.9</v>
      </c>
      <c r="AR11" s="142">
        <v>1663.6</v>
      </c>
      <c r="AS11" s="142">
        <v>1675.6</v>
      </c>
      <c r="AT11" s="142">
        <v>1726.9</v>
      </c>
      <c r="AU11" s="142">
        <v>1728.7</v>
      </c>
      <c r="AV11" s="142">
        <v>1763.3</v>
      </c>
      <c r="AW11" s="142">
        <v>1797.8</v>
      </c>
      <c r="AX11" s="142">
        <v>1870.7</v>
      </c>
      <c r="AY11" s="142">
        <v>1926.4</v>
      </c>
      <c r="AZ11" s="142">
        <v>1925.2</v>
      </c>
    </row>
    <row r="12" spans="1:52" ht="15" customHeight="1" x14ac:dyDescent="0.25">
      <c r="A12" s="96"/>
      <c r="B12" s="98" t="s">
        <v>83</v>
      </c>
      <c r="C12" s="142">
        <v>377.2</v>
      </c>
      <c r="D12" s="142">
        <v>385</v>
      </c>
      <c r="E12" s="142">
        <v>391</v>
      </c>
      <c r="F12" s="142">
        <v>381</v>
      </c>
      <c r="G12" s="142">
        <v>373.1</v>
      </c>
      <c r="H12" s="142">
        <v>378</v>
      </c>
      <c r="I12" s="142">
        <v>380</v>
      </c>
      <c r="J12" s="142">
        <v>385.4</v>
      </c>
      <c r="K12" s="142">
        <v>420.4</v>
      </c>
      <c r="L12" s="142">
        <v>427.5</v>
      </c>
      <c r="M12" s="142">
        <v>428.3</v>
      </c>
      <c r="N12" s="142">
        <v>452.1</v>
      </c>
      <c r="O12" s="142">
        <v>477.4</v>
      </c>
      <c r="P12" s="142">
        <v>474.5</v>
      </c>
      <c r="Q12" s="142">
        <v>474.3</v>
      </c>
      <c r="R12" s="142">
        <v>494.3</v>
      </c>
      <c r="S12" s="142">
        <v>507.9</v>
      </c>
      <c r="T12" s="142">
        <v>503.1</v>
      </c>
      <c r="U12" s="142">
        <v>522.4</v>
      </c>
      <c r="V12" s="142">
        <v>532.70000000000005</v>
      </c>
      <c r="W12" s="142">
        <v>541.6</v>
      </c>
      <c r="X12" s="142">
        <v>550.20000000000005</v>
      </c>
      <c r="Y12" s="142">
        <v>562.70000000000005</v>
      </c>
      <c r="Z12" s="142">
        <v>574.9</v>
      </c>
      <c r="AA12" s="142">
        <v>586.6</v>
      </c>
      <c r="AB12" s="142">
        <v>611.29999999999995</v>
      </c>
      <c r="AC12" s="142">
        <v>619.1</v>
      </c>
      <c r="AD12" s="142">
        <v>647.4</v>
      </c>
      <c r="AE12" s="142">
        <v>689.8</v>
      </c>
      <c r="AF12" s="142">
        <v>779.5</v>
      </c>
      <c r="AG12" s="142">
        <v>808.8</v>
      </c>
      <c r="AH12" s="142">
        <v>833.2</v>
      </c>
      <c r="AI12" s="142">
        <v>877.1</v>
      </c>
      <c r="AJ12" s="142">
        <v>931</v>
      </c>
      <c r="AK12" s="142">
        <v>1005.6</v>
      </c>
      <c r="AL12" s="142">
        <v>1054.3</v>
      </c>
      <c r="AM12" s="142">
        <v>1112</v>
      </c>
      <c r="AN12" s="142">
        <v>1169.8</v>
      </c>
      <c r="AO12" s="142">
        <v>1222.8</v>
      </c>
      <c r="AP12" s="142">
        <v>1271.3999999999999</v>
      </c>
      <c r="AQ12" s="142">
        <v>1320.9</v>
      </c>
      <c r="AR12" s="142">
        <v>1370.2</v>
      </c>
      <c r="AS12" s="142">
        <v>1410</v>
      </c>
      <c r="AT12" s="142">
        <v>1462.4</v>
      </c>
      <c r="AU12" s="142">
        <v>1485.9</v>
      </c>
      <c r="AV12" s="142">
        <v>1523.2</v>
      </c>
      <c r="AW12" s="142">
        <v>1566.3999999999999</v>
      </c>
      <c r="AX12" s="142">
        <v>1638.9</v>
      </c>
      <c r="AY12" s="142">
        <v>1697.9</v>
      </c>
      <c r="AZ12" s="142">
        <v>1759.9</v>
      </c>
    </row>
    <row r="13" spans="1:52" ht="15" customHeight="1" x14ac:dyDescent="0.25">
      <c r="A13" s="96"/>
      <c r="B13" s="99" t="s">
        <v>162</v>
      </c>
      <c r="C13" s="142">
        <v>377.2</v>
      </c>
      <c r="D13" s="142">
        <v>385</v>
      </c>
      <c r="E13" s="142">
        <v>391</v>
      </c>
      <c r="F13" s="142">
        <v>381</v>
      </c>
      <c r="G13" s="142">
        <v>373.1</v>
      </c>
      <c r="H13" s="142">
        <v>378</v>
      </c>
      <c r="I13" s="142">
        <v>380</v>
      </c>
      <c r="J13" s="142">
        <v>385.4</v>
      </c>
      <c r="K13" s="142">
        <v>420.4</v>
      </c>
      <c r="L13" s="142">
        <v>427.5</v>
      </c>
      <c r="M13" s="142">
        <v>428.3</v>
      </c>
      <c r="N13" s="142">
        <v>452.1</v>
      </c>
      <c r="O13" s="142">
        <v>477.4</v>
      </c>
      <c r="P13" s="142">
        <v>474.5</v>
      </c>
      <c r="Q13" s="142">
        <v>474.3</v>
      </c>
      <c r="R13" s="142">
        <v>494.3</v>
      </c>
      <c r="S13" s="142">
        <v>507.9</v>
      </c>
      <c r="T13" s="142">
        <v>503.1</v>
      </c>
      <c r="U13" s="142">
        <v>522.4</v>
      </c>
      <c r="V13" s="142">
        <v>532.70000000000005</v>
      </c>
      <c r="W13" s="142">
        <v>541.6</v>
      </c>
      <c r="X13" s="142">
        <v>550.20000000000005</v>
      </c>
      <c r="Y13" s="142">
        <v>562.70000000000005</v>
      </c>
      <c r="Z13" s="142">
        <v>574.9</v>
      </c>
      <c r="AA13" s="142">
        <v>586.6</v>
      </c>
      <c r="AB13" s="142">
        <v>611.29999999999995</v>
      </c>
      <c r="AC13" s="142">
        <v>619.1</v>
      </c>
      <c r="AD13" s="142">
        <v>647.4</v>
      </c>
      <c r="AE13" s="142">
        <v>689.8</v>
      </c>
      <c r="AF13" s="142">
        <v>779.5</v>
      </c>
      <c r="AG13" s="142">
        <v>808.8</v>
      </c>
      <c r="AH13" s="142">
        <v>833.2</v>
      </c>
      <c r="AI13" s="142">
        <v>877.1</v>
      </c>
      <c r="AJ13" s="142">
        <v>931</v>
      </c>
      <c r="AK13" s="142">
        <v>1005.6</v>
      </c>
      <c r="AL13" s="142">
        <v>1054.3</v>
      </c>
      <c r="AM13" s="142">
        <v>1112</v>
      </c>
      <c r="AN13" s="142">
        <v>1169.8</v>
      </c>
      <c r="AO13" s="142">
        <v>1222.8</v>
      </c>
      <c r="AP13" s="142">
        <v>1271.3999999999999</v>
      </c>
      <c r="AQ13" s="142">
        <v>1320.9</v>
      </c>
      <c r="AR13" s="142">
        <v>1370.2</v>
      </c>
      <c r="AS13" s="142">
        <v>1410</v>
      </c>
      <c r="AT13" s="142">
        <v>1462.4</v>
      </c>
      <c r="AU13" s="142">
        <v>1485.9</v>
      </c>
      <c r="AV13" s="142">
        <v>1523.2</v>
      </c>
      <c r="AW13" s="142">
        <v>1566.3999999999999</v>
      </c>
      <c r="AX13" s="142">
        <v>1638.9</v>
      </c>
      <c r="AY13" s="142">
        <v>1697.9</v>
      </c>
      <c r="AZ13" s="142">
        <v>1759.9</v>
      </c>
    </row>
    <row r="14" spans="1:52" ht="15" customHeight="1" x14ac:dyDescent="0.25">
      <c r="A14" s="96"/>
      <c r="B14" s="99" t="s">
        <v>163</v>
      </c>
      <c r="C14" s="142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0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142">
        <v>0</v>
      </c>
      <c r="AQ14" s="142">
        <v>0</v>
      </c>
      <c r="AR14" s="142">
        <v>0</v>
      </c>
      <c r="AS14" s="142">
        <v>0</v>
      </c>
      <c r="AT14" s="142">
        <v>0</v>
      </c>
      <c r="AU14" s="142">
        <v>0</v>
      </c>
      <c r="AV14" s="142">
        <v>0</v>
      </c>
      <c r="AW14" s="142">
        <v>0</v>
      </c>
      <c r="AX14" s="142">
        <v>0</v>
      </c>
      <c r="AY14" s="142">
        <v>0</v>
      </c>
      <c r="AZ14" s="142">
        <v>0</v>
      </c>
    </row>
    <row r="15" spans="1:52" ht="15" customHeight="1" x14ac:dyDescent="0.25">
      <c r="A15" s="96"/>
      <c r="B15" s="99" t="s">
        <v>164</v>
      </c>
      <c r="C15" s="142">
        <v>0</v>
      </c>
      <c r="D15" s="142">
        <v>0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</row>
    <row r="16" spans="1:52" ht="15" customHeight="1" x14ac:dyDescent="0.25">
      <c r="A16" s="96"/>
      <c r="B16" s="98" t="s">
        <v>177</v>
      </c>
      <c r="C16" s="142">
        <v>538.4</v>
      </c>
      <c r="D16" s="142">
        <v>541.9</v>
      </c>
      <c r="E16" s="142">
        <v>543.5</v>
      </c>
      <c r="F16" s="142">
        <v>521.5</v>
      </c>
      <c r="G16" s="142">
        <v>498.6</v>
      </c>
      <c r="H16" s="142">
        <v>491.1</v>
      </c>
      <c r="I16" s="142">
        <v>474.1</v>
      </c>
      <c r="J16" s="142">
        <v>468.1</v>
      </c>
      <c r="K16" s="142">
        <v>620.90000000000009</v>
      </c>
      <c r="L16" s="142">
        <v>717.6</v>
      </c>
      <c r="M16" s="142">
        <v>826.90000000000009</v>
      </c>
      <c r="N16" s="142">
        <v>949.1</v>
      </c>
      <c r="O16" s="142">
        <v>925.4</v>
      </c>
      <c r="P16" s="142">
        <v>836.1</v>
      </c>
      <c r="Q16" s="142">
        <v>761.8</v>
      </c>
      <c r="R16" s="142">
        <v>672.3</v>
      </c>
      <c r="S16" s="142">
        <v>724.4</v>
      </c>
      <c r="T16" s="142">
        <v>738.2</v>
      </c>
      <c r="U16" s="142">
        <v>751.90000000000009</v>
      </c>
      <c r="V16" s="142">
        <v>787</v>
      </c>
      <c r="W16" s="142">
        <v>797.9</v>
      </c>
      <c r="X16" s="142">
        <v>806.7</v>
      </c>
      <c r="Y16" s="142">
        <v>814.3</v>
      </c>
      <c r="Z16" s="142">
        <v>823.09999999999991</v>
      </c>
      <c r="AA16" s="142">
        <v>820.5</v>
      </c>
      <c r="AB16" s="142">
        <v>833.40000000000009</v>
      </c>
      <c r="AC16" s="142">
        <v>836.4</v>
      </c>
      <c r="AD16" s="142">
        <v>816.1</v>
      </c>
      <c r="AE16" s="142">
        <v>779.6</v>
      </c>
      <c r="AF16" s="142">
        <v>767</v>
      </c>
      <c r="AG16" s="142">
        <v>755.4</v>
      </c>
      <c r="AH16" s="142">
        <v>779.2</v>
      </c>
      <c r="AI16" s="142">
        <v>701.09999999999991</v>
      </c>
      <c r="AJ16" s="142">
        <v>579.20000000000005</v>
      </c>
      <c r="AK16" s="142">
        <v>512.6</v>
      </c>
      <c r="AL16" s="142">
        <v>454.3</v>
      </c>
      <c r="AM16" s="142">
        <v>439</v>
      </c>
      <c r="AN16" s="142">
        <v>426.2</v>
      </c>
      <c r="AO16" s="142">
        <v>375</v>
      </c>
      <c r="AP16" s="142">
        <v>333</v>
      </c>
      <c r="AQ16" s="142">
        <v>302</v>
      </c>
      <c r="AR16" s="142">
        <v>293.39999999999998</v>
      </c>
      <c r="AS16" s="142">
        <v>265.60000000000002</v>
      </c>
      <c r="AT16" s="142">
        <v>264.5</v>
      </c>
      <c r="AU16" s="142">
        <v>242.8</v>
      </c>
      <c r="AV16" s="142">
        <v>240.1</v>
      </c>
      <c r="AW16" s="142">
        <v>231.4</v>
      </c>
      <c r="AX16" s="142">
        <v>231.79999999999998</v>
      </c>
      <c r="AY16" s="142">
        <v>228.5</v>
      </c>
      <c r="AZ16" s="142">
        <v>165.3</v>
      </c>
    </row>
    <row r="17" spans="1:52" ht="15" customHeight="1" x14ac:dyDescent="0.25">
      <c r="A17" s="96"/>
      <c r="B17" s="100" t="s">
        <v>162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47.4</v>
      </c>
      <c r="X17" s="142">
        <v>44.6</v>
      </c>
      <c r="Y17" s="142">
        <v>41.8</v>
      </c>
      <c r="Z17" s="142">
        <v>40</v>
      </c>
      <c r="AA17" s="142">
        <v>39.6</v>
      </c>
      <c r="AB17" s="142">
        <v>38.5</v>
      </c>
      <c r="AC17" s="142">
        <v>38.4</v>
      </c>
      <c r="AD17" s="142">
        <v>37.799999999999997</v>
      </c>
      <c r="AE17" s="142">
        <v>36.4</v>
      </c>
      <c r="AF17" s="142">
        <v>35.4</v>
      </c>
      <c r="AG17" s="142">
        <v>34.1</v>
      </c>
      <c r="AH17" s="142">
        <v>33.4</v>
      </c>
      <c r="AI17" s="142">
        <v>32.200000000000003</v>
      </c>
      <c r="AJ17" s="142">
        <v>31.7</v>
      </c>
      <c r="AK17" s="142">
        <v>31.5</v>
      </c>
      <c r="AL17" s="142">
        <v>30.6</v>
      </c>
      <c r="AM17" s="142">
        <v>30.8</v>
      </c>
      <c r="AN17" s="142">
        <v>30.2</v>
      </c>
      <c r="AO17" s="142">
        <v>29.6</v>
      </c>
      <c r="AP17" s="142">
        <v>29</v>
      </c>
      <c r="AQ17" s="142">
        <v>28.4</v>
      </c>
      <c r="AR17" s="142">
        <v>27.599999999999998</v>
      </c>
      <c r="AS17" s="142">
        <v>26.6</v>
      </c>
      <c r="AT17" s="142">
        <v>26.2</v>
      </c>
      <c r="AU17" s="142">
        <v>26.2</v>
      </c>
      <c r="AV17" s="142">
        <v>26.2</v>
      </c>
      <c r="AW17" s="142">
        <v>26.2</v>
      </c>
      <c r="AX17" s="142">
        <v>26.2</v>
      </c>
      <c r="AY17" s="142">
        <v>26.2</v>
      </c>
      <c r="AZ17" s="142">
        <v>26.2</v>
      </c>
    </row>
    <row r="18" spans="1:52" ht="15" customHeight="1" x14ac:dyDescent="0.25">
      <c r="A18" s="96"/>
      <c r="B18" s="100" t="s">
        <v>163</v>
      </c>
      <c r="C18" s="142">
        <v>317.5</v>
      </c>
      <c r="D18" s="142">
        <v>319.8</v>
      </c>
      <c r="E18" s="142">
        <v>321.10000000000002</v>
      </c>
      <c r="F18" s="142">
        <v>308.5</v>
      </c>
      <c r="G18" s="142">
        <v>291.60000000000002</v>
      </c>
      <c r="H18" s="142">
        <v>286.2</v>
      </c>
      <c r="I18" s="142">
        <v>275.3</v>
      </c>
      <c r="J18" s="142">
        <v>270.7</v>
      </c>
      <c r="K18" s="142">
        <v>355.6</v>
      </c>
      <c r="L18" s="142">
        <v>416.3</v>
      </c>
      <c r="M18" s="142">
        <v>485.1</v>
      </c>
      <c r="N18" s="142">
        <v>561</v>
      </c>
      <c r="O18" s="142">
        <v>564.5</v>
      </c>
      <c r="P18" s="142">
        <v>505.1</v>
      </c>
      <c r="Q18" s="142">
        <v>455.7</v>
      </c>
      <c r="R18" s="142">
        <v>394.8</v>
      </c>
      <c r="S18" s="142">
        <v>423</v>
      </c>
      <c r="T18" s="142">
        <v>429.4</v>
      </c>
      <c r="U18" s="142">
        <v>436.1</v>
      </c>
      <c r="V18" s="142">
        <v>458.5</v>
      </c>
      <c r="W18" s="142">
        <v>417.7</v>
      </c>
      <c r="X18" s="142">
        <v>425.4</v>
      </c>
      <c r="Y18" s="142">
        <v>432.3</v>
      </c>
      <c r="Z18" s="142">
        <v>439.4</v>
      </c>
      <c r="AA18" s="142">
        <v>426.2</v>
      </c>
      <c r="AB18" s="142">
        <v>423.6</v>
      </c>
      <c r="AC18" s="142">
        <v>414.2</v>
      </c>
      <c r="AD18" s="142">
        <v>390.7</v>
      </c>
      <c r="AE18" s="142">
        <v>364.1</v>
      </c>
      <c r="AF18" s="142">
        <v>367.1</v>
      </c>
      <c r="AG18" s="142">
        <v>363.9</v>
      </c>
      <c r="AH18" s="142">
        <v>390.6</v>
      </c>
      <c r="AI18" s="142">
        <v>335.9</v>
      </c>
      <c r="AJ18" s="142">
        <v>245.6</v>
      </c>
      <c r="AK18" s="142">
        <v>194.6</v>
      </c>
      <c r="AL18" s="142">
        <v>152.9</v>
      </c>
      <c r="AM18" s="142">
        <v>142.6</v>
      </c>
      <c r="AN18" s="142">
        <v>140</v>
      </c>
      <c r="AO18" s="142">
        <v>131</v>
      </c>
      <c r="AP18" s="142">
        <v>133.19999999999999</v>
      </c>
      <c r="AQ18" s="142">
        <v>109.7</v>
      </c>
      <c r="AR18" s="142">
        <v>109.1</v>
      </c>
      <c r="AS18" s="142">
        <v>110.8</v>
      </c>
      <c r="AT18" s="142">
        <v>138.5</v>
      </c>
      <c r="AU18" s="142">
        <v>127.8</v>
      </c>
      <c r="AV18" s="142">
        <v>113.8</v>
      </c>
      <c r="AW18" s="142">
        <v>119.3</v>
      </c>
      <c r="AX18" s="142">
        <v>124.5</v>
      </c>
      <c r="AY18" s="142">
        <v>121.1</v>
      </c>
      <c r="AZ18" s="142">
        <v>58</v>
      </c>
    </row>
    <row r="19" spans="1:52" ht="15" customHeight="1" x14ac:dyDescent="0.25">
      <c r="A19" s="96"/>
      <c r="B19" s="100" t="s">
        <v>164</v>
      </c>
      <c r="C19" s="142">
        <v>220.9</v>
      </c>
      <c r="D19" s="142">
        <v>222.1</v>
      </c>
      <c r="E19" s="142">
        <v>222.4</v>
      </c>
      <c r="F19" s="142">
        <v>213</v>
      </c>
      <c r="G19" s="142">
        <v>207</v>
      </c>
      <c r="H19" s="142">
        <v>204.9</v>
      </c>
      <c r="I19" s="142">
        <v>198.8</v>
      </c>
      <c r="J19" s="142">
        <v>197.4</v>
      </c>
      <c r="K19" s="142">
        <v>265.3</v>
      </c>
      <c r="L19" s="142">
        <v>301.3</v>
      </c>
      <c r="M19" s="142">
        <v>341.8</v>
      </c>
      <c r="N19" s="142">
        <v>388.1</v>
      </c>
      <c r="O19" s="142">
        <v>360.9</v>
      </c>
      <c r="P19" s="142">
        <v>331</v>
      </c>
      <c r="Q19" s="142">
        <v>306.10000000000002</v>
      </c>
      <c r="R19" s="142">
        <v>277.5</v>
      </c>
      <c r="S19" s="142">
        <v>301.39999999999998</v>
      </c>
      <c r="T19" s="142">
        <v>308.8</v>
      </c>
      <c r="U19" s="142">
        <v>315.8</v>
      </c>
      <c r="V19" s="142">
        <v>328.5</v>
      </c>
      <c r="W19" s="142">
        <v>332.8</v>
      </c>
      <c r="X19" s="142">
        <v>336.7</v>
      </c>
      <c r="Y19" s="142">
        <v>340.2</v>
      </c>
      <c r="Z19" s="142">
        <v>343.7</v>
      </c>
      <c r="AA19" s="142">
        <v>354.7</v>
      </c>
      <c r="AB19" s="142">
        <v>371.3</v>
      </c>
      <c r="AC19" s="142">
        <v>383.8</v>
      </c>
      <c r="AD19" s="142">
        <v>387.6</v>
      </c>
      <c r="AE19" s="142">
        <v>379.1</v>
      </c>
      <c r="AF19" s="142">
        <v>364.5</v>
      </c>
      <c r="AG19" s="142">
        <v>357.4</v>
      </c>
      <c r="AH19" s="142">
        <v>355.2</v>
      </c>
      <c r="AI19" s="142">
        <v>333</v>
      </c>
      <c r="AJ19" s="142">
        <v>301.89999999999998</v>
      </c>
      <c r="AK19" s="142">
        <v>286.5</v>
      </c>
      <c r="AL19" s="142">
        <v>270.8</v>
      </c>
      <c r="AM19" s="142">
        <v>265.60000000000002</v>
      </c>
      <c r="AN19" s="142">
        <v>256</v>
      </c>
      <c r="AO19" s="142">
        <v>214.4</v>
      </c>
      <c r="AP19" s="142">
        <v>170.8</v>
      </c>
      <c r="AQ19" s="142">
        <v>163.9</v>
      </c>
      <c r="AR19" s="142">
        <v>156.70000000000002</v>
      </c>
      <c r="AS19" s="142">
        <v>128.20000000000002</v>
      </c>
      <c r="AT19" s="142">
        <v>99.800000000000011</v>
      </c>
      <c r="AU19" s="142">
        <v>88.8</v>
      </c>
      <c r="AV19" s="142">
        <v>100.1</v>
      </c>
      <c r="AW19" s="142">
        <v>85.9</v>
      </c>
      <c r="AX19" s="142">
        <v>81.099999999999994</v>
      </c>
      <c r="AY19" s="142">
        <v>81.2</v>
      </c>
      <c r="AZ19" s="142">
        <v>81.099999999999994</v>
      </c>
    </row>
    <row r="20" spans="1:52" ht="15" customHeight="1" x14ac:dyDescent="0.25">
      <c r="A20" s="96"/>
      <c r="B20" s="97" t="s">
        <v>190</v>
      </c>
      <c r="C20" s="142">
        <v>300.7</v>
      </c>
      <c r="D20" s="142">
        <v>300.3</v>
      </c>
      <c r="E20" s="142">
        <v>304.59999999999997</v>
      </c>
      <c r="F20" s="142">
        <v>299.60000000000002</v>
      </c>
      <c r="G20" s="142">
        <v>333.7</v>
      </c>
      <c r="H20" s="142">
        <v>331.8</v>
      </c>
      <c r="I20" s="142">
        <v>335.3</v>
      </c>
      <c r="J20" s="142">
        <v>328.79999999999995</v>
      </c>
      <c r="K20" s="142">
        <v>358.49999999999994</v>
      </c>
      <c r="L20" s="142">
        <v>362.79999999999995</v>
      </c>
      <c r="M20" s="142">
        <v>371.20000000000005</v>
      </c>
      <c r="N20" s="142">
        <v>391.60000000000008</v>
      </c>
      <c r="O20" s="142">
        <v>380.1</v>
      </c>
      <c r="P20" s="142">
        <v>342.99999999999994</v>
      </c>
      <c r="Q20" s="142">
        <v>345.5</v>
      </c>
      <c r="R20" s="142">
        <v>334.29999999999995</v>
      </c>
      <c r="S20" s="142">
        <v>331.4</v>
      </c>
      <c r="T20" s="142">
        <v>339.3</v>
      </c>
      <c r="U20" s="142">
        <v>331.59999999999997</v>
      </c>
      <c r="V20" s="142">
        <v>311.89999999999998</v>
      </c>
      <c r="W20" s="142">
        <v>317.89999999999998</v>
      </c>
      <c r="X20" s="142">
        <v>319.3</v>
      </c>
      <c r="Y20" s="142">
        <v>309</v>
      </c>
      <c r="Z20" s="142">
        <v>327.3</v>
      </c>
      <c r="AA20" s="142">
        <v>345.6</v>
      </c>
      <c r="AB20" s="142">
        <v>348.7</v>
      </c>
      <c r="AC20" s="142">
        <v>371.6</v>
      </c>
      <c r="AD20" s="142">
        <v>372</v>
      </c>
      <c r="AE20" s="142">
        <v>358.8</v>
      </c>
      <c r="AF20" s="142">
        <v>353.20000000000005</v>
      </c>
      <c r="AG20" s="142">
        <v>350.5</v>
      </c>
      <c r="AH20" s="142">
        <v>353.1</v>
      </c>
      <c r="AI20" s="142">
        <v>342.79999999999995</v>
      </c>
      <c r="AJ20" s="142">
        <v>350.9</v>
      </c>
      <c r="AK20" s="142">
        <v>362.09999999999997</v>
      </c>
      <c r="AL20" s="142">
        <v>385.8</v>
      </c>
      <c r="AM20" s="142">
        <v>397.79999999999995</v>
      </c>
      <c r="AN20" s="142">
        <v>402.7</v>
      </c>
      <c r="AO20" s="142">
        <v>407.40000000000003</v>
      </c>
      <c r="AP20" s="142">
        <v>383.8</v>
      </c>
      <c r="AQ20" s="142">
        <v>378.59999999999997</v>
      </c>
      <c r="AR20" s="142">
        <v>380.49999999999994</v>
      </c>
      <c r="AS20" s="142">
        <v>358.29999999999995</v>
      </c>
      <c r="AT20" s="142">
        <v>344.2</v>
      </c>
      <c r="AU20" s="142">
        <v>337.79999999999995</v>
      </c>
      <c r="AV20" s="142">
        <v>373</v>
      </c>
      <c r="AW20" s="142">
        <v>364.2</v>
      </c>
      <c r="AX20" s="142">
        <v>347.4</v>
      </c>
      <c r="AY20" s="142">
        <v>332.3</v>
      </c>
      <c r="AZ20" s="142">
        <v>323.3</v>
      </c>
    </row>
    <row r="21" spans="1:52" ht="15" customHeight="1" x14ac:dyDescent="0.25">
      <c r="A21" s="96"/>
      <c r="B21" s="98" t="s">
        <v>83</v>
      </c>
      <c r="C21" s="142">
        <v>12.3</v>
      </c>
      <c r="D21" s="142">
        <v>12.4</v>
      </c>
      <c r="E21" s="142">
        <v>13</v>
      </c>
      <c r="F21" s="142">
        <v>11.4</v>
      </c>
      <c r="G21" s="142">
        <v>11.4</v>
      </c>
      <c r="H21" s="142">
        <v>11.3</v>
      </c>
      <c r="I21" s="142">
        <v>11.3</v>
      </c>
      <c r="J21" s="142">
        <v>11.4</v>
      </c>
      <c r="K21" s="142">
        <v>11.4</v>
      </c>
      <c r="L21" s="142">
        <v>11.600000000000001</v>
      </c>
      <c r="M21" s="142">
        <v>11.700000000000001</v>
      </c>
      <c r="N21" s="142">
        <v>11.8</v>
      </c>
      <c r="O21" s="142">
        <v>11.8</v>
      </c>
      <c r="P21" s="142">
        <v>12.200000000000001</v>
      </c>
      <c r="Q21" s="142">
        <v>16.5</v>
      </c>
      <c r="R21" s="142">
        <v>16.600000000000001</v>
      </c>
      <c r="S21" s="142">
        <v>13.600000000000001</v>
      </c>
      <c r="T21" s="142">
        <v>12.8</v>
      </c>
      <c r="U21" s="142">
        <v>12.200000000000001</v>
      </c>
      <c r="V21" s="142">
        <v>2</v>
      </c>
      <c r="W21" s="142">
        <v>2.2999999999999998</v>
      </c>
      <c r="X21" s="142">
        <v>2.4000000000000004</v>
      </c>
      <c r="Y21" s="142">
        <v>3.2</v>
      </c>
      <c r="Z21" s="142">
        <v>4.0999999999999996</v>
      </c>
      <c r="AA21" s="142">
        <v>4.0999999999999996</v>
      </c>
      <c r="AB21" s="142">
        <v>4</v>
      </c>
      <c r="AC21" s="142">
        <v>4</v>
      </c>
      <c r="AD21" s="142">
        <v>4</v>
      </c>
      <c r="AE21" s="142">
        <v>3.6</v>
      </c>
      <c r="AF21" s="142">
        <v>3.6</v>
      </c>
      <c r="AG21" s="142">
        <v>3.3</v>
      </c>
      <c r="AH21" s="142">
        <v>3.1</v>
      </c>
      <c r="AI21" s="142">
        <v>3.1999999999999997</v>
      </c>
      <c r="AJ21" s="142">
        <v>3.3</v>
      </c>
      <c r="AK21" s="142">
        <v>3.4</v>
      </c>
      <c r="AL21" s="142">
        <v>3.4999999999999996</v>
      </c>
      <c r="AM21" s="142">
        <v>3.4999999999999996</v>
      </c>
      <c r="AN21" s="142">
        <v>3.6</v>
      </c>
      <c r="AO21" s="142">
        <v>3.6</v>
      </c>
      <c r="AP21" s="142">
        <v>4.0999999999999996</v>
      </c>
      <c r="AQ21" s="142">
        <v>4.0999999999999996</v>
      </c>
      <c r="AR21" s="142">
        <v>4.1999999999999993</v>
      </c>
      <c r="AS21" s="142">
        <v>4.1999999999999993</v>
      </c>
      <c r="AT21" s="142">
        <v>4.1999999999999993</v>
      </c>
      <c r="AU21" s="142">
        <v>4.1999999999999993</v>
      </c>
      <c r="AV21" s="142">
        <v>4.0999999999999996</v>
      </c>
      <c r="AW21" s="142">
        <v>4.2</v>
      </c>
      <c r="AX21" s="142">
        <v>4.2</v>
      </c>
      <c r="AY21" s="142">
        <v>4.2</v>
      </c>
      <c r="AZ21" s="142">
        <v>4.2</v>
      </c>
    </row>
    <row r="22" spans="1:52" ht="15" customHeight="1" x14ac:dyDescent="0.25">
      <c r="A22" s="96"/>
      <c r="B22" s="99" t="s">
        <v>171</v>
      </c>
      <c r="C22" s="142">
        <v>0.3</v>
      </c>
      <c r="D22" s="142">
        <v>0.3</v>
      </c>
      <c r="E22" s="142">
        <v>0.3</v>
      </c>
      <c r="F22" s="142">
        <v>0.3</v>
      </c>
      <c r="G22" s="142">
        <v>0.3</v>
      </c>
      <c r="H22" s="142">
        <v>0.3</v>
      </c>
      <c r="I22" s="142">
        <v>0.3</v>
      </c>
      <c r="J22" s="142">
        <v>0.3</v>
      </c>
      <c r="K22" s="142">
        <v>0.3</v>
      </c>
      <c r="L22" s="142">
        <v>0.3</v>
      </c>
      <c r="M22" s="142">
        <v>0.3</v>
      </c>
      <c r="N22" s="142">
        <v>0.3</v>
      </c>
      <c r="O22" s="142">
        <v>0.3</v>
      </c>
      <c r="P22" s="142">
        <v>0.3</v>
      </c>
      <c r="Q22" s="142">
        <v>0.3</v>
      </c>
      <c r="R22" s="142">
        <v>0.3</v>
      </c>
      <c r="S22" s="142">
        <v>0.3</v>
      </c>
      <c r="T22" s="142">
        <v>0.3</v>
      </c>
      <c r="U22" s="142">
        <v>0.3</v>
      </c>
      <c r="V22" s="142">
        <v>0.3</v>
      </c>
      <c r="W22" s="142">
        <v>0.3</v>
      </c>
      <c r="X22" s="142">
        <v>0.3</v>
      </c>
      <c r="Y22" s="142">
        <v>0.3</v>
      </c>
      <c r="Z22" s="142">
        <v>0.3</v>
      </c>
      <c r="AA22" s="142">
        <v>0.3</v>
      </c>
      <c r="AB22" s="142">
        <v>0.3</v>
      </c>
      <c r="AC22" s="142">
        <v>0.3</v>
      </c>
      <c r="AD22" s="142">
        <v>0.3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</row>
    <row r="23" spans="1:52" ht="15" customHeight="1" x14ac:dyDescent="0.25">
      <c r="A23" s="96"/>
      <c r="B23" s="99" t="s">
        <v>172</v>
      </c>
      <c r="C23" s="142">
        <v>11.6</v>
      </c>
      <c r="D23" s="142">
        <v>11.6</v>
      </c>
      <c r="E23" s="142">
        <v>12.2</v>
      </c>
      <c r="F23" s="142">
        <v>10.5</v>
      </c>
      <c r="G23" s="142">
        <v>10.5</v>
      </c>
      <c r="H23" s="142">
        <v>10.5</v>
      </c>
      <c r="I23" s="142">
        <v>10.5</v>
      </c>
      <c r="J23" s="142">
        <v>10.5</v>
      </c>
      <c r="K23" s="142">
        <v>10.5</v>
      </c>
      <c r="L23" s="142">
        <v>10.5</v>
      </c>
      <c r="M23" s="142">
        <v>10.5</v>
      </c>
      <c r="N23" s="142">
        <v>10.5</v>
      </c>
      <c r="O23" s="142">
        <v>10.5</v>
      </c>
      <c r="P23" s="142">
        <v>10.6</v>
      </c>
      <c r="Q23" s="142">
        <v>10.6</v>
      </c>
      <c r="R23" s="142">
        <v>10.6</v>
      </c>
      <c r="S23" s="142">
        <v>10.6</v>
      </c>
      <c r="T23" s="142">
        <v>10.8</v>
      </c>
      <c r="U23" s="142">
        <v>10.8</v>
      </c>
      <c r="V23" s="142">
        <v>0.5</v>
      </c>
      <c r="W23" s="142">
        <v>0.5</v>
      </c>
      <c r="X23" s="142">
        <v>0.5</v>
      </c>
      <c r="Y23" s="142">
        <v>0.5</v>
      </c>
      <c r="Z23" s="142">
        <v>0.5</v>
      </c>
      <c r="AA23" s="142">
        <v>0.5</v>
      </c>
      <c r="AB23" s="142">
        <v>0.4</v>
      </c>
      <c r="AC23" s="142">
        <v>0.4</v>
      </c>
      <c r="AD23" s="142">
        <v>0.4</v>
      </c>
      <c r="AE23" s="142">
        <v>0.4</v>
      </c>
      <c r="AF23" s="142">
        <v>0.4</v>
      </c>
      <c r="AG23" s="142">
        <v>0.4</v>
      </c>
      <c r="AH23" s="142">
        <v>0.4</v>
      </c>
      <c r="AI23" s="142">
        <v>0.4</v>
      </c>
      <c r="AJ23" s="142">
        <v>0.4</v>
      </c>
      <c r="AK23" s="142">
        <v>0.4</v>
      </c>
      <c r="AL23" s="142">
        <v>0.4</v>
      </c>
      <c r="AM23" s="142">
        <v>0.4</v>
      </c>
      <c r="AN23" s="142">
        <v>0.4</v>
      </c>
      <c r="AO23" s="142">
        <v>0.4</v>
      </c>
      <c r="AP23" s="142">
        <v>0.5</v>
      </c>
      <c r="AQ23" s="142">
        <v>0.5</v>
      </c>
      <c r="AR23" s="142">
        <v>0.6</v>
      </c>
      <c r="AS23" s="142">
        <v>0.6</v>
      </c>
      <c r="AT23" s="142">
        <v>0.6</v>
      </c>
      <c r="AU23" s="142">
        <v>0.6</v>
      </c>
      <c r="AV23" s="142">
        <v>0.5</v>
      </c>
      <c r="AW23" s="142">
        <v>0.5</v>
      </c>
      <c r="AX23" s="142">
        <v>0.5</v>
      </c>
      <c r="AY23" s="142">
        <v>0.5</v>
      </c>
      <c r="AZ23" s="142">
        <v>0.5</v>
      </c>
    </row>
    <row r="24" spans="1:52" ht="15" customHeight="1" x14ac:dyDescent="0.25">
      <c r="A24" s="96"/>
      <c r="B24" s="99" t="s">
        <v>149</v>
      </c>
      <c r="C24" s="142">
        <v>0</v>
      </c>
      <c r="D24" s="142">
        <v>0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2">
        <v>0</v>
      </c>
      <c r="W24" s="142">
        <v>0</v>
      </c>
      <c r="X24" s="142">
        <v>0</v>
      </c>
      <c r="Y24" s="142">
        <v>0</v>
      </c>
      <c r="Z24" s="142">
        <v>0</v>
      </c>
      <c r="AA24" s="142">
        <v>0</v>
      </c>
      <c r="AB24" s="142">
        <v>0</v>
      </c>
      <c r="AC24" s="142">
        <v>0</v>
      </c>
      <c r="AD24" s="142">
        <v>0</v>
      </c>
      <c r="AE24" s="142">
        <v>0</v>
      </c>
      <c r="AF24" s="142">
        <v>0</v>
      </c>
      <c r="AG24" s="142">
        <v>0</v>
      </c>
      <c r="AH24" s="142">
        <v>0</v>
      </c>
      <c r="AI24" s="142">
        <v>0</v>
      </c>
      <c r="AJ24" s="142">
        <v>0</v>
      </c>
      <c r="AK24" s="142">
        <v>0</v>
      </c>
      <c r="AL24" s="142">
        <v>0</v>
      </c>
      <c r="AM24" s="142">
        <v>0</v>
      </c>
      <c r="AN24" s="142">
        <v>0</v>
      </c>
      <c r="AO24" s="142">
        <v>0</v>
      </c>
      <c r="AP24" s="142">
        <v>0</v>
      </c>
      <c r="AQ24" s="142">
        <v>0</v>
      </c>
      <c r="AR24" s="142">
        <v>0</v>
      </c>
      <c r="AS24" s="142">
        <v>0</v>
      </c>
      <c r="AT24" s="142">
        <v>0</v>
      </c>
      <c r="AU24" s="142">
        <v>0</v>
      </c>
      <c r="AV24" s="142">
        <v>0</v>
      </c>
      <c r="AW24" s="142">
        <v>0</v>
      </c>
      <c r="AX24" s="142">
        <v>0</v>
      </c>
      <c r="AY24" s="142">
        <v>0</v>
      </c>
      <c r="AZ24" s="142">
        <v>0</v>
      </c>
    </row>
    <row r="25" spans="1:52" ht="15" customHeight="1" x14ac:dyDescent="0.25">
      <c r="A25" s="96"/>
      <c r="B25" s="99" t="s">
        <v>21</v>
      </c>
      <c r="C25" s="142">
        <v>0.4</v>
      </c>
      <c r="D25" s="142">
        <v>0.5</v>
      </c>
      <c r="E25" s="142">
        <v>0.5</v>
      </c>
      <c r="F25" s="142">
        <v>0.6</v>
      </c>
      <c r="G25" s="142">
        <v>0.6</v>
      </c>
      <c r="H25" s="142">
        <v>0.5</v>
      </c>
      <c r="I25" s="142">
        <v>0.5</v>
      </c>
      <c r="J25" s="142">
        <v>0.6</v>
      </c>
      <c r="K25" s="142">
        <v>0.6</v>
      </c>
      <c r="L25" s="142">
        <v>0.8</v>
      </c>
      <c r="M25" s="142">
        <v>0.9</v>
      </c>
      <c r="N25" s="142">
        <v>1</v>
      </c>
      <c r="O25" s="142">
        <v>1</v>
      </c>
      <c r="P25" s="142">
        <v>1.3</v>
      </c>
      <c r="Q25" s="142">
        <v>5.6</v>
      </c>
      <c r="R25" s="142">
        <v>5.6999999999999993</v>
      </c>
      <c r="S25" s="142">
        <v>2.7</v>
      </c>
      <c r="T25" s="142">
        <v>1.7000000000000002</v>
      </c>
      <c r="U25" s="142">
        <v>1.1000000000000001</v>
      </c>
      <c r="V25" s="142">
        <v>1.2</v>
      </c>
      <c r="W25" s="142">
        <v>1.5</v>
      </c>
      <c r="X25" s="142">
        <v>1.6</v>
      </c>
      <c r="Y25" s="142">
        <v>2.4</v>
      </c>
      <c r="Z25" s="142">
        <v>3.3</v>
      </c>
      <c r="AA25" s="142">
        <v>3.3</v>
      </c>
      <c r="AB25" s="142">
        <v>3.3</v>
      </c>
      <c r="AC25" s="142">
        <v>3.3</v>
      </c>
      <c r="AD25" s="142">
        <v>3.3</v>
      </c>
      <c r="AE25" s="142">
        <v>3.2</v>
      </c>
      <c r="AF25" s="142">
        <v>3.2</v>
      </c>
      <c r="AG25" s="142">
        <v>2.9</v>
      </c>
      <c r="AH25" s="142">
        <v>2.7</v>
      </c>
      <c r="AI25" s="142">
        <v>2.8</v>
      </c>
      <c r="AJ25" s="142">
        <v>2.9</v>
      </c>
      <c r="AK25" s="142">
        <v>3</v>
      </c>
      <c r="AL25" s="142">
        <v>3.0999999999999996</v>
      </c>
      <c r="AM25" s="142">
        <v>3.0999999999999996</v>
      </c>
      <c r="AN25" s="142">
        <v>3.2</v>
      </c>
      <c r="AO25" s="142">
        <v>3.2</v>
      </c>
      <c r="AP25" s="142">
        <v>3.5999999999999996</v>
      </c>
      <c r="AQ25" s="142">
        <v>3.5999999999999996</v>
      </c>
      <c r="AR25" s="142">
        <v>3.5999999999999996</v>
      </c>
      <c r="AS25" s="142">
        <v>3.5999999999999996</v>
      </c>
      <c r="AT25" s="142">
        <v>3.5999999999999996</v>
      </c>
      <c r="AU25" s="142">
        <v>3.5999999999999996</v>
      </c>
      <c r="AV25" s="142">
        <v>3.5999999999999996</v>
      </c>
      <c r="AW25" s="142">
        <v>3.7</v>
      </c>
      <c r="AX25" s="142">
        <v>3.7</v>
      </c>
      <c r="AY25" s="142">
        <v>3.7</v>
      </c>
      <c r="AZ25" s="142">
        <v>3.7</v>
      </c>
    </row>
    <row r="26" spans="1:52" ht="15" customHeight="1" x14ac:dyDescent="0.25">
      <c r="A26" s="96"/>
      <c r="B26" s="101" t="s">
        <v>191</v>
      </c>
      <c r="C26" s="142">
        <v>0.4</v>
      </c>
      <c r="D26" s="142">
        <v>0.5</v>
      </c>
      <c r="E26" s="142">
        <v>0.5</v>
      </c>
      <c r="F26" s="142">
        <v>0.6</v>
      </c>
      <c r="G26" s="142">
        <v>0.6</v>
      </c>
      <c r="H26" s="142">
        <v>0.5</v>
      </c>
      <c r="I26" s="142">
        <v>0.5</v>
      </c>
      <c r="J26" s="142">
        <v>0.6</v>
      </c>
      <c r="K26" s="142">
        <v>0.6</v>
      </c>
      <c r="L26" s="142">
        <v>0.8</v>
      </c>
      <c r="M26" s="142">
        <v>0.8</v>
      </c>
      <c r="N26" s="142">
        <v>0.9</v>
      </c>
      <c r="O26" s="142">
        <v>0.8</v>
      </c>
      <c r="P26" s="142">
        <v>1</v>
      </c>
      <c r="Q26" s="142">
        <v>1</v>
      </c>
      <c r="R26" s="142">
        <v>1.1000000000000001</v>
      </c>
      <c r="S26" s="142">
        <v>1.1000000000000001</v>
      </c>
      <c r="T26" s="142">
        <v>1.1000000000000001</v>
      </c>
      <c r="U26" s="142">
        <v>1.1000000000000001</v>
      </c>
      <c r="V26" s="142">
        <v>1.2</v>
      </c>
      <c r="W26" s="142">
        <v>1.2</v>
      </c>
      <c r="X26" s="142">
        <v>1.2</v>
      </c>
      <c r="Y26" s="142">
        <v>1.2</v>
      </c>
      <c r="Z26" s="142">
        <v>1.3</v>
      </c>
      <c r="AA26" s="142">
        <v>1.3</v>
      </c>
      <c r="AB26" s="142">
        <v>1.3</v>
      </c>
      <c r="AC26" s="142">
        <v>1.3</v>
      </c>
      <c r="AD26" s="142">
        <v>1.3</v>
      </c>
      <c r="AE26" s="142">
        <v>1.4</v>
      </c>
      <c r="AF26" s="142">
        <v>1.4</v>
      </c>
      <c r="AG26" s="142">
        <v>1.4</v>
      </c>
      <c r="AH26" s="142">
        <v>1.5</v>
      </c>
      <c r="AI26" s="142">
        <v>1.6</v>
      </c>
      <c r="AJ26" s="142">
        <v>1.7</v>
      </c>
      <c r="AK26" s="142">
        <v>1.8</v>
      </c>
      <c r="AL26" s="142">
        <v>1.9</v>
      </c>
      <c r="AM26" s="142">
        <v>1.9</v>
      </c>
      <c r="AN26" s="142">
        <v>2</v>
      </c>
      <c r="AO26" s="142">
        <v>2</v>
      </c>
      <c r="AP26" s="142">
        <v>2.4</v>
      </c>
      <c r="AQ26" s="142">
        <v>2.4</v>
      </c>
      <c r="AR26" s="142">
        <v>2.4</v>
      </c>
      <c r="AS26" s="142">
        <v>2.4</v>
      </c>
      <c r="AT26" s="142">
        <v>2.4</v>
      </c>
      <c r="AU26" s="142">
        <v>2.4</v>
      </c>
      <c r="AV26" s="142">
        <v>2.4</v>
      </c>
      <c r="AW26" s="142">
        <v>2.5</v>
      </c>
      <c r="AX26" s="142">
        <v>2.5</v>
      </c>
      <c r="AY26" s="142">
        <v>2.5</v>
      </c>
      <c r="AZ26" s="142">
        <v>2.5</v>
      </c>
    </row>
    <row r="27" spans="1:52" ht="15" customHeight="1" x14ac:dyDescent="0.25">
      <c r="A27" s="96"/>
      <c r="B27" s="98" t="s">
        <v>84</v>
      </c>
      <c r="C27" s="142">
        <v>288.39999999999998</v>
      </c>
      <c r="D27" s="142">
        <v>287.90000000000003</v>
      </c>
      <c r="E27" s="142">
        <v>291.59999999999997</v>
      </c>
      <c r="F27" s="142">
        <v>288.20000000000005</v>
      </c>
      <c r="G27" s="142">
        <v>322.3</v>
      </c>
      <c r="H27" s="142">
        <v>320.5</v>
      </c>
      <c r="I27" s="142">
        <v>324</v>
      </c>
      <c r="J27" s="142">
        <v>317.39999999999998</v>
      </c>
      <c r="K27" s="142">
        <v>347.09999999999997</v>
      </c>
      <c r="L27" s="142">
        <v>351.19999999999993</v>
      </c>
      <c r="M27" s="142">
        <v>359.50000000000006</v>
      </c>
      <c r="N27" s="142">
        <v>379.80000000000007</v>
      </c>
      <c r="O27" s="142">
        <v>368.3</v>
      </c>
      <c r="P27" s="142">
        <v>330.79999999999995</v>
      </c>
      <c r="Q27" s="142">
        <v>329</v>
      </c>
      <c r="R27" s="142">
        <v>317.69999999999993</v>
      </c>
      <c r="S27" s="142">
        <v>317.79999999999995</v>
      </c>
      <c r="T27" s="142">
        <v>326.5</v>
      </c>
      <c r="U27" s="142">
        <v>319.39999999999998</v>
      </c>
      <c r="V27" s="142">
        <v>309.89999999999998</v>
      </c>
      <c r="W27" s="142">
        <v>315.59999999999997</v>
      </c>
      <c r="X27" s="142">
        <v>316.90000000000003</v>
      </c>
      <c r="Y27" s="142">
        <v>305.8</v>
      </c>
      <c r="Z27" s="142">
        <v>323.2</v>
      </c>
      <c r="AA27" s="142">
        <v>341.5</v>
      </c>
      <c r="AB27" s="142">
        <v>344.7</v>
      </c>
      <c r="AC27" s="142">
        <v>367.6</v>
      </c>
      <c r="AD27" s="142">
        <v>368</v>
      </c>
      <c r="AE27" s="142">
        <v>355.2</v>
      </c>
      <c r="AF27" s="142">
        <v>349.6</v>
      </c>
      <c r="AG27" s="142">
        <v>347.2</v>
      </c>
      <c r="AH27" s="142">
        <v>350</v>
      </c>
      <c r="AI27" s="142">
        <v>339.59999999999997</v>
      </c>
      <c r="AJ27" s="142">
        <v>347.59999999999997</v>
      </c>
      <c r="AK27" s="142">
        <v>358.7</v>
      </c>
      <c r="AL27" s="142">
        <v>382.3</v>
      </c>
      <c r="AM27" s="142">
        <v>394.29999999999995</v>
      </c>
      <c r="AN27" s="142">
        <v>399.09999999999997</v>
      </c>
      <c r="AO27" s="142">
        <v>403.8</v>
      </c>
      <c r="AP27" s="142">
        <v>379.7</v>
      </c>
      <c r="AQ27" s="142">
        <v>374.49999999999994</v>
      </c>
      <c r="AR27" s="142">
        <v>376.29999999999995</v>
      </c>
      <c r="AS27" s="142">
        <v>354.09999999999997</v>
      </c>
      <c r="AT27" s="142">
        <v>340</v>
      </c>
      <c r="AU27" s="142">
        <v>333.59999999999997</v>
      </c>
      <c r="AV27" s="142">
        <v>368.9</v>
      </c>
      <c r="AW27" s="142">
        <v>360</v>
      </c>
      <c r="AX27" s="142">
        <v>343.2</v>
      </c>
      <c r="AY27" s="142">
        <v>328</v>
      </c>
      <c r="AZ27" s="142">
        <v>319</v>
      </c>
    </row>
    <row r="28" spans="1:52" ht="15" customHeight="1" x14ac:dyDescent="0.25">
      <c r="A28" s="96"/>
      <c r="B28" s="99" t="s">
        <v>171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</row>
    <row r="29" spans="1:52" ht="15" customHeight="1" x14ac:dyDescent="0.25">
      <c r="A29" s="96"/>
      <c r="B29" s="99" t="s">
        <v>172</v>
      </c>
      <c r="C29" s="142">
        <v>59.8</v>
      </c>
      <c r="D29" s="142">
        <v>56.600000000000009</v>
      </c>
      <c r="E29" s="142">
        <v>57.1</v>
      </c>
      <c r="F29" s="142">
        <v>55.6</v>
      </c>
      <c r="G29" s="142">
        <v>81.699999999999989</v>
      </c>
      <c r="H29" s="142">
        <v>71.2</v>
      </c>
      <c r="I29" s="142">
        <v>73.2</v>
      </c>
      <c r="J29" s="142">
        <v>61.6</v>
      </c>
      <c r="K29" s="142">
        <v>72.900000000000006</v>
      </c>
      <c r="L29" s="142">
        <v>74.3</v>
      </c>
      <c r="M29" s="142">
        <v>65.400000000000006</v>
      </c>
      <c r="N29" s="142">
        <v>67.7</v>
      </c>
      <c r="O29" s="142">
        <v>69.7</v>
      </c>
      <c r="P29" s="142">
        <v>70.3</v>
      </c>
      <c r="Q29" s="142">
        <v>70.5</v>
      </c>
      <c r="R29" s="142">
        <v>71.8</v>
      </c>
      <c r="S29" s="142">
        <v>73.599999999999994</v>
      </c>
      <c r="T29" s="142">
        <v>78.099999999999994</v>
      </c>
      <c r="U29" s="142">
        <v>75.3</v>
      </c>
      <c r="V29" s="142">
        <v>68.7</v>
      </c>
      <c r="W29" s="142">
        <v>71.7</v>
      </c>
      <c r="X29" s="142">
        <v>75.099999999999994</v>
      </c>
      <c r="Y29" s="142">
        <v>66.3</v>
      </c>
      <c r="Z29" s="142">
        <v>88.2</v>
      </c>
      <c r="AA29" s="142">
        <v>108.5</v>
      </c>
      <c r="AB29" s="142">
        <v>109</v>
      </c>
      <c r="AC29" s="142">
        <v>126.3</v>
      </c>
      <c r="AD29" s="142">
        <v>127.4</v>
      </c>
      <c r="AE29" s="142">
        <v>118.1</v>
      </c>
      <c r="AF29" s="142">
        <v>116.2</v>
      </c>
      <c r="AG29" s="142">
        <v>115.4</v>
      </c>
      <c r="AH29" s="142">
        <v>111.9</v>
      </c>
      <c r="AI29" s="142">
        <v>109.9</v>
      </c>
      <c r="AJ29" s="142">
        <v>117.5</v>
      </c>
      <c r="AK29" s="142">
        <v>125.8</v>
      </c>
      <c r="AL29" s="142">
        <v>131.9</v>
      </c>
      <c r="AM29" s="142">
        <v>133.9</v>
      </c>
      <c r="AN29" s="142">
        <v>133.6</v>
      </c>
      <c r="AO29" s="142">
        <v>129.80000000000001</v>
      </c>
      <c r="AP29" s="142">
        <v>120.3</v>
      </c>
      <c r="AQ29" s="142">
        <v>112.1</v>
      </c>
      <c r="AR29" s="142">
        <v>108.8</v>
      </c>
      <c r="AS29" s="142">
        <v>92.7</v>
      </c>
      <c r="AT29" s="142">
        <v>75.7</v>
      </c>
      <c r="AU29" s="142">
        <v>71.3</v>
      </c>
      <c r="AV29" s="142">
        <v>104.7</v>
      </c>
      <c r="AW29" s="142">
        <v>94.5</v>
      </c>
      <c r="AX29" s="142">
        <v>81.8</v>
      </c>
      <c r="AY29" s="142">
        <v>68.599999999999994</v>
      </c>
      <c r="AZ29" s="142">
        <v>57.9</v>
      </c>
    </row>
    <row r="30" spans="1:52" ht="15" customHeight="1" x14ac:dyDescent="0.25">
      <c r="A30" s="96"/>
      <c r="B30" s="99" t="s">
        <v>149</v>
      </c>
      <c r="C30" s="142">
        <v>11.3</v>
      </c>
      <c r="D30" s="142">
        <v>14.1</v>
      </c>
      <c r="E30" s="142">
        <v>17.2</v>
      </c>
      <c r="F30" s="142">
        <v>13.299999999999999</v>
      </c>
      <c r="G30" s="142">
        <v>16.8</v>
      </c>
      <c r="H30" s="142">
        <v>17.700000000000003</v>
      </c>
      <c r="I30" s="142">
        <v>15.799999999999999</v>
      </c>
      <c r="J30" s="142">
        <v>15.299999999999999</v>
      </c>
      <c r="K30" s="142">
        <v>17.8</v>
      </c>
      <c r="L30" s="142">
        <v>14.299999999999999</v>
      </c>
      <c r="M30" s="142">
        <v>17.399999999999999</v>
      </c>
      <c r="N30" s="142">
        <v>20.2</v>
      </c>
      <c r="O30" s="142">
        <v>23.8</v>
      </c>
      <c r="P30" s="142">
        <v>22.9</v>
      </c>
      <c r="Q30" s="142">
        <v>29.4</v>
      </c>
      <c r="R30" s="142">
        <v>35.4</v>
      </c>
      <c r="S30" s="142">
        <v>33.5</v>
      </c>
      <c r="T30" s="142">
        <v>37.300000000000004</v>
      </c>
      <c r="U30" s="142">
        <v>34.699999999999996</v>
      </c>
      <c r="V30" s="142">
        <v>32.4</v>
      </c>
      <c r="W30" s="142">
        <v>29.3</v>
      </c>
      <c r="X30" s="142">
        <v>29.3</v>
      </c>
      <c r="Y30" s="142">
        <v>28.8</v>
      </c>
      <c r="Z30" s="142">
        <v>28.7</v>
      </c>
      <c r="AA30" s="142">
        <v>25.4</v>
      </c>
      <c r="AB30" s="142">
        <v>25.2</v>
      </c>
      <c r="AC30" s="142">
        <v>22.5</v>
      </c>
      <c r="AD30" s="142">
        <v>22.4</v>
      </c>
      <c r="AE30" s="142">
        <v>22.2</v>
      </c>
      <c r="AF30" s="142">
        <v>22.099999999999998</v>
      </c>
      <c r="AG30" s="142">
        <v>22</v>
      </c>
      <c r="AH30" s="142">
        <v>21.9</v>
      </c>
      <c r="AI30" s="142">
        <v>21.9</v>
      </c>
      <c r="AJ30" s="142">
        <v>21.9</v>
      </c>
      <c r="AK30" s="142">
        <v>21.9</v>
      </c>
      <c r="AL30" s="142">
        <v>21.9</v>
      </c>
      <c r="AM30" s="142">
        <v>21.4</v>
      </c>
      <c r="AN30" s="142">
        <v>21.4</v>
      </c>
      <c r="AO30" s="142">
        <v>21.4</v>
      </c>
      <c r="AP30" s="142">
        <v>21.4</v>
      </c>
      <c r="AQ30" s="142">
        <v>21.4</v>
      </c>
      <c r="AR30" s="142">
        <v>21.4</v>
      </c>
      <c r="AS30" s="142">
        <v>21.4</v>
      </c>
      <c r="AT30" s="142">
        <v>21.4</v>
      </c>
      <c r="AU30" s="142">
        <v>21.4</v>
      </c>
      <c r="AV30" s="142">
        <v>21.4</v>
      </c>
      <c r="AW30" s="142">
        <v>21.4</v>
      </c>
      <c r="AX30" s="142">
        <v>21.4</v>
      </c>
      <c r="AY30" s="142">
        <v>21.4</v>
      </c>
      <c r="AZ30" s="142">
        <v>21.4</v>
      </c>
    </row>
    <row r="31" spans="1:52" ht="15" customHeight="1" x14ac:dyDescent="0.25">
      <c r="A31" s="96"/>
      <c r="B31" s="99" t="s">
        <v>21</v>
      </c>
      <c r="C31" s="142">
        <v>217.3</v>
      </c>
      <c r="D31" s="142">
        <v>217.20000000000002</v>
      </c>
      <c r="E31" s="142">
        <v>217.29999999999998</v>
      </c>
      <c r="F31" s="142">
        <v>219.30000000000004</v>
      </c>
      <c r="G31" s="142">
        <v>223.8</v>
      </c>
      <c r="H31" s="142">
        <v>231.6</v>
      </c>
      <c r="I31" s="142">
        <v>234.99999999999997</v>
      </c>
      <c r="J31" s="142">
        <v>240.5</v>
      </c>
      <c r="K31" s="142">
        <v>256.39999999999998</v>
      </c>
      <c r="L31" s="142">
        <v>262.59999999999997</v>
      </c>
      <c r="M31" s="142">
        <v>276.70000000000005</v>
      </c>
      <c r="N31" s="142">
        <v>291.90000000000003</v>
      </c>
      <c r="O31" s="142">
        <v>274.8</v>
      </c>
      <c r="P31" s="142">
        <v>237.6</v>
      </c>
      <c r="Q31" s="142">
        <v>229.1</v>
      </c>
      <c r="R31" s="142">
        <v>210.49999999999997</v>
      </c>
      <c r="S31" s="142">
        <v>210.7</v>
      </c>
      <c r="T31" s="142">
        <v>211.1</v>
      </c>
      <c r="U31" s="142">
        <v>209.4</v>
      </c>
      <c r="V31" s="142">
        <v>208.8</v>
      </c>
      <c r="W31" s="142">
        <v>214.59999999999997</v>
      </c>
      <c r="X31" s="142">
        <v>212.5</v>
      </c>
      <c r="Y31" s="142">
        <v>210.70000000000002</v>
      </c>
      <c r="Z31" s="142">
        <v>206.3</v>
      </c>
      <c r="AA31" s="142">
        <v>207.6</v>
      </c>
      <c r="AB31" s="142">
        <v>210.49999999999997</v>
      </c>
      <c r="AC31" s="142">
        <v>218.8</v>
      </c>
      <c r="AD31" s="142">
        <v>218.2</v>
      </c>
      <c r="AE31" s="142">
        <v>214.89999999999998</v>
      </c>
      <c r="AF31" s="142">
        <v>211.29999999999998</v>
      </c>
      <c r="AG31" s="142">
        <v>209.79999999999998</v>
      </c>
      <c r="AH31" s="142">
        <v>216.2</v>
      </c>
      <c r="AI31" s="142">
        <v>207.79999999999998</v>
      </c>
      <c r="AJ31" s="142">
        <v>208.2</v>
      </c>
      <c r="AK31" s="142">
        <v>211</v>
      </c>
      <c r="AL31" s="142">
        <v>228.50000000000003</v>
      </c>
      <c r="AM31" s="142">
        <v>239</v>
      </c>
      <c r="AN31" s="142">
        <v>244.1</v>
      </c>
      <c r="AO31" s="142">
        <v>252.60000000000002</v>
      </c>
      <c r="AP31" s="142">
        <v>238</v>
      </c>
      <c r="AQ31" s="142">
        <v>240.99999999999997</v>
      </c>
      <c r="AR31" s="142">
        <v>246.1</v>
      </c>
      <c r="AS31" s="142">
        <v>240</v>
      </c>
      <c r="AT31" s="142">
        <v>242.9</v>
      </c>
      <c r="AU31" s="142">
        <v>240.9</v>
      </c>
      <c r="AV31" s="142">
        <v>242.8</v>
      </c>
      <c r="AW31" s="142">
        <v>244.1</v>
      </c>
      <c r="AX31" s="142">
        <v>240</v>
      </c>
      <c r="AY31" s="142">
        <v>238</v>
      </c>
      <c r="AZ31" s="142">
        <v>239.7</v>
      </c>
    </row>
    <row r="32" spans="1:52" ht="15" customHeight="1" x14ac:dyDescent="0.25">
      <c r="A32" s="96"/>
      <c r="B32" s="101" t="s">
        <v>191</v>
      </c>
      <c r="C32" s="142">
        <v>4.3</v>
      </c>
      <c r="D32" s="142">
        <v>4.4000000000000004</v>
      </c>
      <c r="E32" s="142">
        <v>4.5999999999999996</v>
      </c>
      <c r="F32" s="142">
        <v>6.8</v>
      </c>
      <c r="G32" s="142">
        <v>8.4</v>
      </c>
      <c r="H32" s="142">
        <v>12.9</v>
      </c>
      <c r="I32" s="142">
        <v>13.2</v>
      </c>
      <c r="J32" s="142">
        <v>15.6</v>
      </c>
      <c r="K32" s="142">
        <v>18.2</v>
      </c>
      <c r="L32" s="142">
        <v>12.8</v>
      </c>
      <c r="M32" s="142">
        <v>13.1</v>
      </c>
      <c r="N32" s="142">
        <v>15.6</v>
      </c>
      <c r="O32" s="142">
        <v>18.2</v>
      </c>
      <c r="P32" s="142">
        <v>5.8999999999999995</v>
      </c>
      <c r="Q32" s="142">
        <v>14.9</v>
      </c>
      <c r="R32" s="142">
        <v>12.899999999999999</v>
      </c>
      <c r="S32" s="142">
        <v>13</v>
      </c>
      <c r="T32" s="142">
        <v>12.5</v>
      </c>
      <c r="U32" s="142">
        <v>9.6</v>
      </c>
      <c r="V32" s="142">
        <v>7.8000000000000007</v>
      </c>
      <c r="W32" s="142">
        <v>7.7</v>
      </c>
      <c r="X32" s="142">
        <v>7.2</v>
      </c>
      <c r="Y32" s="142">
        <v>4.2</v>
      </c>
      <c r="Z32" s="142">
        <v>2</v>
      </c>
      <c r="AA32" s="142">
        <v>1.7000000000000002</v>
      </c>
      <c r="AB32" s="142">
        <v>1.6</v>
      </c>
      <c r="AC32" s="142">
        <v>1.2</v>
      </c>
      <c r="AD32" s="142">
        <v>1.2</v>
      </c>
      <c r="AE32" s="142">
        <v>1.7000000000000002</v>
      </c>
      <c r="AF32" s="142">
        <v>1.7</v>
      </c>
      <c r="AG32" s="142">
        <v>2.2000000000000002</v>
      </c>
      <c r="AH32" s="142">
        <v>2</v>
      </c>
      <c r="AI32" s="142">
        <v>2.2999999999999998</v>
      </c>
      <c r="AJ32" s="142">
        <v>2.5999999999999996</v>
      </c>
      <c r="AK32" s="142">
        <v>3.0999999999999996</v>
      </c>
      <c r="AL32" s="142">
        <v>3.1999999999999997</v>
      </c>
      <c r="AM32" s="142">
        <v>3.3</v>
      </c>
      <c r="AN32" s="142">
        <v>3.3</v>
      </c>
      <c r="AO32" s="142">
        <v>3.3</v>
      </c>
      <c r="AP32" s="142">
        <v>3.2</v>
      </c>
      <c r="AQ32" s="142">
        <v>3.0999999999999996</v>
      </c>
      <c r="AR32" s="142">
        <v>3.0999999999999996</v>
      </c>
      <c r="AS32" s="142">
        <v>3</v>
      </c>
      <c r="AT32" s="142">
        <v>2.9</v>
      </c>
      <c r="AU32" s="142">
        <v>3</v>
      </c>
      <c r="AV32" s="142">
        <v>3.4</v>
      </c>
      <c r="AW32" s="142">
        <v>4.1999999999999993</v>
      </c>
      <c r="AX32" s="142">
        <v>4.3</v>
      </c>
      <c r="AY32" s="142">
        <v>4.4000000000000004</v>
      </c>
      <c r="AZ32" s="142">
        <v>4.8</v>
      </c>
    </row>
    <row r="33" spans="1:52" ht="15" customHeight="1" x14ac:dyDescent="0.25">
      <c r="A33" s="102"/>
      <c r="B33" s="97" t="s">
        <v>192</v>
      </c>
      <c r="C33" s="142">
        <v>0</v>
      </c>
      <c r="D33" s="142">
        <v>0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</row>
    <row r="34" spans="1:52" ht="15" customHeight="1" x14ac:dyDescent="0.25">
      <c r="A34" s="102"/>
      <c r="B34" s="99" t="s">
        <v>171</v>
      </c>
      <c r="C34" s="142">
        <v>0</v>
      </c>
      <c r="D34" s="142">
        <v>0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2">
        <v>0</v>
      </c>
      <c r="W34" s="142">
        <v>0</v>
      </c>
      <c r="X34" s="142">
        <v>0</v>
      </c>
      <c r="Y34" s="142">
        <v>0</v>
      </c>
      <c r="Z34" s="142">
        <v>0</v>
      </c>
      <c r="AA34" s="142">
        <v>0</v>
      </c>
      <c r="AB34" s="142">
        <v>0</v>
      </c>
      <c r="AC34" s="142">
        <v>0</v>
      </c>
      <c r="AD34" s="142">
        <v>0</v>
      </c>
      <c r="AE34" s="142">
        <v>0</v>
      </c>
      <c r="AF34" s="142">
        <v>0</v>
      </c>
      <c r="AG34" s="142">
        <v>0</v>
      </c>
      <c r="AH34" s="142">
        <v>0</v>
      </c>
      <c r="AI34" s="142">
        <v>0</v>
      </c>
      <c r="AJ34" s="142">
        <v>0</v>
      </c>
      <c r="AK34" s="142">
        <v>0</v>
      </c>
      <c r="AL34" s="142">
        <v>0</v>
      </c>
      <c r="AM34" s="142">
        <v>0</v>
      </c>
      <c r="AN34" s="142">
        <v>0</v>
      </c>
      <c r="AO34" s="142">
        <v>0</v>
      </c>
      <c r="AP34" s="142">
        <v>0</v>
      </c>
      <c r="AQ34" s="142">
        <v>0</v>
      </c>
      <c r="AR34" s="142">
        <v>0</v>
      </c>
      <c r="AS34" s="142">
        <v>0</v>
      </c>
      <c r="AT34" s="142">
        <v>0</v>
      </c>
      <c r="AU34" s="142">
        <v>0</v>
      </c>
      <c r="AV34" s="142">
        <v>0</v>
      </c>
      <c r="AW34" s="142">
        <v>0</v>
      </c>
      <c r="AX34" s="142">
        <v>0</v>
      </c>
      <c r="AY34" s="142">
        <v>0</v>
      </c>
      <c r="AZ34" s="142">
        <v>0</v>
      </c>
    </row>
    <row r="35" spans="1:52" ht="15" customHeight="1" x14ac:dyDescent="0.25">
      <c r="A35" s="102"/>
      <c r="B35" s="99" t="s">
        <v>172</v>
      </c>
      <c r="C35" s="142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0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0</v>
      </c>
    </row>
    <row r="36" spans="1:52" ht="15" customHeight="1" x14ac:dyDescent="0.25">
      <c r="A36" s="102"/>
      <c r="B36" s="99" t="s">
        <v>149</v>
      </c>
      <c r="C36" s="142">
        <v>0</v>
      </c>
      <c r="D36" s="142">
        <v>0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</row>
    <row r="37" spans="1:52" ht="15" customHeight="1" x14ac:dyDescent="0.25">
      <c r="A37" s="102"/>
      <c r="B37" s="99" t="s">
        <v>21</v>
      </c>
      <c r="C37" s="142">
        <v>0</v>
      </c>
      <c r="D37" s="142">
        <v>0</v>
      </c>
      <c r="E37" s="142">
        <v>0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2">
        <v>0</v>
      </c>
      <c r="W37" s="142">
        <v>0</v>
      </c>
      <c r="X37" s="142">
        <v>0</v>
      </c>
      <c r="Y37" s="142">
        <v>0</v>
      </c>
      <c r="Z37" s="142">
        <v>0</v>
      </c>
      <c r="AA37" s="142">
        <v>0</v>
      </c>
      <c r="AB37" s="142">
        <v>0</v>
      </c>
      <c r="AC37" s="142">
        <v>0</v>
      </c>
      <c r="AD37" s="142">
        <v>0</v>
      </c>
      <c r="AE37" s="142">
        <v>0</v>
      </c>
      <c r="AF37" s="142">
        <v>0</v>
      </c>
      <c r="AG37" s="142">
        <v>0</v>
      </c>
      <c r="AH37" s="142">
        <v>0</v>
      </c>
      <c r="AI37" s="142">
        <v>0</v>
      </c>
      <c r="AJ37" s="142">
        <v>0</v>
      </c>
      <c r="AK37" s="142">
        <v>0</v>
      </c>
      <c r="AL37" s="142">
        <v>0</v>
      </c>
      <c r="AM37" s="142">
        <v>0</v>
      </c>
      <c r="AN37" s="142">
        <v>0</v>
      </c>
      <c r="AO37" s="142">
        <v>0</v>
      </c>
      <c r="AP37" s="142">
        <v>0</v>
      </c>
      <c r="AQ37" s="142">
        <v>0</v>
      </c>
      <c r="AR37" s="142">
        <v>0</v>
      </c>
      <c r="AS37" s="142">
        <v>0</v>
      </c>
      <c r="AT37" s="142">
        <v>0</v>
      </c>
      <c r="AU37" s="142">
        <v>0</v>
      </c>
      <c r="AV37" s="142">
        <v>0</v>
      </c>
      <c r="AW37" s="142">
        <v>0</v>
      </c>
      <c r="AX37" s="142">
        <v>0</v>
      </c>
      <c r="AY37" s="142">
        <v>0</v>
      </c>
      <c r="AZ37" s="142">
        <v>0</v>
      </c>
    </row>
    <row r="38" spans="1:52" ht="15" customHeight="1" x14ac:dyDescent="0.25">
      <c r="A38" s="102"/>
      <c r="B38" s="101" t="s">
        <v>191</v>
      </c>
      <c r="C38" s="142">
        <v>0</v>
      </c>
      <c r="D38" s="142">
        <v>0</v>
      </c>
      <c r="E38" s="142">
        <v>0</v>
      </c>
      <c r="F38" s="142">
        <v>0</v>
      </c>
      <c r="G38" s="142">
        <v>0</v>
      </c>
      <c r="H38" s="142">
        <v>0</v>
      </c>
      <c r="I38" s="142">
        <v>0</v>
      </c>
      <c r="J38" s="142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2">
        <v>0</v>
      </c>
      <c r="W38" s="142">
        <v>0</v>
      </c>
      <c r="X38" s="142">
        <v>0</v>
      </c>
      <c r="Y38" s="142">
        <v>0</v>
      </c>
      <c r="Z38" s="142">
        <v>0</v>
      </c>
      <c r="AA38" s="142">
        <v>0</v>
      </c>
      <c r="AB38" s="142">
        <v>0</v>
      </c>
      <c r="AC38" s="142">
        <v>0</v>
      </c>
      <c r="AD38" s="142">
        <v>0</v>
      </c>
      <c r="AE38" s="142">
        <v>0</v>
      </c>
      <c r="AF38" s="142">
        <v>0</v>
      </c>
      <c r="AG38" s="142">
        <v>0</v>
      </c>
      <c r="AH38" s="142">
        <v>0</v>
      </c>
      <c r="AI38" s="142">
        <v>0</v>
      </c>
      <c r="AJ38" s="142">
        <v>0</v>
      </c>
      <c r="AK38" s="142">
        <v>0</v>
      </c>
      <c r="AL38" s="142">
        <v>0</v>
      </c>
      <c r="AM38" s="142">
        <v>0</v>
      </c>
      <c r="AN38" s="142">
        <v>0</v>
      </c>
      <c r="AO38" s="142">
        <v>0</v>
      </c>
      <c r="AP38" s="142">
        <v>0</v>
      </c>
      <c r="AQ38" s="142">
        <v>0</v>
      </c>
      <c r="AR38" s="142">
        <v>0</v>
      </c>
      <c r="AS38" s="142">
        <v>0</v>
      </c>
      <c r="AT38" s="142">
        <v>0</v>
      </c>
      <c r="AU38" s="142">
        <v>0</v>
      </c>
      <c r="AV38" s="142">
        <v>0</v>
      </c>
      <c r="AW38" s="142">
        <v>0</v>
      </c>
      <c r="AX38" s="142">
        <v>0</v>
      </c>
      <c r="AY38" s="142">
        <v>0</v>
      </c>
      <c r="AZ38" s="142">
        <v>0</v>
      </c>
    </row>
    <row r="39" spans="1:52" ht="15" customHeight="1" x14ac:dyDescent="0.25">
      <c r="A39" s="96"/>
      <c r="B39" s="97" t="s">
        <v>176</v>
      </c>
      <c r="C39" s="142">
        <v>5686.5000000000009</v>
      </c>
      <c r="D39" s="142">
        <v>5671.1</v>
      </c>
      <c r="E39" s="142">
        <v>5709.5000000000009</v>
      </c>
      <c r="F39" s="142">
        <v>5581.5</v>
      </c>
      <c r="G39" s="142">
        <v>5754.4999999999991</v>
      </c>
      <c r="H39" s="142">
        <v>5846.1999999999989</v>
      </c>
      <c r="I39" s="142">
        <v>5925.7</v>
      </c>
      <c r="J39" s="142">
        <v>5990.5</v>
      </c>
      <c r="K39" s="142">
        <v>6124.1</v>
      </c>
      <c r="L39" s="142">
        <v>6217.0999999999995</v>
      </c>
      <c r="M39" s="142">
        <v>6145.9999999999991</v>
      </c>
      <c r="N39" s="142">
        <v>6215.2999999999993</v>
      </c>
      <c r="O39" s="142">
        <v>6550.1</v>
      </c>
      <c r="P39" s="142">
        <v>6837.8</v>
      </c>
      <c r="Q39" s="142">
        <v>7005.2000000000007</v>
      </c>
      <c r="R39" s="142">
        <v>7229.4000000000005</v>
      </c>
      <c r="S39" s="142">
        <v>7236.4000000000005</v>
      </c>
      <c r="T39" s="142">
        <v>7353.9</v>
      </c>
      <c r="U39" s="142">
        <v>7295.4000000000005</v>
      </c>
      <c r="V39" s="142">
        <v>7270.5000000000009</v>
      </c>
      <c r="W39" s="142">
        <v>7438.0999999999995</v>
      </c>
      <c r="X39" s="142">
        <v>7644.9</v>
      </c>
      <c r="Y39" s="142">
        <v>7966.8999999999987</v>
      </c>
      <c r="Z39" s="142">
        <v>8275.1999999999989</v>
      </c>
      <c r="AA39" s="142">
        <v>9045.2000000000007</v>
      </c>
      <c r="AB39" s="142">
        <v>9131</v>
      </c>
      <c r="AC39" s="142">
        <v>8989.8000000000011</v>
      </c>
      <c r="AD39" s="142">
        <v>8911.5</v>
      </c>
      <c r="AE39" s="142">
        <v>9330</v>
      </c>
      <c r="AF39" s="142">
        <v>9517.6</v>
      </c>
      <c r="AG39" s="142">
        <v>9404.9999999999982</v>
      </c>
      <c r="AH39" s="142">
        <v>9593.6999999999989</v>
      </c>
      <c r="AI39" s="142">
        <v>10270.200000000001</v>
      </c>
      <c r="AJ39" s="142">
        <v>10532.800000000001</v>
      </c>
      <c r="AK39" s="142">
        <v>10674.699999999999</v>
      </c>
      <c r="AL39" s="142">
        <v>10305.200000000001</v>
      </c>
      <c r="AM39" s="142">
        <v>10976.799999999997</v>
      </c>
      <c r="AN39" s="142">
        <v>10466.199999999999</v>
      </c>
      <c r="AO39" s="142">
        <v>10054</v>
      </c>
      <c r="AP39" s="142">
        <v>10410.6</v>
      </c>
      <c r="AQ39" s="142">
        <v>10334.5</v>
      </c>
      <c r="AR39" s="142">
        <v>10254.6</v>
      </c>
      <c r="AS39" s="142">
        <v>10855.199999999999</v>
      </c>
      <c r="AT39" s="142">
        <v>10994.499999999998</v>
      </c>
      <c r="AU39" s="142">
        <v>10927.2</v>
      </c>
      <c r="AV39" s="142">
        <v>10924.199999999997</v>
      </c>
      <c r="AW39" s="142">
        <v>11136.100000000002</v>
      </c>
      <c r="AX39" s="142">
        <v>10992.9</v>
      </c>
      <c r="AY39" s="142">
        <v>11731.1</v>
      </c>
      <c r="AZ39" s="142">
        <v>11991.9</v>
      </c>
    </row>
    <row r="40" spans="1:52" ht="15" customHeight="1" x14ac:dyDescent="0.25">
      <c r="A40" s="96"/>
      <c r="B40" s="98" t="s">
        <v>90</v>
      </c>
      <c r="C40" s="142">
        <v>475.6</v>
      </c>
      <c r="D40" s="142">
        <v>472.5</v>
      </c>
      <c r="E40" s="142">
        <v>457.2</v>
      </c>
      <c r="F40" s="142">
        <v>453.6</v>
      </c>
      <c r="G40" s="142">
        <v>444.1</v>
      </c>
      <c r="H40" s="142">
        <v>455.7</v>
      </c>
      <c r="I40" s="142">
        <v>462.9</v>
      </c>
      <c r="J40" s="142">
        <v>459.4</v>
      </c>
      <c r="K40" s="142">
        <v>449</v>
      </c>
      <c r="L40" s="142">
        <v>439.9</v>
      </c>
      <c r="M40" s="142">
        <v>456.9</v>
      </c>
      <c r="N40" s="142">
        <v>453.5</v>
      </c>
      <c r="O40" s="142">
        <v>463.1</v>
      </c>
      <c r="P40" s="142">
        <v>466.3</v>
      </c>
      <c r="Q40" s="142">
        <v>458.1</v>
      </c>
      <c r="R40" s="142">
        <v>454.2</v>
      </c>
      <c r="S40" s="142">
        <v>459.1</v>
      </c>
      <c r="T40" s="142">
        <v>451</v>
      </c>
      <c r="U40" s="142">
        <v>457.6</v>
      </c>
      <c r="V40" s="142">
        <v>456.5</v>
      </c>
      <c r="W40" s="142">
        <v>449.9</v>
      </c>
      <c r="X40" s="142">
        <v>451.5</v>
      </c>
      <c r="Y40" s="142">
        <v>457.9</v>
      </c>
      <c r="Z40" s="142">
        <v>671.2</v>
      </c>
      <c r="AA40" s="142">
        <v>674.3</v>
      </c>
      <c r="AB40" s="142">
        <v>674</v>
      </c>
      <c r="AC40" s="142">
        <v>661</v>
      </c>
      <c r="AD40" s="142">
        <v>656.4</v>
      </c>
      <c r="AE40" s="142">
        <v>643.79999999999995</v>
      </c>
      <c r="AF40" s="142">
        <v>649.5</v>
      </c>
      <c r="AG40" s="142">
        <v>648.9</v>
      </c>
      <c r="AH40" s="142">
        <v>648.4</v>
      </c>
      <c r="AI40" s="142">
        <v>962.9</v>
      </c>
      <c r="AJ40" s="142">
        <v>958.6</v>
      </c>
      <c r="AK40" s="142">
        <v>957.3</v>
      </c>
      <c r="AL40" s="142">
        <v>939.4</v>
      </c>
      <c r="AM40" s="142">
        <v>944.8</v>
      </c>
      <c r="AN40" s="142">
        <v>959.2</v>
      </c>
      <c r="AO40" s="142">
        <v>969</v>
      </c>
      <c r="AP40" s="142">
        <v>973.9</v>
      </c>
      <c r="AQ40" s="142">
        <v>989.6</v>
      </c>
      <c r="AR40" s="142">
        <v>967.1</v>
      </c>
      <c r="AS40" s="142">
        <v>962.9</v>
      </c>
      <c r="AT40" s="142">
        <v>962.4</v>
      </c>
      <c r="AU40" s="142">
        <v>961.3</v>
      </c>
      <c r="AV40" s="142">
        <v>962.2</v>
      </c>
      <c r="AW40" s="142">
        <v>950.6</v>
      </c>
      <c r="AX40" s="142">
        <v>950.5</v>
      </c>
      <c r="AY40" s="142">
        <v>942.7</v>
      </c>
      <c r="AZ40" s="142">
        <v>948.6</v>
      </c>
    </row>
    <row r="41" spans="1:52" ht="15" customHeight="1" x14ac:dyDescent="0.25">
      <c r="A41" s="103"/>
      <c r="B41" s="98" t="s">
        <v>177</v>
      </c>
      <c r="C41" s="142">
        <v>5210.9000000000005</v>
      </c>
      <c r="D41" s="142">
        <v>5198.6000000000004</v>
      </c>
      <c r="E41" s="142">
        <v>5252.3</v>
      </c>
      <c r="F41" s="142">
        <v>5127.8999999999996</v>
      </c>
      <c r="G41" s="142">
        <v>5310.3999999999987</v>
      </c>
      <c r="H41" s="142">
        <v>5390.4999999999991</v>
      </c>
      <c r="I41" s="142">
        <v>5462.8</v>
      </c>
      <c r="J41" s="142">
        <v>5531.1</v>
      </c>
      <c r="K41" s="142">
        <v>5675.1</v>
      </c>
      <c r="L41" s="142">
        <v>5777.2</v>
      </c>
      <c r="M41" s="142">
        <v>5689.0999999999995</v>
      </c>
      <c r="N41" s="142">
        <v>5761.7999999999993</v>
      </c>
      <c r="O41" s="142">
        <v>6087</v>
      </c>
      <c r="P41" s="142">
        <v>6371.5</v>
      </c>
      <c r="Q41" s="142">
        <v>6547.1</v>
      </c>
      <c r="R41" s="142">
        <v>6775.2000000000007</v>
      </c>
      <c r="S41" s="142">
        <v>6777.3</v>
      </c>
      <c r="T41" s="142">
        <v>6902.9</v>
      </c>
      <c r="U41" s="142">
        <v>6837.8</v>
      </c>
      <c r="V41" s="142">
        <v>6814.0000000000009</v>
      </c>
      <c r="W41" s="142">
        <v>6988.2</v>
      </c>
      <c r="X41" s="142">
        <v>7193.4</v>
      </c>
      <c r="Y41" s="142">
        <v>7508.9999999999991</v>
      </c>
      <c r="Z41" s="142">
        <v>7604</v>
      </c>
      <c r="AA41" s="142">
        <v>8370.9000000000015</v>
      </c>
      <c r="AB41" s="142">
        <v>8457</v>
      </c>
      <c r="AC41" s="142">
        <v>8328.7999999999993</v>
      </c>
      <c r="AD41" s="142">
        <v>8255.1</v>
      </c>
      <c r="AE41" s="142">
        <v>8686.1999999999989</v>
      </c>
      <c r="AF41" s="142">
        <v>8868.1</v>
      </c>
      <c r="AG41" s="142">
        <v>8756.0999999999985</v>
      </c>
      <c r="AH41" s="142">
        <v>8945.2999999999993</v>
      </c>
      <c r="AI41" s="142">
        <v>9307.2999999999993</v>
      </c>
      <c r="AJ41" s="142">
        <v>9574.1999999999989</v>
      </c>
      <c r="AK41" s="142">
        <v>9717.4</v>
      </c>
      <c r="AL41" s="142">
        <v>9365.8000000000011</v>
      </c>
      <c r="AM41" s="142">
        <v>10031.999999999998</v>
      </c>
      <c r="AN41" s="142">
        <v>9506.9999999999982</v>
      </c>
      <c r="AO41" s="142">
        <v>9085</v>
      </c>
      <c r="AP41" s="142">
        <v>9436.7000000000007</v>
      </c>
      <c r="AQ41" s="142">
        <v>9344.9</v>
      </c>
      <c r="AR41" s="142">
        <v>9287.5</v>
      </c>
      <c r="AS41" s="142">
        <v>9892.2999999999993</v>
      </c>
      <c r="AT41" s="142">
        <v>10032.099999999999</v>
      </c>
      <c r="AU41" s="142">
        <v>9965.9000000000015</v>
      </c>
      <c r="AV41" s="142">
        <v>9962</v>
      </c>
      <c r="AW41" s="142">
        <v>10185.5</v>
      </c>
      <c r="AX41" s="142">
        <v>10042.4</v>
      </c>
      <c r="AY41" s="142">
        <v>10788.4</v>
      </c>
      <c r="AZ41" s="142">
        <v>11043.3</v>
      </c>
    </row>
    <row r="42" spans="1:52" s="105" customFormat="1" ht="14.25" customHeight="1" x14ac:dyDescent="0.25">
      <c r="A42" s="104"/>
      <c r="B42" s="100" t="s">
        <v>61</v>
      </c>
      <c r="C42" s="142">
        <v>4024.2</v>
      </c>
      <c r="D42" s="142">
        <v>3959.6</v>
      </c>
      <c r="E42" s="142">
        <v>3992.9</v>
      </c>
      <c r="F42" s="142">
        <v>3979.6</v>
      </c>
      <c r="G42" s="142">
        <v>4111.3999999999996</v>
      </c>
      <c r="H42" s="142">
        <v>4164.8</v>
      </c>
      <c r="I42" s="142">
        <v>4217</v>
      </c>
      <c r="J42" s="142">
        <v>4277.3</v>
      </c>
      <c r="K42" s="142">
        <v>4404.5999999999995</v>
      </c>
      <c r="L42" s="142">
        <v>4400.7</v>
      </c>
      <c r="M42" s="142">
        <v>4399.5</v>
      </c>
      <c r="N42" s="142">
        <v>4412.1000000000004</v>
      </c>
      <c r="O42" s="142">
        <v>4586.3</v>
      </c>
      <c r="P42" s="142">
        <v>4668.7</v>
      </c>
      <c r="Q42" s="142">
        <v>4756.5</v>
      </c>
      <c r="R42" s="142">
        <v>4805.8</v>
      </c>
      <c r="S42" s="142">
        <v>4874</v>
      </c>
      <c r="T42" s="142">
        <v>4934.5</v>
      </c>
      <c r="U42" s="142">
        <v>4879</v>
      </c>
      <c r="V42" s="142">
        <v>4851.8</v>
      </c>
      <c r="W42" s="142">
        <v>4882.8</v>
      </c>
      <c r="X42" s="142">
        <v>4965.2</v>
      </c>
      <c r="Y42" s="142">
        <v>5181.7</v>
      </c>
      <c r="Z42" s="142">
        <v>5286.6</v>
      </c>
      <c r="AA42" s="142">
        <v>5893.1</v>
      </c>
      <c r="AB42" s="142">
        <v>5875.2</v>
      </c>
      <c r="AC42" s="142">
        <v>5758.9</v>
      </c>
      <c r="AD42" s="142">
        <v>5637.3</v>
      </c>
      <c r="AE42" s="142">
        <v>5754.2</v>
      </c>
      <c r="AF42" s="142">
        <v>5810.2999999999993</v>
      </c>
      <c r="AG42" s="142">
        <v>5694.7</v>
      </c>
      <c r="AH42" s="142">
        <v>5821.7999999999993</v>
      </c>
      <c r="AI42" s="142">
        <v>6207.5</v>
      </c>
      <c r="AJ42" s="142">
        <v>6496.6</v>
      </c>
      <c r="AK42" s="142">
        <v>6609</v>
      </c>
      <c r="AL42" s="142">
        <v>6065.3</v>
      </c>
      <c r="AM42" s="142">
        <v>6617.5999999999995</v>
      </c>
      <c r="AN42" s="142">
        <v>6137.0999999999995</v>
      </c>
      <c r="AO42" s="142">
        <v>5759.0999999999995</v>
      </c>
      <c r="AP42" s="142">
        <v>6072.9000000000005</v>
      </c>
      <c r="AQ42" s="142">
        <v>5916.4</v>
      </c>
      <c r="AR42" s="142">
        <v>5860.0999999999995</v>
      </c>
      <c r="AS42" s="142">
        <v>5970.0999999999995</v>
      </c>
      <c r="AT42" s="142">
        <v>5991.0999999999995</v>
      </c>
      <c r="AU42" s="142">
        <v>5827.9000000000005</v>
      </c>
      <c r="AV42" s="142">
        <v>5828.7999999999993</v>
      </c>
      <c r="AW42" s="142">
        <v>5991.7</v>
      </c>
      <c r="AX42" s="142">
        <v>5942</v>
      </c>
      <c r="AY42" s="142">
        <v>6556.5</v>
      </c>
      <c r="AZ42" s="142">
        <v>6784</v>
      </c>
    </row>
    <row r="43" spans="1:52" s="105" customFormat="1" ht="14.25" customHeight="1" x14ac:dyDescent="0.25">
      <c r="A43" s="104"/>
      <c r="B43" s="99" t="s">
        <v>171</v>
      </c>
      <c r="C43" s="142">
        <v>0</v>
      </c>
      <c r="D43" s="142">
        <v>0</v>
      </c>
      <c r="E43" s="142">
        <v>0</v>
      </c>
      <c r="F43" s="142">
        <v>0</v>
      </c>
      <c r="G43" s="142">
        <v>0</v>
      </c>
      <c r="H43" s="142">
        <v>0</v>
      </c>
      <c r="I43" s="142">
        <v>0</v>
      </c>
      <c r="J43" s="142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2">
        <v>0</v>
      </c>
      <c r="W43" s="142">
        <v>0</v>
      </c>
      <c r="X43" s="142">
        <v>0</v>
      </c>
      <c r="Y43" s="142">
        <v>0</v>
      </c>
      <c r="Z43" s="142">
        <v>0</v>
      </c>
      <c r="AA43" s="142">
        <v>0</v>
      </c>
      <c r="AB43" s="142">
        <v>0</v>
      </c>
      <c r="AC43" s="142">
        <v>0</v>
      </c>
      <c r="AD43" s="142">
        <v>0</v>
      </c>
      <c r="AE43" s="142">
        <v>0</v>
      </c>
      <c r="AF43" s="142">
        <v>0</v>
      </c>
      <c r="AG43" s="142">
        <v>0</v>
      </c>
      <c r="AH43" s="142">
        <v>0</v>
      </c>
      <c r="AI43" s="142">
        <v>0</v>
      </c>
      <c r="AJ43" s="142">
        <v>0</v>
      </c>
      <c r="AK43" s="142">
        <v>0</v>
      </c>
      <c r="AL43" s="142">
        <v>0</v>
      </c>
      <c r="AM43" s="142">
        <v>0</v>
      </c>
      <c r="AN43" s="142">
        <v>0</v>
      </c>
      <c r="AO43" s="142">
        <v>0</v>
      </c>
      <c r="AP43" s="142">
        <v>0</v>
      </c>
      <c r="AQ43" s="142">
        <v>0</v>
      </c>
      <c r="AR43" s="142">
        <v>0</v>
      </c>
      <c r="AS43" s="142">
        <v>0</v>
      </c>
      <c r="AT43" s="142">
        <v>0</v>
      </c>
      <c r="AU43" s="142">
        <v>0</v>
      </c>
      <c r="AV43" s="142">
        <v>0</v>
      </c>
      <c r="AW43" s="142">
        <v>0</v>
      </c>
      <c r="AX43" s="142">
        <v>0</v>
      </c>
      <c r="AY43" s="142">
        <v>0</v>
      </c>
      <c r="AZ43" s="142">
        <v>0</v>
      </c>
    </row>
    <row r="44" spans="1:52" s="105" customFormat="1" ht="14.25" customHeight="1" x14ac:dyDescent="0.25">
      <c r="A44" s="104"/>
      <c r="B44" s="99" t="s">
        <v>172</v>
      </c>
      <c r="C44" s="142">
        <v>359.1</v>
      </c>
      <c r="D44" s="142">
        <v>295.89999999999998</v>
      </c>
      <c r="E44" s="142">
        <v>294.60000000000002</v>
      </c>
      <c r="F44" s="142">
        <v>307.2</v>
      </c>
      <c r="G44" s="142">
        <v>450.2</v>
      </c>
      <c r="H44" s="142">
        <v>422.2</v>
      </c>
      <c r="I44" s="142">
        <v>449.4</v>
      </c>
      <c r="J44" s="142">
        <v>513.70000000000005</v>
      </c>
      <c r="K44" s="142">
        <v>535.4</v>
      </c>
      <c r="L44" s="142">
        <v>517.70000000000005</v>
      </c>
      <c r="M44" s="142">
        <v>466.9</v>
      </c>
      <c r="N44" s="142">
        <v>478.8</v>
      </c>
      <c r="O44" s="142">
        <v>491</v>
      </c>
      <c r="P44" s="142">
        <v>502.2</v>
      </c>
      <c r="Q44" s="142">
        <v>498</v>
      </c>
      <c r="R44" s="142">
        <v>618.29999999999995</v>
      </c>
      <c r="S44" s="142">
        <v>497.8</v>
      </c>
      <c r="T44" s="142">
        <v>563.29999999999995</v>
      </c>
      <c r="U44" s="142">
        <v>572.70000000000005</v>
      </c>
      <c r="V44" s="142">
        <v>534.70000000000005</v>
      </c>
      <c r="W44" s="142">
        <v>600.5</v>
      </c>
      <c r="X44" s="142">
        <v>504</v>
      </c>
      <c r="Y44" s="142">
        <v>557.79999999999995</v>
      </c>
      <c r="Z44" s="142">
        <v>652.79999999999995</v>
      </c>
      <c r="AA44" s="142">
        <v>817.3</v>
      </c>
      <c r="AB44" s="142">
        <v>762.4</v>
      </c>
      <c r="AC44" s="142">
        <v>748.2</v>
      </c>
      <c r="AD44" s="142">
        <v>710.5</v>
      </c>
      <c r="AE44" s="142">
        <v>602.5</v>
      </c>
      <c r="AF44" s="142">
        <v>614.9</v>
      </c>
      <c r="AG44" s="142">
        <v>629.9</v>
      </c>
      <c r="AH44" s="142">
        <v>574.70000000000005</v>
      </c>
      <c r="AI44" s="142">
        <v>947.7</v>
      </c>
      <c r="AJ44" s="142">
        <v>684.6</v>
      </c>
      <c r="AK44" s="142">
        <v>648.20000000000005</v>
      </c>
      <c r="AL44" s="142">
        <v>574.1</v>
      </c>
      <c r="AM44" s="142">
        <v>741.5</v>
      </c>
      <c r="AN44" s="142">
        <v>561.4</v>
      </c>
      <c r="AO44" s="142">
        <v>576.70000000000005</v>
      </c>
      <c r="AP44" s="142">
        <v>668.6</v>
      </c>
      <c r="AQ44" s="142">
        <v>707.4</v>
      </c>
      <c r="AR44" s="142">
        <v>772.2</v>
      </c>
      <c r="AS44" s="142">
        <v>775.7</v>
      </c>
      <c r="AT44" s="142">
        <v>799.9</v>
      </c>
      <c r="AU44" s="142">
        <v>727.1</v>
      </c>
      <c r="AV44" s="142">
        <v>781.9</v>
      </c>
      <c r="AW44" s="142">
        <v>987.2</v>
      </c>
      <c r="AX44" s="142">
        <v>851.1</v>
      </c>
      <c r="AY44" s="142">
        <v>1304.3</v>
      </c>
      <c r="AZ44" s="142">
        <v>1065.5999999999999</v>
      </c>
    </row>
    <row r="45" spans="1:52" s="105" customFormat="1" ht="14.25" customHeight="1" x14ac:dyDescent="0.25">
      <c r="A45" s="104"/>
      <c r="B45" s="99" t="s">
        <v>149</v>
      </c>
      <c r="C45" s="142">
        <v>0</v>
      </c>
      <c r="D45" s="142">
        <v>0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  <c r="Z45" s="142">
        <v>0</v>
      </c>
      <c r="AA45" s="142">
        <v>0</v>
      </c>
      <c r="AB45" s="142">
        <v>0</v>
      </c>
      <c r="AC45" s="142">
        <v>0</v>
      </c>
      <c r="AD45" s="142">
        <v>0</v>
      </c>
      <c r="AE45" s="142">
        <v>0</v>
      </c>
      <c r="AF45" s="142">
        <v>0</v>
      </c>
      <c r="AG45" s="142">
        <v>0</v>
      </c>
      <c r="AH45" s="142">
        <v>0</v>
      </c>
      <c r="AI45" s="142">
        <v>0</v>
      </c>
      <c r="AJ45" s="142">
        <v>0</v>
      </c>
      <c r="AK45" s="142">
        <v>0</v>
      </c>
      <c r="AL45" s="142">
        <v>0</v>
      </c>
      <c r="AM45" s="142">
        <v>0</v>
      </c>
      <c r="AN45" s="142">
        <v>0</v>
      </c>
      <c r="AO45" s="142">
        <v>0</v>
      </c>
      <c r="AP45" s="142">
        <v>0</v>
      </c>
      <c r="AQ45" s="142">
        <v>0</v>
      </c>
      <c r="AR45" s="142">
        <v>0</v>
      </c>
      <c r="AS45" s="142">
        <v>0</v>
      </c>
      <c r="AT45" s="142">
        <v>0</v>
      </c>
      <c r="AU45" s="142">
        <v>0</v>
      </c>
      <c r="AV45" s="142">
        <v>0</v>
      </c>
      <c r="AW45" s="142">
        <v>0</v>
      </c>
      <c r="AX45" s="142">
        <v>0</v>
      </c>
      <c r="AY45" s="142">
        <v>0</v>
      </c>
      <c r="AZ45" s="142">
        <v>0</v>
      </c>
    </row>
    <row r="46" spans="1:52" s="105" customFormat="1" ht="14.25" customHeight="1" x14ac:dyDescent="0.25">
      <c r="A46" s="104"/>
      <c r="B46" s="99" t="s">
        <v>21</v>
      </c>
      <c r="C46" s="142">
        <v>3665.1</v>
      </c>
      <c r="D46" s="142">
        <v>3663.7</v>
      </c>
      <c r="E46" s="142">
        <v>3698.3</v>
      </c>
      <c r="F46" s="142">
        <v>3672.4</v>
      </c>
      <c r="G46" s="142">
        <v>3661.2</v>
      </c>
      <c r="H46" s="142">
        <v>3742.6</v>
      </c>
      <c r="I46" s="142">
        <v>3767.6</v>
      </c>
      <c r="J46" s="142">
        <v>3763.6</v>
      </c>
      <c r="K46" s="142">
        <v>3869.2</v>
      </c>
      <c r="L46" s="142">
        <v>3883</v>
      </c>
      <c r="M46" s="142">
        <v>3932.6</v>
      </c>
      <c r="N46" s="142">
        <v>3933.3</v>
      </c>
      <c r="O46" s="142">
        <v>4095.3</v>
      </c>
      <c r="P46" s="142">
        <v>4166.5</v>
      </c>
      <c r="Q46" s="142">
        <v>4258.5</v>
      </c>
      <c r="R46" s="142">
        <v>4187.5</v>
      </c>
      <c r="S46" s="142">
        <v>4376.2</v>
      </c>
      <c r="T46" s="142">
        <v>4371.2</v>
      </c>
      <c r="U46" s="142">
        <v>4306.3</v>
      </c>
      <c r="V46" s="142">
        <v>4317.1000000000004</v>
      </c>
      <c r="W46" s="142">
        <v>4282.3</v>
      </c>
      <c r="X46" s="142">
        <v>4461.2</v>
      </c>
      <c r="Y46" s="142">
        <v>4623.8999999999996</v>
      </c>
      <c r="Z46" s="142">
        <v>4633.8</v>
      </c>
      <c r="AA46" s="142">
        <v>5075.8</v>
      </c>
      <c r="AB46" s="142">
        <v>5112.8</v>
      </c>
      <c r="AC46" s="142">
        <v>5010.7</v>
      </c>
      <c r="AD46" s="142">
        <v>4926.8</v>
      </c>
      <c r="AE46" s="142">
        <v>5151.7</v>
      </c>
      <c r="AF46" s="142">
        <v>5195.3999999999996</v>
      </c>
      <c r="AG46" s="142">
        <v>5064.8</v>
      </c>
      <c r="AH46" s="142">
        <v>5247.0999999999995</v>
      </c>
      <c r="AI46" s="142">
        <v>5259.8</v>
      </c>
      <c r="AJ46" s="142">
        <v>5812</v>
      </c>
      <c r="AK46" s="142">
        <v>5960.8</v>
      </c>
      <c r="AL46" s="142">
        <v>5491.2</v>
      </c>
      <c r="AM46" s="142">
        <v>5876.0999999999995</v>
      </c>
      <c r="AN46" s="142">
        <v>5575.7</v>
      </c>
      <c r="AO46" s="142">
        <v>5182.3999999999996</v>
      </c>
      <c r="AP46" s="142">
        <v>5404.3</v>
      </c>
      <c r="AQ46" s="142">
        <v>5209</v>
      </c>
      <c r="AR46" s="142">
        <v>5087.8999999999996</v>
      </c>
      <c r="AS46" s="142">
        <v>5194.3999999999996</v>
      </c>
      <c r="AT46" s="142">
        <v>5191.2</v>
      </c>
      <c r="AU46" s="142">
        <v>5100.8</v>
      </c>
      <c r="AV46" s="142">
        <v>5046.8999999999996</v>
      </c>
      <c r="AW46" s="142">
        <v>5004.5</v>
      </c>
      <c r="AX46" s="142">
        <v>5090.8999999999996</v>
      </c>
      <c r="AY46" s="142">
        <v>5252.2</v>
      </c>
      <c r="AZ46" s="142">
        <v>5718.4</v>
      </c>
    </row>
    <row r="47" spans="1:52" s="105" customFormat="1" ht="14.25" customHeight="1" x14ac:dyDescent="0.25">
      <c r="A47" s="104"/>
      <c r="B47" s="101" t="s">
        <v>191</v>
      </c>
      <c r="C47" s="142">
        <v>528.1</v>
      </c>
      <c r="D47" s="142">
        <v>531.70000000000005</v>
      </c>
      <c r="E47" s="142">
        <v>573.29999999999995</v>
      </c>
      <c r="F47" s="142">
        <v>565.4</v>
      </c>
      <c r="G47" s="142">
        <v>558.20000000000005</v>
      </c>
      <c r="H47" s="142">
        <v>593.6</v>
      </c>
      <c r="I47" s="142">
        <v>622.6</v>
      </c>
      <c r="J47" s="142">
        <v>616.6</v>
      </c>
      <c r="K47" s="142">
        <v>641.20000000000005</v>
      </c>
      <c r="L47" s="142">
        <v>662</v>
      </c>
      <c r="M47" s="142">
        <v>659.6</v>
      </c>
      <c r="N47" s="142">
        <v>642.29999999999995</v>
      </c>
      <c r="O47" s="142">
        <v>650.29999999999995</v>
      </c>
      <c r="P47" s="142">
        <v>653.5</v>
      </c>
      <c r="Q47" s="142">
        <v>688.5</v>
      </c>
      <c r="R47" s="142">
        <v>696.5</v>
      </c>
      <c r="S47" s="142">
        <v>713.2</v>
      </c>
      <c r="T47" s="142">
        <v>742.2</v>
      </c>
      <c r="U47" s="142">
        <v>737.3</v>
      </c>
      <c r="V47" s="142">
        <v>723.1</v>
      </c>
      <c r="W47" s="142">
        <v>741.3</v>
      </c>
      <c r="X47" s="142">
        <v>758.2</v>
      </c>
      <c r="Y47" s="142">
        <v>761.9</v>
      </c>
      <c r="Z47" s="142">
        <v>795.8</v>
      </c>
      <c r="AA47" s="142">
        <v>826.6</v>
      </c>
      <c r="AB47" s="142">
        <v>819.6</v>
      </c>
      <c r="AC47" s="142">
        <v>795.5</v>
      </c>
      <c r="AD47" s="142">
        <v>778.6</v>
      </c>
      <c r="AE47" s="142">
        <v>788.5</v>
      </c>
      <c r="AF47" s="142">
        <v>770.2</v>
      </c>
      <c r="AG47" s="142">
        <v>715.6</v>
      </c>
      <c r="AH47" s="142">
        <v>715.9</v>
      </c>
      <c r="AI47" s="142">
        <v>761.6</v>
      </c>
      <c r="AJ47" s="142">
        <v>721.8</v>
      </c>
      <c r="AK47" s="142">
        <v>684.6</v>
      </c>
      <c r="AL47" s="142">
        <v>636</v>
      </c>
      <c r="AM47" s="142">
        <v>636.9</v>
      </c>
      <c r="AN47" s="142">
        <v>614.5</v>
      </c>
      <c r="AO47" s="142">
        <v>593.20000000000005</v>
      </c>
      <c r="AP47" s="142">
        <v>592.1</v>
      </c>
      <c r="AQ47" s="142">
        <v>566.79999999999995</v>
      </c>
      <c r="AR47" s="142">
        <v>585.70000000000005</v>
      </c>
      <c r="AS47" s="142">
        <v>581.20000000000005</v>
      </c>
      <c r="AT47" s="142">
        <v>582</v>
      </c>
      <c r="AU47" s="142">
        <v>581.6</v>
      </c>
      <c r="AV47" s="142">
        <v>593.70000000000005</v>
      </c>
      <c r="AW47" s="142">
        <v>599.29999999999995</v>
      </c>
      <c r="AX47" s="142">
        <v>605.70000000000005</v>
      </c>
      <c r="AY47" s="142">
        <v>617</v>
      </c>
      <c r="AZ47" s="142">
        <v>616.20000000000005</v>
      </c>
    </row>
    <row r="48" spans="1:52" s="105" customFormat="1" ht="14.25" customHeight="1" x14ac:dyDescent="0.25">
      <c r="A48" s="104"/>
      <c r="B48" s="100" t="s">
        <v>59</v>
      </c>
      <c r="C48" s="142">
        <v>551.1</v>
      </c>
      <c r="D48" s="142">
        <v>546.00000000000011</v>
      </c>
      <c r="E48" s="142">
        <v>578.6</v>
      </c>
      <c r="F48" s="142">
        <v>545.30000000000007</v>
      </c>
      <c r="G48" s="142">
        <v>515.20000000000005</v>
      </c>
      <c r="H48" s="142">
        <v>539.4</v>
      </c>
      <c r="I48" s="142">
        <v>548.20000000000005</v>
      </c>
      <c r="J48" s="142">
        <v>570.6</v>
      </c>
      <c r="K48" s="142">
        <v>537.6</v>
      </c>
      <c r="L48" s="142">
        <v>562.90000000000009</v>
      </c>
      <c r="M48" s="142">
        <v>538.70000000000005</v>
      </c>
      <c r="N48" s="142">
        <v>575.4</v>
      </c>
      <c r="O48" s="142">
        <v>531.20000000000005</v>
      </c>
      <c r="P48" s="142">
        <v>615.6</v>
      </c>
      <c r="Q48" s="142">
        <v>659</v>
      </c>
      <c r="R48" s="142">
        <v>811.1</v>
      </c>
      <c r="S48" s="142">
        <v>795.80000000000007</v>
      </c>
      <c r="T48" s="142">
        <v>832</v>
      </c>
      <c r="U48" s="142">
        <v>848.2</v>
      </c>
      <c r="V48" s="142">
        <v>1001.8000000000001</v>
      </c>
      <c r="W48" s="142">
        <v>1031.8</v>
      </c>
      <c r="X48" s="142">
        <v>1050.7</v>
      </c>
      <c r="Y48" s="142">
        <v>1201.5999999999999</v>
      </c>
      <c r="Z48" s="142">
        <v>1140.8999999999999</v>
      </c>
      <c r="AA48" s="142">
        <v>1178.0999999999999</v>
      </c>
      <c r="AB48" s="142">
        <v>1248.8999999999999</v>
      </c>
      <c r="AC48" s="142">
        <v>1229.6999999999998</v>
      </c>
      <c r="AD48" s="142">
        <v>1270.6999999999998</v>
      </c>
      <c r="AE48" s="142">
        <v>1450.6999999999998</v>
      </c>
      <c r="AF48" s="142">
        <v>1536.1</v>
      </c>
      <c r="AG48" s="142">
        <v>1668.5</v>
      </c>
      <c r="AH48" s="142">
        <v>1802.8999999999999</v>
      </c>
      <c r="AI48" s="142">
        <v>1736.8999999999999</v>
      </c>
      <c r="AJ48" s="142">
        <v>1667.1999999999998</v>
      </c>
      <c r="AK48" s="142">
        <v>1705.1</v>
      </c>
      <c r="AL48" s="142">
        <v>1883.8</v>
      </c>
      <c r="AM48" s="142">
        <v>1841.3999999999999</v>
      </c>
      <c r="AN48" s="142">
        <v>1839.7</v>
      </c>
      <c r="AO48" s="142">
        <v>1862.1999999999998</v>
      </c>
      <c r="AP48" s="142">
        <v>1874.7</v>
      </c>
      <c r="AQ48" s="142">
        <v>1910.5</v>
      </c>
      <c r="AR48" s="142">
        <v>1917.1</v>
      </c>
      <c r="AS48" s="142">
        <v>1959.9999999999998</v>
      </c>
      <c r="AT48" s="142">
        <v>2065.6</v>
      </c>
      <c r="AU48" s="142">
        <v>2106.9</v>
      </c>
      <c r="AV48" s="142">
        <v>2074.2999999999997</v>
      </c>
      <c r="AW48" s="142">
        <v>2116.8000000000002</v>
      </c>
      <c r="AX48" s="142">
        <v>1998.9</v>
      </c>
      <c r="AY48" s="142">
        <v>2042.9</v>
      </c>
      <c r="AZ48" s="142">
        <v>2165.8000000000002</v>
      </c>
    </row>
    <row r="49" spans="1:52" s="105" customFormat="1" ht="14.25" customHeight="1" x14ac:dyDescent="0.25">
      <c r="A49" s="104"/>
      <c r="B49" s="99" t="s">
        <v>171</v>
      </c>
      <c r="C49" s="142">
        <v>23.1</v>
      </c>
      <c r="D49" s="142">
        <v>23.1</v>
      </c>
      <c r="E49" s="142">
        <v>23.1</v>
      </c>
      <c r="F49" s="142">
        <v>23.1</v>
      </c>
      <c r="G49" s="142">
        <v>23.1</v>
      </c>
      <c r="H49" s="142">
        <v>23.1</v>
      </c>
      <c r="I49" s="142">
        <v>23.1</v>
      </c>
      <c r="J49" s="142">
        <v>23.1</v>
      </c>
      <c r="K49" s="142">
        <v>23.1</v>
      </c>
      <c r="L49" s="142">
        <v>23.1</v>
      </c>
      <c r="M49" s="142">
        <v>23.1</v>
      </c>
      <c r="N49" s="142">
        <v>23.1</v>
      </c>
      <c r="O49" s="142">
        <v>23.1</v>
      </c>
      <c r="P49" s="142">
        <v>23.1</v>
      </c>
      <c r="Q49" s="142">
        <v>23.1</v>
      </c>
      <c r="R49" s="142">
        <v>23.1</v>
      </c>
      <c r="S49" s="142">
        <v>23.1</v>
      </c>
      <c r="T49" s="142">
        <v>23.1</v>
      </c>
      <c r="U49" s="142">
        <v>23.1</v>
      </c>
      <c r="V49" s="142">
        <v>23.1</v>
      </c>
      <c r="W49" s="142">
        <v>23.1</v>
      </c>
      <c r="X49" s="142">
        <v>23.1</v>
      </c>
      <c r="Y49" s="142">
        <v>23.1</v>
      </c>
      <c r="Z49" s="142">
        <v>23.1</v>
      </c>
      <c r="AA49" s="142">
        <v>23.1</v>
      </c>
      <c r="AB49" s="142">
        <v>23.1</v>
      </c>
      <c r="AC49" s="142">
        <v>23.1</v>
      </c>
      <c r="AD49" s="142">
        <v>23.1</v>
      </c>
      <c r="AE49" s="142">
        <v>23.1</v>
      </c>
      <c r="AF49" s="142">
        <v>23.1</v>
      </c>
      <c r="AG49" s="142">
        <v>23.1</v>
      </c>
      <c r="AH49" s="142">
        <v>23.1</v>
      </c>
      <c r="AI49" s="142">
        <v>23.1</v>
      </c>
      <c r="AJ49" s="142">
        <v>23.1</v>
      </c>
      <c r="AK49" s="142">
        <v>23.1</v>
      </c>
      <c r="AL49" s="142">
        <v>23.1</v>
      </c>
      <c r="AM49" s="142">
        <v>23.1</v>
      </c>
      <c r="AN49" s="142">
        <v>23.1</v>
      </c>
      <c r="AO49" s="142">
        <v>23.1</v>
      </c>
      <c r="AP49" s="142">
        <v>23.1</v>
      </c>
      <c r="AQ49" s="142">
        <v>23.1</v>
      </c>
      <c r="AR49" s="142">
        <v>23.1</v>
      </c>
      <c r="AS49" s="142">
        <v>23.1</v>
      </c>
      <c r="AT49" s="142">
        <v>23.1</v>
      </c>
      <c r="AU49" s="142">
        <v>0</v>
      </c>
      <c r="AV49" s="142">
        <v>0</v>
      </c>
      <c r="AW49" s="142">
        <v>0</v>
      </c>
      <c r="AX49" s="142">
        <v>0</v>
      </c>
      <c r="AY49" s="142">
        <v>0</v>
      </c>
      <c r="AZ49" s="142">
        <v>0</v>
      </c>
    </row>
    <row r="50" spans="1:52" s="105" customFormat="1" ht="14.25" customHeight="1" x14ac:dyDescent="0.25">
      <c r="A50" s="104"/>
      <c r="B50" s="99" t="s">
        <v>172</v>
      </c>
      <c r="C50" s="142">
        <v>528</v>
      </c>
      <c r="D50" s="142">
        <v>522.90000000000009</v>
      </c>
      <c r="E50" s="142">
        <v>555.5</v>
      </c>
      <c r="F50" s="142">
        <v>522.20000000000005</v>
      </c>
      <c r="G50" s="142">
        <v>492.1</v>
      </c>
      <c r="H50" s="142">
        <v>516.29999999999995</v>
      </c>
      <c r="I50" s="142">
        <v>525.1</v>
      </c>
      <c r="J50" s="142">
        <v>547.5</v>
      </c>
      <c r="K50" s="142">
        <v>514.5</v>
      </c>
      <c r="L50" s="142">
        <v>539.80000000000007</v>
      </c>
      <c r="M50" s="142">
        <v>515.6</v>
      </c>
      <c r="N50" s="142">
        <v>552.29999999999995</v>
      </c>
      <c r="O50" s="142">
        <v>508.1</v>
      </c>
      <c r="P50" s="142">
        <v>592.5</v>
      </c>
      <c r="Q50" s="142">
        <v>635.9</v>
      </c>
      <c r="R50" s="142">
        <v>788</v>
      </c>
      <c r="S50" s="142">
        <v>772.7</v>
      </c>
      <c r="T50" s="142">
        <v>808.9</v>
      </c>
      <c r="U50" s="142">
        <v>825.1</v>
      </c>
      <c r="V50" s="142">
        <v>978.7</v>
      </c>
      <c r="W50" s="142">
        <v>1008.7</v>
      </c>
      <c r="X50" s="142">
        <v>1027.6000000000001</v>
      </c>
      <c r="Y50" s="142">
        <v>1178.5</v>
      </c>
      <c r="Z50" s="142">
        <v>1117.8</v>
      </c>
      <c r="AA50" s="142">
        <v>1155</v>
      </c>
      <c r="AB50" s="142">
        <v>1225.8</v>
      </c>
      <c r="AC50" s="142">
        <v>1206.5999999999999</v>
      </c>
      <c r="AD50" s="142">
        <v>1247.5999999999999</v>
      </c>
      <c r="AE50" s="142">
        <v>1427.6</v>
      </c>
      <c r="AF50" s="142">
        <v>1513</v>
      </c>
      <c r="AG50" s="142">
        <v>1645.4</v>
      </c>
      <c r="AH50" s="142">
        <v>1779.8</v>
      </c>
      <c r="AI50" s="142">
        <v>1713.8</v>
      </c>
      <c r="AJ50" s="142">
        <v>1644.1</v>
      </c>
      <c r="AK50" s="142">
        <v>1682</v>
      </c>
      <c r="AL50" s="142">
        <v>1860.7</v>
      </c>
      <c r="AM50" s="142">
        <v>1818.3</v>
      </c>
      <c r="AN50" s="142">
        <v>1816.6000000000001</v>
      </c>
      <c r="AO50" s="142">
        <v>1839.1</v>
      </c>
      <c r="AP50" s="142">
        <v>1851.6000000000001</v>
      </c>
      <c r="AQ50" s="142">
        <v>1887.4</v>
      </c>
      <c r="AR50" s="142">
        <v>1894</v>
      </c>
      <c r="AS50" s="142">
        <v>1936.8999999999999</v>
      </c>
      <c r="AT50" s="142">
        <v>2042.5</v>
      </c>
      <c r="AU50" s="142">
        <v>2106.9</v>
      </c>
      <c r="AV50" s="142">
        <v>2074.2999999999997</v>
      </c>
      <c r="AW50" s="142">
        <v>2116.8000000000002</v>
      </c>
      <c r="AX50" s="142">
        <v>1998.9</v>
      </c>
      <c r="AY50" s="142">
        <v>2042.9</v>
      </c>
      <c r="AZ50" s="142">
        <v>2165.8000000000002</v>
      </c>
    </row>
    <row r="51" spans="1:52" s="105" customFormat="1" ht="14.25" customHeight="1" x14ac:dyDescent="0.25">
      <c r="A51" s="104"/>
      <c r="B51" s="99" t="s">
        <v>149</v>
      </c>
      <c r="C51" s="142">
        <v>0</v>
      </c>
      <c r="D51" s="142">
        <v>0</v>
      </c>
      <c r="E51" s="142">
        <v>0</v>
      </c>
      <c r="F51" s="142">
        <v>0</v>
      </c>
      <c r="G51" s="142">
        <v>0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2">
        <v>0</v>
      </c>
      <c r="W51" s="142">
        <v>0</v>
      </c>
      <c r="X51" s="142">
        <v>0</v>
      </c>
      <c r="Y51" s="142">
        <v>0</v>
      </c>
      <c r="Z51" s="142">
        <v>0</v>
      </c>
      <c r="AA51" s="142">
        <v>0</v>
      </c>
      <c r="AB51" s="142">
        <v>0</v>
      </c>
      <c r="AC51" s="142">
        <v>0</v>
      </c>
      <c r="AD51" s="142">
        <v>0</v>
      </c>
      <c r="AE51" s="142">
        <v>0</v>
      </c>
      <c r="AF51" s="142">
        <v>0</v>
      </c>
      <c r="AG51" s="142">
        <v>0</v>
      </c>
      <c r="AH51" s="142">
        <v>0</v>
      </c>
      <c r="AI51" s="142">
        <v>0</v>
      </c>
      <c r="AJ51" s="142">
        <v>0</v>
      </c>
      <c r="AK51" s="142">
        <v>0</v>
      </c>
      <c r="AL51" s="142">
        <v>0</v>
      </c>
      <c r="AM51" s="142">
        <v>0</v>
      </c>
      <c r="AN51" s="142">
        <v>0</v>
      </c>
      <c r="AO51" s="142">
        <v>0</v>
      </c>
      <c r="AP51" s="142">
        <v>0</v>
      </c>
      <c r="AQ51" s="142">
        <v>0</v>
      </c>
      <c r="AR51" s="142">
        <v>0</v>
      </c>
      <c r="AS51" s="142">
        <v>0</v>
      </c>
      <c r="AT51" s="142">
        <v>0</v>
      </c>
      <c r="AU51" s="142">
        <v>0</v>
      </c>
      <c r="AV51" s="142">
        <v>0</v>
      </c>
      <c r="AW51" s="142">
        <v>0</v>
      </c>
      <c r="AX51" s="142">
        <v>0</v>
      </c>
      <c r="AY51" s="142">
        <v>0</v>
      </c>
      <c r="AZ51" s="142">
        <v>0</v>
      </c>
    </row>
    <row r="52" spans="1:52" s="105" customFormat="1" ht="14.25" customHeight="1" x14ac:dyDescent="0.25">
      <c r="A52" s="104"/>
      <c r="B52" s="99" t="s">
        <v>21</v>
      </c>
      <c r="C52" s="142">
        <v>0</v>
      </c>
      <c r="D52" s="142">
        <v>0</v>
      </c>
      <c r="E52" s="142">
        <v>0</v>
      </c>
      <c r="F52" s="142">
        <v>0</v>
      </c>
      <c r="G52" s="142">
        <v>0</v>
      </c>
      <c r="H52" s="142">
        <v>0</v>
      </c>
      <c r="I52" s="142">
        <v>0</v>
      </c>
      <c r="J52" s="142">
        <v>0</v>
      </c>
      <c r="K52" s="142">
        <v>0</v>
      </c>
      <c r="L52" s="142">
        <v>0</v>
      </c>
      <c r="M52" s="142">
        <v>0</v>
      </c>
      <c r="N52" s="142">
        <v>0</v>
      </c>
      <c r="O52" s="142">
        <v>0</v>
      </c>
      <c r="P52" s="142">
        <v>0</v>
      </c>
      <c r="Q52" s="142">
        <v>0</v>
      </c>
      <c r="R52" s="142">
        <v>0</v>
      </c>
      <c r="S52" s="142">
        <v>0</v>
      </c>
      <c r="T52" s="142">
        <v>0</v>
      </c>
      <c r="U52" s="142">
        <v>0</v>
      </c>
      <c r="V52" s="142">
        <v>0</v>
      </c>
      <c r="W52" s="142">
        <v>0</v>
      </c>
      <c r="X52" s="142">
        <v>0</v>
      </c>
      <c r="Y52" s="142">
        <v>0</v>
      </c>
      <c r="Z52" s="142">
        <v>0</v>
      </c>
      <c r="AA52" s="142">
        <v>0</v>
      </c>
      <c r="AB52" s="142">
        <v>0</v>
      </c>
      <c r="AC52" s="142">
        <v>0</v>
      </c>
      <c r="AD52" s="142">
        <v>0</v>
      </c>
      <c r="AE52" s="142">
        <v>0</v>
      </c>
      <c r="AF52" s="142">
        <v>0</v>
      </c>
      <c r="AG52" s="142">
        <v>0</v>
      </c>
      <c r="AH52" s="142">
        <v>0</v>
      </c>
      <c r="AI52" s="142">
        <v>0</v>
      </c>
      <c r="AJ52" s="142">
        <v>0</v>
      </c>
      <c r="AK52" s="142">
        <v>0</v>
      </c>
      <c r="AL52" s="142">
        <v>0</v>
      </c>
      <c r="AM52" s="142">
        <v>0</v>
      </c>
      <c r="AN52" s="142">
        <v>0</v>
      </c>
      <c r="AO52" s="142">
        <v>0</v>
      </c>
      <c r="AP52" s="142">
        <v>0</v>
      </c>
      <c r="AQ52" s="142">
        <v>0</v>
      </c>
      <c r="AR52" s="142">
        <v>0</v>
      </c>
      <c r="AS52" s="142">
        <v>0</v>
      </c>
      <c r="AT52" s="142">
        <v>0</v>
      </c>
      <c r="AU52" s="142">
        <v>0</v>
      </c>
      <c r="AV52" s="142">
        <v>0</v>
      </c>
      <c r="AW52" s="142">
        <v>0</v>
      </c>
      <c r="AX52" s="142">
        <v>0</v>
      </c>
      <c r="AY52" s="142">
        <v>0</v>
      </c>
      <c r="AZ52" s="142">
        <v>0</v>
      </c>
    </row>
    <row r="53" spans="1:52" s="105" customFormat="1" ht="14.25" customHeight="1" x14ac:dyDescent="0.25">
      <c r="A53" s="104"/>
      <c r="B53" s="101" t="s">
        <v>191</v>
      </c>
      <c r="C53" s="142">
        <v>0</v>
      </c>
      <c r="D53" s="142">
        <v>0</v>
      </c>
      <c r="E53" s="142">
        <v>0</v>
      </c>
      <c r="F53" s="142">
        <v>0</v>
      </c>
      <c r="G53" s="142">
        <v>0</v>
      </c>
      <c r="H53" s="142">
        <v>0</v>
      </c>
      <c r="I53" s="142">
        <v>0</v>
      </c>
      <c r="J53" s="142">
        <v>0</v>
      </c>
      <c r="K53" s="142">
        <v>0</v>
      </c>
      <c r="L53" s="142">
        <v>0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2">
        <v>0</v>
      </c>
      <c r="W53" s="142">
        <v>0</v>
      </c>
      <c r="X53" s="142">
        <v>0</v>
      </c>
      <c r="Y53" s="142">
        <v>0</v>
      </c>
      <c r="Z53" s="142">
        <v>0</v>
      </c>
      <c r="AA53" s="142">
        <v>0</v>
      </c>
      <c r="AB53" s="142">
        <v>0</v>
      </c>
      <c r="AC53" s="142">
        <v>0</v>
      </c>
      <c r="AD53" s="142">
        <v>0</v>
      </c>
      <c r="AE53" s="142">
        <v>0</v>
      </c>
      <c r="AF53" s="142">
        <v>0</v>
      </c>
      <c r="AG53" s="142">
        <v>0</v>
      </c>
      <c r="AH53" s="142">
        <v>0</v>
      </c>
      <c r="AI53" s="142">
        <v>0</v>
      </c>
      <c r="AJ53" s="142">
        <v>0</v>
      </c>
      <c r="AK53" s="142">
        <v>0</v>
      </c>
      <c r="AL53" s="142">
        <v>0</v>
      </c>
      <c r="AM53" s="142">
        <v>0</v>
      </c>
      <c r="AN53" s="142">
        <v>0</v>
      </c>
      <c r="AO53" s="142">
        <v>0</v>
      </c>
      <c r="AP53" s="142">
        <v>0</v>
      </c>
      <c r="AQ53" s="142">
        <v>0</v>
      </c>
      <c r="AR53" s="142">
        <v>0</v>
      </c>
      <c r="AS53" s="142">
        <v>0</v>
      </c>
      <c r="AT53" s="142">
        <v>0</v>
      </c>
      <c r="AU53" s="142">
        <v>0</v>
      </c>
      <c r="AV53" s="142">
        <v>0</v>
      </c>
      <c r="AW53" s="142">
        <v>0</v>
      </c>
      <c r="AX53" s="142">
        <v>0</v>
      </c>
      <c r="AY53" s="142">
        <v>0</v>
      </c>
      <c r="AZ53" s="142">
        <v>0</v>
      </c>
    </row>
    <row r="54" spans="1:52" s="105" customFormat="1" ht="14.25" customHeight="1" x14ac:dyDescent="0.25">
      <c r="A54" s="104"/>
      <c r="B54" s="100" t="s">
        <v>193</v>
      </c>
      <c r="C54" s="142">
        <v>11</v>
      </c>
      <c r="D54" s="142">
        <v>10.9</v>
      </c>
      <c r="E54" s="142">
        <v>25.4</v>
      </c>
      <c r="F54" s="142">
        <v>31</v>
      </c>
      <c r="G54" s="142">
        <v>29.9</v>
      </c>
      <c r="H54" s="142">
        <v>41.2</v>
      </c>
      <c r="I54" s="142">
        <v>37.299999999999997</v>
      </c>
      <c r="J54" s="142">
        <v>27.4</v>
      </c>
      <c r="K54" s="142">
        <v>24.8</v>
      </c>
      <c r="L54" s="142">
        <v>61.9</v>
      </c>
      <c r="M54" s="142">
        <v>75.7</v>
      </c>
      <c r="N54" s="142">
        <v>60.2</v>
      </c>
      <c r="O54" s="142">
        <v>61.4</v>
      </c>
      <c r="P54" s="142">
        <v>57.8</v>
      </c>
      <c r="Q54" s="142">
        <v>70.400000000000006</v>
      </c>
      <c r="R54" s="142">
        <v>63</v>
      </c>
      <c r="S54" s="142">
        <v>49</v>
      </c>
      <c r="T54" s="142">
        <v>50.7</v>
      </c>
      <c r="U54" s="142">
        <v>46.1</v>
      </c>
      <c r="V54" s="142">
        <v>34</v>
      </c>
      <c r="W54" s="142">
        <v>31.5</v>
      </c>
      <c r="X54" s="142">
        <v>32.200000000000003</v>
      </c>
      <c r="Y54" s="142">
        <v>33.299999999999997</v>
      </c>
      <c r="Z54" s="142">
        <v>26</v>
      </c>
      <c r="AA54" s="142">
        <v>26.7</v>
      </c>
      <c r="AB54" s="142">
        <v>24.8</v>
      </c>
      <c r="AC54" s="142">
        <v>29.8</v>
      </c>
      <c r="AD54" s="142">
        <v>29.2</v>
      </c>
      <c r="AE54" s="142">
        <v>27.2</v>
      </c>
      <c r="AF54" s="142">
        <v>47</v>
      </c>
      <c r="AG54" s="142">
        <v>41.2</v>
      </c>
      <c r="AH54" s="142">
        <v>45.1</v>
      </c>
      <c r="AI54" s="142">
        <v>125.7</v>
      </c>
      <c r="AJ54" s="142">
        <v>129.19999999999999</v>
      </c>
      <c r="AK54" s="142">
        <v>142.80000000000001</v>
      </c>
      <c r="AL54" s="142">
        <v>142.4</v>
      </c>
      <c r="AM54" s="142">
        <v>144.30000000000001</v>
      </c>
      <c r="AN54" s="142">
        <v>104.9</v>
      </c>
      <c r="AO54" s="142">
        <v>83.6</v>
      </c>
      <c r="AP54" s="142">
        <v>81.3</v>
      </c>
      <c r="AQ54" s="142">
        <v>91.9</v>
      </c>
      <c r="AR54" s="142">
        <v>53.2</v>
      </c>
      <c r="AS54" s="142">
        <v>53.2</v>
      </c>
      <c r="AT54" s="142">
        <v>63.4</v>
      </c>
      <c r="AU54" s="142">
        <v>62.3</v>
      </c>
      <c r="AV54" s="142">
        <v>64.8</v>
      </c>
      <c r="AW54" s="142">
        <v>72.7</v>
      </c>
      <c r="AX54" s="142">
        <v>64.099999999999994</v>
      </c>
      <c r="AY54" s="142">
        <v>58.7</v>
      </c>
      <c r="AZ54" s="142">
        <v>59.4</v>
      </c>
    </row>
    <row r="55" spans="1:52" s="105" customFormat="1" ht="14.25" customHeight="1" x14ac:dyDescent="0.25">
      <c r="A55" s="104"/>
      <c r="B55" s="99" t="s">
        <v>171</v>
      </c>
      <c r="C55" s="142">
        <v>0</v>
      </c>
      <c r="D55" s="142">
        <v>0</v>
      </c>
      <c r="E55" s="142">
        <v>0</v>
      </c>
      <c r="F55" s="142">
        <v>0</v>
      </c>
      <c r="G55" s="142">
        <v>0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v>0</v>
      </c>
      <c r="Z55" s="142">
        <v>0</v>
      </c>
      <c r="AA55" s="142">
        <v>0</v>
      </c>
      <c r="AB55" s="142">
        <v>0</v>
      </c>
      <c r="AC55" s="142">
        <v>0</v>
      </c>
      <c r="AD55" s="142">
        <v>0</v>
      </c>
      <c r="AE55" s="142">
        <v>0</v>
      </c>
      <c r="AF55" s="142">
        <v>0</v>
      </c>
      <c r="AG55" s="142">
        <v>0</v>
      </c>
      <c r="AH55" s="142">
        <v>0</v>
      </c>
      <c r="AI55" s="142">
        <v>0</v>
      </c>
      <c r="AJ55" s="142">
        <v>0</v>
      </c>
      <c r="AK55" s="142">
        <v>0</v>
      </c>
      <c r="AL55" s="142">
        <v>0</v>
      </c>
      <c r="AM55" s="142">
        <v>0</v>
      </c>
      <c r="AN55" s="142">
        <v>0</v>
      </c>
      <c r="AO55" s="142">
        <v>0</v>
      </c>
      <c r="AP55" s="142">
        <v>0</v>
      </c>
      <c r="AQ55" s="142">
        <v>0</v>
      </c>
      <c r="AR55" s="142">
        <v>0</v>
      </c>
      <c r="AS55" s="142">
        <v>0</v>
      </c>
      <c r="AT55" s="142">
        <v>0</v>
      </c>
      <c r="AU55" s="142">
        <v>0</v>
      </c>
      <c r="AV55" s="142">
        <v>0</v>
      </c>
      <c r="AW55" s="142">
        <v>0</v>
      </c>
      <c r="AX55" s="142">
        <v>0</v>
      </c>
      <c r="AY55" s="142">
        <v>0</v>
      </c>
      <c r="AZ55" s="142">
        <v>0</v>
      </c>
    </row>
    <row r="56" spans="1:52" s="105" customFormat="1" ht="14.25" customHeight="1" x14ac:dyDescent="0.25">
      <c r="A56" s="104"/>
      <c r="B56" s="99" t="s">
        <v>172</v>
      </c>
      <c r="C56" s="142">
        <v>0</v>
      </c>
      <c r="D56" s="142">
        <v>0</v>
      </c>
      <c r="E56" s="142">
        <v>0</v>
      </c>
      <c r="F56" s="142">
        <v>0</v>
      </c>
      <c r="G56" s="142">
        <v>0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2">
        <v>0</v>
      </c>
      <c r="W56" s="142">
        <v>0</v>
      </c>
      <c r="X56" s="142">
        <v>0</v>
      </c>
      <c r="Y56" s="142">
        <v>0</v>
      </c>
      <c r="Z56" s="142">
        <v>0</v>
      </c>
      <c r="AA56" s="142">
        <v>0</v>
      </c>
      <c r="AB56" s="142">
        <v>0</v>
      </c>
      <c r="AC56" s="142">
        <v>0</v>
      </c>
      <c r="AD56" s="142">
        <v>0</v>
      </c>
      <c r="AE56" s="142">
        <v>0</v>
      </c>
      <c r="AF56" s="142">
        <v>0</v>
      </c>
      <c r="AG56" s="142">
        <v>0</v>
      </c>
      <c r="AH56" s="142">
        <v>0</v>
      </c>
      <c r="AI56" s="142">
        <v>0</v>
      </c>
      <c r="AJ56" s="142">
        <v>0</v>
      </c>
      <c r="AK56" s="142">
        <v>0</v>
      </c>
      <c r="AL56" s="142">
        <v>0</v>
      </c>
      <c r="AM56" s="142">
        <v>0</v>
      </c>
      <c r="AN56" s="142">
        <v>0</v>
      </c>
      <c r="AO56" s="142">
        <v>0</v>
      </c>
      <c r="AP56" s="142">
        <v>0</v>
      </c>
      <c r="AQ56" s="142">
        <v>0</v>
      </c>
      <c r="AR56" s="142">
        <v>0</v>
      </c>
      <c r="AS56" s="142">
        <v>0</v>
      </c>
      <c r="AT56" s="142">
        <v>0</v>
      </c>
      <c r="AU56" s="142">
        <v>0</v>
      </c>
      <c r="AV56" s="142">
        <v>0</v>
      </c>
      <c r="AW56" s="142">
        <v>0</v>
      </c>
      <c r="AX56" s="142">
        <v>0</v>
      </c>
      <c r="AY56" s="142">
        <v>0</v>
      </c>
      <c r="AZ56" s="142">
        <v>0</v>
      </c>
    </row>
    <row r="57" spans="1:52" s="105" customFormat="1" ht="14.25" customHeight="1" x14ac:dyDescent="0.25">
      <c r="A57" s="104"/>
      <c r="B57" s="99" t="s">
        <v>149</v>
      </c>
      <c r="C57" s="142">
        <v>0</v>
      </c>
      <c r="D57" s="142">
        <v>0</v>
      </c>
      <c r="E57" s="142">
        <v>0</v>
      </c>
      <c r="F57" s="142">
        <v>0</v>
      </c>
      <c r="G57" s="142">
        <v>0</v>
      </c>
      <c r="H57" s="142">
        <v>0</v>
      </c>
      <c r="I57" s="142">
        <v>0</v>
      </c>
      <c r="J57" s="142">
        <v>0</v>
      </c>
      <c r="K57" s="142">
        <v>0</v>
      </c>
      <c r="L57" s="142">
        <v>0</v>
      </c>
      <c r="M57" s="142">
        <v>0</v>
      </c>
      <c r="N57" s="142">
        <v>0</v>
      </c>
      <c r="O57" s="142">
        <v>0</v>
      </c>
      <c r="P57" s="142">
        <v>0</v>
      </c>
      <c r="Q57" s="142">
        <v>0</v>
      </c>
      <c r="R57" s="142">
        <v>0</v>
      </c>
      <c r="S57" s="142">
        <v>0</v>
      </c>
      <c r="T57" s="142">
        <v>0</v>
      </c>
      <c r="U57" s="142">
        <v>0</v>
      </c>
      <c r="V57" s="142">
        <v>0</v>
      </c>
      <c r="W57" s="142">
        <v>0</v>
      </c>
      <c r="X57" s="142">
        <v>0</v>
      </c>
      <c r="Y57" s="142">
        <v>0</v>
      </c>
      <c r="Z57" s="142">
        <v>0</v>
      </c>
      <c r="AA57" s="142">
        <v>0</v>
      </c>
      <c r="AB57" s="142">
        <v>0</v>
      </c>
      <c r="AC57" s="142">
        <v>0</v>
      </c>
      <c r="AD57" s="142">
        <v>0</v>
      </c>
      <c r="AE57" s="142">
        <v>0</v>
      </c>
      <c r="AF57" s="142">
        <v>0</v>
      </c>
      <c r="AG57" s="142">
        <v>0</v>
      </c>
      <c r="AH57" s="142">
        <v>0</v>
      </c>
      <c r="AI57" s="142">
        <v>0</v>
      </c>
      <c r="AJ57" s="142">
        <v>0</v>
      </c>
      <c r="AK57" s="142">
        <v>0</v>
      </c>
      <c r="AL57" s="142">
        <v>0</v>
      </c>
      <c r="AM57" s="142">
        <v>0</v>
      </c>
      <c r="AN57" s="142">
        <v>0</v>
      </c>
      <c r="AO57" s="142">
        <v>0</v>
      </c>
      <c r="AP57" s="142">
        <v>0</v>
      </c>
      <c r="AQ57" s="142">
        <v>0</v>
      </c>
      <c r="AR57" s="142">
        <v>0</v>
      </c>
      <c r="AS57" s="142">
        <v>0</v>
      </c>
      <c r="AT57" s="142">
        <v>0</v>
      </c>
      <c r="AU57" s="142">
        <v>0</v>
      </c>
      <c r="AV57" s="142">
        <v>0</v>
      </c>
      <c r="AW57" s="142">
        <v>0</v>
      </c>
      <c r="AX57" s="142">
        <v>0</v>
      </c>
      <c r="AY57" s="142">
        <v>0</v>
      </c>
      <c r="AZ57" s="142">
        <v>0</v>
      </c>
    </row>
    <row r="58" spans="1:52" s="105" customFormat="1" ht="14.25" customHeight="1" x14ac:dyDescent="0.25">
      <c r="A58" s="104"/>
      <c r="B58" s="99" t="s">
        <v>21</v>
      </c>
      <c r="C58" s="142">
        <v>11</v>
      </c>
      <c r="D58" s="142">
        <v>10.9</v>
      </c>
      <c r="E58" s="142">
        <v>25.4</v>
      </c>
      <c r="F58" s="142">
        <v>31</v>
      </c>
      <c r="G58" s="142">
        <v>29.9</v>
      </c>
      <c r="H58" s="142">
        <v>41.2</v>
      </c>
      <c r="I58" s="142">
        <v>37.299999999999997</v>
      </c>
      <c r="J58" s="142">
        <v>27.4</v>
      </c>
      <c r="K58" s="142">
        <v>24.8</v>
      </c>
      <c r="L58" s="142">
        <v>61.9</v>
      </c>
      <c r="M58" s="142">
        <v>75.7</v>
      </c>
      <c r="N58" s="142">
        <v>60.2</v>
      </c>
      <c r="O58" s="142">
        <v>61.4</v>
      </c>
      <c r="P58" s="142">
        <v>57.8</v>
      </c>
      <c r="Q58" s="142">
        <v>70.400000000000006</v>
      </c>
      <c r="R58" s="142">
        <v>63</v>
      </c>
      <c r="S58" s="142">
        <v>49</v>
      </c>
      <c r="T58" s="142">
        <v>50.7</v>
      </c>
      <c r="U58" s="142">
        <v>46.1</v>
      </c>
      <c r="V58" s="142">
        <v>34</v>
      </c>
      <c r="W58" s="142">
        <v>31.5</v>
      </c>
      <c r="X58" s="142">
        <v>32.200000000000003</v>
      </c>
      <c r="Y58" s="142">
        <v>33.299999999999997</v>
      </c>
      <c r="Z58" s="142">
        <v>26</v>
      </c>
      <c r="AA58" s="142">
        <v>26.7</v>
      </c>
      <c r="AB58" s="142">
        <v>24.8</v>
      </c>
      <c r="AC58" s="142">
        <v>29.8</v>
      </c>
      <c r="AD58" s="142">
        <v>29.2</v>
      </c>
      <c r="AE58" s="142">
        <v>27.2</v>
      </c>
      <c r="AF58" s="142">
        <v>47</v>
      </c>
      <c r="AG58" s="142">
        <v>41.2</v>
      </c>
      <c r="AH58" s="142">
        <v>45.1</v>
      </c>
      <c r="AI58" s="142">
        <v>125.7</v>
      </c>
      <c r="AJ58" s="142">
        <v>129.19999999999999</v>
      </c>
      <c r="AK58" s="142">
        <v>142.80000000000001</v>
      </c>
      <c r="AL58" s="142">
        <v>142.4</v>
      </c>
      <c r="AM58" s="142">
        <v>144.30000000000001</v>
      </c>
      <c r="AN58" s="142">
        <v>104.9</v>
      </c>
      <c r="AO58" s="142">
        <v>83.6</v>
      </c>
      <c r="AP58" s="142">
        <v>81.3</v>
      </c>
      <c r="AQ58" s="142">
        <v>91.9</v>
      </c>
      <c r="AR58" s="142">
        <v>53.2</v>
      </c>
      <c r="AS58" s="142">
        <v>53.2</v>
      </c>
      <c r="AT58" s="142">
        <v>63.4</v>
      </c>
      <c r="AU58" s="142">
        <v>62.3</v>
      </c>
      <c r="AV58" s="142">
        <v>64.8</v>
      </c>
      <c r="AW58" s="142">
        <v>72.7</v>
      </c>
      <c r="AX58" s="142">
        <v>64.099999999999994</v>
      </c>
      <c r="AY58" s="142">
        <v>58.7</v>
      </c>
      <c r="AZ58" s="142">
        <v>59.4</v>
      </c>
    </row>
    <row r="59" spans="1:52" s="105" customFormat="1" ht="14.25" customHeight="1" x14ac:dyDescent="0.25">
      <c r="A59" s="104"/>
      <c r="B59" s="101" t="s">
        <v>191</v>
      </c>
      <c r="C59" s="142">
        <v>11</v>
      </c>
      <c r="D59" s="142">
        <v>10.9</v>
      </c>
      <c r="E59" s="142">
        <v>25.4</v>
      </c>
      <c r="F59" s="142">
        <v>31</v>
      </c>
      <c r="G59" s="142">
        <v>29.9</v>
      </c>
      <c r="H59" s="142">
        <v>41.2</v>
      </c>
      <c r="I59" s="142">
        <v>37.299999999999997</v>
      </c>
      <c r="J59" s="142">
        <v>27.4</v>
      </c>
      <c r="K59" s="142">
        <v>24.8</v>
      </c>
      <c r="L59" s="142">
        <v>61.9</v>
      </c>
      <c r="M59" s="142">
        <v>75.7</v>
      </c>
      <c r="N59" s="142">
        <v>60.2</v>
      </c>
      <c r="O59" s="142">
        <v>61.4</v>
      </c>
      <c r="P59" s="142">
        <v>57.8</v>
      </c>
      <c r="Q59" s="142">
        <v>70.400000000000006</v>
      </c>
      <c r="R59" s="142">
        <v>63</v>
      </c>
      <c r="S59" s="142">
        <v>49</v>
      </c>
      <c r="T59" s="142">
        <v>50.7</v>
      </c>
      <c r="U59" s="142">
        <v>46.1</v>
      </c>
      <c r="V59" s="142">
        <v>34</v>
      </c>
      <c r="W59" s="142">
        <v>31.5</v>
      </c>
      <c r="X59" s="142">
        <v>32.200000000000003</v>
      </c>
      <c r="Y59" s="142">
        <v>33.299999999999997</v>
      </c>
      <c r="Z59" s="142">
        <v>26</v>
      </c>
      <c r="AA59" s="142">
        <v>26.7</v>
      </c>
      <c r="AB59" s="142">
        <v>24.8</v>
      </c>
      <c r="AC59" s="142">
        <v>29.8</v>
      </c>
      <c r="AD59" s="142">
        <v>29.2</v>
      </c>
      <c r="AE59" s="142">
        <v>27.2</v>
      </c>
      <c r="AF59" s="142">
        <v>47</v>
      </c>
      <c r="AG59" s="142">
        <v>41.2</v>
      </c>
      <c r="AH59" s="142">
        <v>45.1</v>
      </c>
      <c r="AI59" s="142">
        <v>125.7</v>
      </c>
      <c r="AJ59" s="142">
        <v>129.19999999999999</v>
      </c>
      <c r="AK59" s="142">
        <v>142.80000000000001</v>
      </c>
      <c r="AL59" s="142">
        <v>142.4</v>
      </c>
      <c r="AM59" s="142">
        <v>144.30000000000001</v>
      </c>
      <c r="AN59" s="142">
        <v>104.9</v>
      </c>
      <c r="AO59" s="142">
        <v>83.6</v>
      </c>
      <c r="AP59" s="142">
        <v>81.3</v>
      </c>
      <c r="AQ59" s="142">
        <v>91.9</v>
      </c>
      <c r="AR59" s="142">
        <v>53.2</v>
      </c>
      <c r="AS59" s="142">
        <v>53.2</v>
      </c>
      <c r="AT59" s="142">
        <v>63.4</v>
      </c>
      <c r="AU59" s="142">
        <v>62.3</v>
      </c>
      <c r="AV59" s="142">
        <v>64.8</v>
      </c>
      <c r="AW59" s="142">
        <v>72.7</v>
      </c>
      <c r="AX59" s="142">
        <v>64.099999999999994</v>
      </c>
      <c r="AY59" s="142">
        <v>58.7</v>
      </c>
      <c r="AZ59" s="142">
        <v>59.4</v>
      </c>
    </row>
    <row r="60" spans="1:52" s="105" customFormat="1" ht="14.25" customHeight="1" x14ac:dyDescent="0.25">
      <c r="A60" s="91"/>
      <c r="B60" s="100" t="s">
        <v>194</v>
      </c>
      <c r="C60" s="142">
        <v>388.3</v>
      </c>
      <c r="D60" s="142">
        <v>438.8</v>
      </c>
      <c r="E60" s="142">
        <v>430.3</v>
      </c>
      <c r="F60" s="142">
        <v>357.9</v>
      </c>
      <c r="G60" s="142">
        <v>423.5</v>
      </c>
      <c r="H60" s="142">
        <v>422.4</v>
      </c>
      <c r="I60" s="142">
        <v>400.3</v>
      </c>
      <c r="J60" s="142">
        <v>417</v>
      </c>
      <c r="K60" s="142">
        <v>474</v>
      </c>
      <c r="L60" s="142">
        <v>491.2</v>
      </c>
      <c r="M60" s="142">
        <v>432</v>
      </c>
      <c r="N60" s="142">
        <v>499.9</v>
      </c>
      <c r="O60" s="142">
        <v>617.6</v>
      </c>
      <c r="P60" s="142">
        <v>625.70000000000005</v>
      </c>
      <c r="Q60" s="142">
        <v>599.1</v>
      </c>
      <c r="R60" s="142">
        <v>616.20000000000005</v>
      </c>
      <c r="S60" s="142">
        <v>615.4</v>
      </c>
      <c r="T60" s="142">
        <v>622.4</v>
      </c>
      <c r="U60" s="142">
        <v>605.70000000000005</v>
      </c>
      <c r="V60" s="142">
        <v>626.29999999999995</v>
      </c>
      <c r="W60" s="142">
        <v>709.9</v>
      </c>
      <c r="X60" s="142">
        <v>725.3</v>
      </c>
      <c r="Y60" s="142">
        <v>678.9</v>
      </c>
      <c r="Z60" s="142">
        <v>709.2</v>
      </c>
      <c r="AA60" s="142">
        <v>820.80000000000007</v>
      </c>
      <c r="AB60" s="142">
        <v>850.5</v>
      </c>
      <c r="AC60" s="142">
        <v>834.19999999999993</v>
      </c>
      <c r="AD60" s="142">
        <v>830.7</v>
      </c>
      <c r="AE60" s="142">
        <v>946</v>
      </c>
      <c r="AF60" s="142">
        <v>962.5</v>
      </c>
      <c r="AG60" s="142">
        <v>901.4</v>
      </c>
      <c r="AH60" s="142">
        <v>856.90000000000009</v>
      </c>
      <c r="AI60" s="142">
        <v>822</v>
      </c>
      <c r="AJ60" s="142">
        <v>863.9</v>
      </c>
      <c r="AK60" s="142">
        <v>851.7</v>
      </c>
      <c r="AL60" s="142">
        <v>877.09999999999991</v>
      </c>
      <c r="AM60" s="142">
        <v>1013.3</v>
      </c>
      <c r="AN60" s="142">
        <v>1001</v>
      </c>
      <c r="AO60" s="142">
        <v>955.9</v>
      </c>
      <c r="AP60" s="142">
        <v>964.1</v>
      </c>
      <c r="AQ60" s="142">
        <v>975</v>
      </c>
      <c r="AR60" s="142">
        <v>964.4</v>
      </c>
      <c r="AS60" s="142">
        <v>923.7</v>
      </c>
      <c r="AT60" s="142">
        <v>915.8</v>
      </c>
      <c r="AU60" s="142">
        <v>947.7</v>
      </c>
      <c r="AV60" s="142">
        <v>942.9</v>
      </c>
      <c r="AW60" s="142">
        <v>923.6</v>
      </c>
      <c r="AX60" s="142">
        <v>937.6</v>
      </c>
      <c r="AY60" s="142">
        <v>1010.8</v>
      </c>
      <c r="AZ60" s="142">
        <v>887.4</v>
      </c>
    </row>
    <row r="61" spans="1:52" s="105" customFormat="1" ht="14.25" customHeight="1" x14ac:dyDescent="0.25">
      <c r="A61" s="91"/>
      <c r="B61" s="99" t="s">
        <v>171</v>
      </c>
      <c r="C61" s="142">
        <v>0</v>
      </c>
      <c r="D61" s="142">
        <v>0</v>
      </c>
      <c r="E61" s="142">
        <v>0</v>
      </c>
      <c r="F61" s="142">
        <v>0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2">
        <v>0</v>
      </c>
      <c r="W61" s="142">
        <v>0</v>
      </c>
      <c r="X61" s="142">
        <v>0</v>
      </c>
      <c r="Y61" s="142">
        <v>0</v>
      </c>
      <c r="Z61" s="142">
        <v>0</v>
      </c>
      <c r="AA61" s="142">
        <v>0</v>
      </c>
      <c r="AB61" s="142">
        <v>0</v>
      </c>
      <c r="AC61" s="142">
        <v>0</v>
      </c>
      <c r="AD61" s="142">
        <v>0</v>
      </c>
      <c r="AE61" s="142">
        <v>0</v>
      </c>
      <c r="AF61" s="142">
        <v>0</v>
      </c>
      <c r="AG61" s="142">
        <v>0</v>
      </c>
      <c r="AH61" s="142">
        <v>0</v>
      </c>
      <c r="AI61" s="142">
        <v>0</v>
      </c>
      <c r="AJ61" s="142">
        <v>0</v>
      </c>
      <c r="AK61" s="142">
        <v>0</v>
      </c>
      <c r="AL61" s="142">
        <v>0</v>
      </c>
      <c r="AM61" s="142">
        <v>0</v>
      </c>
      <c r="AN61" s="142">
        <v>0</v>
      </c>
      <c r="AO61" s="142">
        <v>0</v>
      </c>
      <c r="AP61" s="142">
        <v>0</v>
      </c>
      <c r="AQ61" s="142">
        <v>0</v>
      </c>
      <c r="AR61" s="142">
        <v>0</v>
      </c>
      <c r="AS61" s="142">
        <v>0</v>
      </c>
      <c r="AT61" s="142">
        <v>0</v>
      </c>
      <c r="AU61" s="142">
        <v>0</v>
      </c>
      <c r="AV61" s="142">
        <v>0</v>
      </c>
      <c r="AW61" s="142">
        <v>0</v>
      </c>
      <c r="AX61" s="142">
        <v>0</v>
      </c>
      <c r="AY61" s="142">
        <v>0</v>
      </c>
      <c r="AZ61" s="142">
        <v>0</v>
      </c>
    </row>
    <row r="62" spans="1:52" s="105" customFormat="1" ht="14.25" customHeight="1" x14ac:dyDescent="0.25">
      <c r="A62" s="91"/>
      <c r="B62" s="99" t="s">
        <v>172</v>
      </c>
      <c r="C62" s="142">
        <v>0</v>
      </c>
      <c r="D62" s="142">
        <v>0</v>
      </c>
      <c r="E62" s="142">
        <v>0</v>
      </c>
      <c r="F62" s="142">
        <v>0</v>
      </c>
      <c r="G62" s="142">
        <v>0</v>
      </c>
      <c r="H62" s="142">
        <v>0</v>
      </c>
      <c r="I62" s="142">
        <v>0</v>
      </c>
      <c r="J62" s="142">
        <v>0</v>
      </c>
      <c r="K62" s="142">
        <v>0</v>
      </c>
      <c r="L62" s="142">
        <v>0</v>
      </c>
      <c r="M62" s="142">
        <v>0</v>
      </c>
      <c r="N62" s="142">
        <v>0</v>
      </c>
      <c r="O62" s="142">
        <v>0</v>
      </c>
      <c r="P62" s="142">
        <v>0</v>
      </c>
      <c r="Q62" s="142">
        <v>0</v>
      </c>
      <c r="R62" s="142">
        <v>0</v>
      </c>
      <c r="S62" s="142">
        <v>0</v>
      </c>
      <c r="T62" s="142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v>0</v>
      </c>
      <c r="Z62" s="142">
        <v>0</v>
      </c>
      <c r="AA62" s="142">
        <v>0</v>
      </c>
      <c r="AB62" s="142">
        <v>0</v>
      </c>
      <c r="AC62" s="142">
        <v>0</v>
      </c>
      <c r="AD62" s="142">
        <v>0</v>
      </c>
      <c r="AE62" s="142">
        <v>0</v>
      </c>
      <c r="AF62" s="142">
        <v>0</v>
      </c>
      <c r="AG62" s="142">
        <v>0</v>
      </c>
      <c r="AH62" s="142">
        <v>0</v>
      </c>
      <c r="AI62" s="142">
        <v>0</v>
      </c>
      <c r="AJ62" s="142">
        <v>0</v>
      </c>
      <c r="AK62" s="142">
        <v>0</v>
      </c>
      <c r="AL62" s="142">
        <v>0</v>
      </c>
      <c r="AM62" s="142">
        <v>0</v>
      </c>
      <c r="AN62" s="142">
        <v>0</v>
      </c>
      <c r="AO62" s="142">
        <v>0</v>
      </c>
      <c r="AP62" s="142">
        <v>0</v>
      </c>
      <c r="AQ62" s="142">
        <v>0</v>
      </c>
      <c r="AR62" s="142">
        <v>0</v>
      </c>
      <c r="AS62" s="142">
        <v>0</v>
      </c>
      <c r="AT62" s="142">
        <v>0</v>
      </c>
      <c r="AU62" s="142">
        <v>0</v>
      </c>
      <c r="AV62" s="142">
        <v>0</v>
      </c>
      <c r="AW62" s="142">
        <v>0</v>
      </c>
      <c r="AX62" s="142">
        <v>0</v>
      </c>
      <c r="AY62" s="142">
        <v>0</v>
      </c>
      <c r="AZ62" s="142">
        <v>0</v>
      </c>
    </row>
    <row r="63" spans="1:52" s="105" customFormat="1" ht="14.25" customHeight="1" x14ac:dyDescent="0.25">
      <c r="A63" s="91"/>
      <c r="B63" s="99" t="s">
        <v>149</v>
      </c>
      <c r="C63" s="142">
        <v>0</v>
      </c>
      <c r="D63" s="142">
        <v>0</v>
      </c>
      <c r="E63" s="142">
        <v>0</v>
      </c>
      <c r="F63" s="142">
        <v>0</v>
      </c>
      <c r="G63" s="142">
        <v>0</v>
      </c>
      <c r="H63" s="142">
        <v>0</v>
      </c>
      <c r="I63" s="142">
        <v>0</v>
      </c>
      <c r="J63" s="142">
        <v>0</v>
      </c>
      <c r="K63" s="142">
        <v>0</v>
      </c>
      <c r="L63" s="142">
        <v>0</v>
      </c>
      <c r="M63" s="142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2">
        <v>0</v>
      </c>
      <c r="W63" s="142">
        <v>1.8</v>
      </c>
      <c r="X63" s="142">
        <v>3.4</v>
      </c>
      <c r="Y63" s="142">
        <v>5.0999999999999996</v>
      </c>
      <c r="Z63" s="142">
        <v>7</v>
      </c>
      <c r="AA63" s="142">
        <v>6.6</v>
      </c>
      <c r="AB63" s="142">
        <v>6.5</v>
      </c>
      <c r="AC63" s="142">
        <v>6.4</v>
      </c>
      <c r="AD63" s="142">
        <v>6</v>
      </c>
      <c r="AE63" s="142">
        <v>6</v>
      </c>
      <c r="AF63" s="142">
        <v>6</v>
      </c>
      <c r="AG63" s="142">
        <v>6</v>
      </c>
      <c r="AH63" s="142">
        <v>6</v>
      </c>
      <c r="AI63" s="142">
        <v>6</v>
      </c>
      <c r="AJ63" s="142">
        <v>6</v>
      </c>
      <c r="AK63" s="142">
        <v>6</v>
      </c>
      <c r="AL63" s="142">
        <v>6</v>
      </c>
      <c r="AM63" s="142">
        <v>6</v>
      </c>
      <c r="AN63" s="142">
        <v>6</v>
      </c>
      <c r="AO63" s="142">
        <v>6.1</v>
      </c>
      <c r="AP63" s="142">
        <v>6.1</v>
      </c>
      <c r="AQ63" s="142">
        <v>6.1</v>
      </c>
      <c r="AR63" s="142">
        <v>6.1</v>
      </c>
      <c r="AS63" s="142">
        <v>6.1</v>
      </c>
      <c r="AT63" s="142">
        <v>6.1</v>
      </c>
      <c r="AU63" s="142">
        <v>6.1</v>
      </c>
      <c r="AV63" s="142">
        <v>6.1</v>
      </c>
      <c r="AW63" s="142">
        <v>6.1</v>
      </c>
      <c r="AX63" s="142">
        <v>6.1</v>
      </c>
      <c r="AY63" s="142">
        <v>6.1</v>
      </c>
      <c r="AZ63" s="142">
        <v>6.1</v>
      </c>
    </row>
    <row r="64" spans="1:52" s="105" customFormat="1" ht="14.25" customHeight="1" x14ac:dyDescent="0.25">
      <c r="A64" s="91"/>
      <c r="B64" s="99" t="s">
        <v>21</v>
      </c>
      <c r="C64" s="142">
        <v>388.3</v>
      </c>
      <c r="D64" s="142">
        <v>438.8</v>
      </c>
      <c r="E64" s="142">
        <v>430.3</v>
      </c>
      <c r="F64" s="142">
        <v>357.9</v>
      </c>
      <c r="G64" s="142">
        <v>423.5</v>
      </c>
      <c r="H64" s="142">
        <v>422.4</v>
      </c>
      <c r="I64" s="142">
        <v>400.3</v>
      </c>
      <c r="J64" s="142">
        <v>417</v>
      </c>
      <c r="K64" s="142">
        <v>474</v>
      </c>
      <c r="L64" s="142">
        <v>491.2</v>
      </c>
      <c r="M64" s="142">
        <v>432</v>
      </c>
      <c r="N64" s="142">
        <v>499.9</v>
      </c>
      <c r="O64" s="142">
        <v>617.6</v>
      </c>
      <c r="P64" s="142">
        <v>625.70000000000005</v>
      </c>
      <c r="Q64" s="142">
        <v>599.1</v>
      </c>
      <c r="R64" s="142">
        <v>616.20000000000005</v>
      </c>
      <c r="S64" s="142">
        <v>615.4</v>
      </c>
      <c r="T64" s="142">
        <v>622.4</v>
      </c>
      <c r="U64" s="142">
        <v>605.70000000000005</v>
      </c>
      <c r="V64" s="142">
        <v>626.29999999999995</v>
      </c>
      <c r="W64" s="142">
        <v>708.1</v>
      </c>
      <c r="X64" s="142">
        <v>721.9</v>
      </c>
      <c r="Y64" s="142">
        <v>673.8</v>
      </c>
      <c r="Z64" s="142">
        <v>702.2</v>
      </c>
      <c r="AA64" s="142">
        <v>814.2</v>
      </c>
      <c r="AB64" s="142">
        <v>844</v>
      </c>
      <c r="AC64" s="142">
        <v>827.8</v>
      </c>
      <c r="AD64" s="142">
        <v>824.7</v>
      </c>
      <c r="AE64" s="142">
        <v>940</v>
      </c>
      <c r="AF64" s="142">
        <v>956.5</v>
      </c>
      <c r="AG64" s="142">
        <v>895.4</v>
      </c>
      <c r="AH64" s="142">
        <v>850.90000000000009</v>
      </c>
      <c r="AI64" s="142">
        <v>816</v>
      </c>
      <c r="AJ64" s="142">
        <v>857.9</v>
      </c>
      <c r="AK64" s="142">
        <v>845.7</v>
      </c>
      <c r="AL64" s="142">
        <v>871.09999999999991</v>
      </c>
      <c r="AM64" s="142">
        <v>1007.3</v>
      </c>
      <c r="AN64" s="142">
        <v>995</v>
      </c>
      <c r="AO64" s="142">
        <v>949.8</v>
      </c>
      <c r="AP64" s="142">
        <v>958</v>
      </c>
      <c r="AQ64" s="142">
        <v>968.9</v>
      </c>
      <c r="AR64" s="142">
        <v>958.3</v>
      </c>
      <c r="AS64" s="142">
        <v>917.6</v>
      </c>
      <c r="AT64" s="142">
        <v>909.69999999999993</v>
      </c>
      <c r="AU64" s="142">
        <v>941.6</v>
      </c>
      <c r="AV64" s="142">
        <v>936.8</v>
      </c>
      <c r="AW64" s="142">
        <v>917.5</v>
      </c>
      <c r="AX64" s="142">
        <v>931.5</v>
      </c>
      <c r="AY64" s="142">
        <v>1004.7</v>
      </c>
      <c r="AZ64" s="142">
        <v>881.3</v>
      </c>
    </row>
    <row r="65" spans="1:52" s="105" customFormat="1" ht="14.25" customHeight="1" x14ac:dyDescent="0.25">
      <c r="A65" s="91"/>
      <c r="B65" s="101" t="s">
        <v>191</v>
      </c>
      <c r="C65" s="142">
        <v>0</v>
      </c>
      <c r="D65" s="142">
        <v>0</v>
      </c>
      <c r="E65" s="142">
        <v>0</v>
      </c>
      <c r="F65" s="142">
        <v>0</v>
      </c>
      <c r="G65" s="142">
        <v>0</v>
      </c>
      <c r="H65" s="142">
        <v>0</v>
      </c>
      <c r="I65" s="142">
        <v>0</v>
      </c>
      <c r="J65" s="142">
        <v>0</v>
      </c>
      <c r="K65" s="142">
        <v>0</v>
      </c>
      <c r="L65" s="142">
        <v>0</v>
      </c>
      <c r="M65" s="142">
        <v>0</v>
      </c>
      <c r="N65" s="142">
        <v>0</v>
      </c>
      <c r="O65" s="142">
        <v>0</v>
      </c>
      <c r="P65" s="142">
        <v>0</v>
      </c>
      <c r="Q65" s="142">
        <v>0</v>
      </c>
      <c r="R65" s="142">
        <v>0</v>
      </c>
      <c r="S65" s="142">
        <v>0</v>
      </c>
      <c r="T65" s="142">
        <v>0</v>
      </c>
      <c r="U65" s="142">
        <v>0</v>
      </c>
      <c r="V65" s="142">
        <v>0</v>
      </c>
      <c r="W65" s="142">
        <v>0</v>
      </c>
      <c r="X65" s="142">
        <v>0</v>
      </c>
      <c r="Y65" s="142">
        <v>0</v>
      </c>
      <c r="Z65" s="142">
        <v>0</v>
      </c>
      <c r="AA65" s="142">
        <v>0</v>
      </c>
      <c r="AB65" s="142">
        <v>0</v>
      </c>
      <c r="AC65" s="142">
        <v>0</v>
      </c>
      <c r="AD65" s="142">
        <v>0</v>
      </c>
      <c r="AE65" s="142">
        <v>0.2</v>
      </c>
      <c r="AF65" s="142">
        <v>1.3</v>
      </c>
      <c r="AG65" s="142">
        <v>1.6</v>
      </c>
      <c r="AH65" s="142">
        <v>1.7</v>
      </c>
      <c r="AI65" s="142">
        <v>1.3</v>
      </c>
      <c r="AJ65" s="142">
        <v>1</v>
      </c>
      <c r="AK65" s="142">
        <v>0.7</v>
      </c>
      <c r="AL65" s="142">
        <v>0.3</v>
      </c>
      <c r="AM65" s="142">
        <v>0.4</v>
      </c>
      <c r="AN65" s="142">
        <v>0.4</v>
      </c>
      <c r="AO65" s="142">
        <v>0.4</v>
      </c>
      <c r="AP65" s="142">
        <v>0.4</v>
      </c>
      <c r="AQ65" s="142">
        <v>0.4</v>
      </c>
      <c r="AR65" s="142">
        <v>0.4</v>
      </c>
      <c r="AS65" s="142">
        <v>0.4</v>
      </c>
      <c r="AT65" s="142">
        <v>0.4</v>
      </c>
      <c r="AU65" s="142">
        <v>0.4</v>
      </c>
      <c r="AV65" s="142">
        <v>0.4</v>
      </c>
      <c r="AW65" s="142">
        <v>0.4</v>
      </c>
      <c r="AX65" s="142">
        <v>0.4</v>
      </c>
      <c r="AY65" s="142">
        <v>0.4</v>
      </c>
      <c r="AZ65" s="142">
        <v>0.4</v>
      </c>
    </row>
    <row r="66" spans="1:52" s="105" customFormat="1" ht="14.25" customHeight="1" x14ac:dyDescent="0.25">
      <c r="A66" s="104"/>
      <c r="B66" s="100" t="s">
        <v>195</v>
      </c>
      <c r="C66" s="142">
        <v>236.3</v>
      </c>
      <c r="D66" s="142">
        <v>243.3</v>
      </c>
      <c r="E66" s="142">
        <v>225.10000000000002</v>
      </c>
      <c r="F66" s="142">
        <v>214.1</v>
      </c>
      <c r="G66" s="142">
        <v>230.4</v>
      </c>
      <c r="H66" s="142">
        <v>222.7</v>
      </c>
      <c r="I66" s="142">
        <v>260</v>
      </c>
      <c r="J66" s="142">
        <v>238.8</v>
      </c>
      <c r="K66" s="142">
        <v>234.1</v>
      </c>
      <c r="L66" s="142">
        <v>260.5</v>
      </c>
      <c r="M66" s="142">
        <v>243.20000000000002</v>
      </c>
      <c r="N66" s="142">
        <v>214.2</v>
      </c>
      <c r="O66" s="142">
        <v>290.5</v>
      </c>
      <c r="P66" s="142">
        <v>403.70000000000005</v>
      </c>
      <c r="Q66" s="142">
        <v>462.09999999999997</v>
      </c>
      <c r="R66" s="142">
        <v>479.1</v>
      </c>
      <c r="S66" s="142">
        <v>443.1</v>
      </c>
      <c r="T66" s="142">
        <v>463.30000000000007</v>
      </c>
      <c r="U66" s="142">
        <v>458.79999999999995</v>
      </c>
      <c r="V66" s="142">
        <v>300.10000000000002</v>
      </c>
      <c r="W66" s="142">
        <v>332.19999999999993</v>
      </c>
      <c r="X66" s="142">
        <v>419.99999999999994</v>
      </c>
      <c r="Y66" s="142">
        <v>413.5</v>
      </c>
      <c r="Z66" s="142">
        <v>441.3</v>
      </c>
      <c r="AA66" s="142">
        <v>452.20000000000005</v>
      </c>
      <c r="AB66" s="142">
        <v>457.6</v>
      </c>
      <c r="AC66" s="142">
        <v>476.20000000000005</v>
      </c>
      <c r="AD66" s="142">
        <v>487.2</v>
      </c>
      <c r="AE66" s="142">
        <v>508.1</v>
      </c>
      <c r="AF66" s="142">
        <v>512.19999999999993</v>
      </c>
      <c r="AG66" s="142">
        <v>450.29999999999995</v>
      </c>
      <c r="AH66" s="142">
        <v>418.6</v>
      </c>
      <c r="AI66" s="142">
        <v>415.2</v>
      </c>
      <c r="AJ66" s="142">
        <v>417.29999999999995</v>
      </c>
      <c r="AK66" s="142">
        <v>408.79999999999995</v>
      </c>
      <c r="AL66" s="142">
        <v>397.2</v>
      </c>
      <c r="AM66" s="142">
        <v>415.40000000000003</v>
      </c>
      <c r="AN66" s="142">
        <v>424.3</v>
      </c>
      <c r="AO66" s="142">
        <v>424.2</v>
      </c>
      <c r="AP66" s="142">
        <v>443.7</v>
      </c>
      <c r="AQ66" s="142">
        <v>451.1</v>
      </c>
      <c r="AR66" s="142">
        <v>492.7</v>
      </c>
      <c r="AS66" s="142">
        <v>985.3</v>
      </c>
      <c r="AT66" s="142">
        <v>996.2</v>
      </c>
      <c r="AU66" s="142">
        <v>1021.1</v>
      </c>
      <c r="AV66" s="142">
        <v>1051.1999999999998</v>
      </c>
      <c r="AW66" s="142">
        <v>1080.7</v>
      </c>
      <c r="AX66" s="142">
        <v>1099.8</v>
      </c>
      <c r="AY66" s="142">
        <v>1119.5</v>
      </c>
      <c r="AZ66" s="142">
        <v>1146.7</v>
      </c>
    </row>
    <row r="67" spans="1:52" s="105" customFormat="1" ht="14.25" customHeight="1" x14ac:dyDescent="0.25">
      <c r="A67" s="104"/>
      <c r="B67" s="99" t="s">
        <v>171</v>
      </c>
      <c r="C67" s="142">
        <v>0</v>
      </c>
      <c r="D67" s="142">
        <v>0</v>
      </c>
      <c r="E67" s="142">
        <v>0</v>
      </c>
      <c r="F67" s="142">
        <v>0</v>
      </c>
      <c r="G67" s="142">
        <v>0.2</v>
      </c>
      <c r="H67" s="142">
        <v>0.1</v>
      </c>
      <c r="I67" s="142">
        <v>0</v>
      </c>
      <c r="J67" s="142">
        <v>0</v>
      </c>
      <c r="K67" s="142">
        <v>0</v>
      </c>
      <c r="L67" s="142">
        <v>0</v>
      </c>
      <c r="M67" s="142">
        <v>0</v>
      </c>
      <c r="N67" s="142">
        <v>0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  <c r="T67" s="142">
        <v>0</v>
      </c>
      <c r="U67" s="142">
        <v>0</v>
      </c>
      <c r="V67" s="142">
        <v>0</v>
      </c>
      <c r="W67" s="142">
        <v>0</v>
      </c>
      <c r="X67" s="142">
        <v>0</v>
      </c>
      <c r="Y67" s="142">
        <v>0</v>
      </c>
      <c r="Z67" s="142">
        <v>0</v>
      </c>
      <c r="AA67" s="142">
        <v>0</v>
      </c>
      <c r="AB67" s="142">
        <v>0</v>
      </c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0.1</v>
      </c>
      <c r="AL67" s="142">
        <v>0</v>
      </c>
      <c r="AM67" s="142">
        <v>0.1</v>
      </c>
      <c r="AN67" s="142">
        <v>0</v>
      </c>
      <c r="AO67" s="142">
        <v>0.1</v>
      </c>
      <c r="AP67" s="142">
        <v>0</v>
      </c>
      <c r="AQ67" s="142">
        <v>0.1</v>
      </c>
      <c r="AR67" s="142">
        <v>0.1</v>
      </c>
      <c r="AS67" s="142">
        <v>0.2</v>
      </c>
      <c r="AT67" s="142">
        <v>0.1</v>
      </c>
      <c r="AU67" s="142">
        <v>0</v>
      </c>
      <c r="AV67" s="142">
        <v>0</v>
      </c>
      <c r="AW67" s="142">
        <v>0</v>
      </c>
      <c r="AX67" s="142">
        <v>0</v>
      </c>
      <c r="AY67" s="142">
        <v>0</v>
      </c>
      <c r="AZ67" s="142">
        <v>0</v>
      </c>
    </row>
    <row r="68" spans="1:52" s="105" customFormat="1" ht="14.25" customHeight="1" x14ac:dyDescent="0.25">
      <c r="A68" s="104"/>
      <c r="B68" s="99" t="s">
        <v>172</v>
      </c>
      <c r="C68" s="142">
        <v>41.7</v>
      </c>
      <c r="D68" s="142">
        <v>51.800000000000004</v>
      </c>
      <c r="E68" s="142">
        <v>38.6</v>
      </c>
      <c r="F68" s="142">
        <v>28.8</v>
      </c>
      <c r="G68" s="142">
        <v>43.7</v>
      </c>
      <c r="H68" s="142">
        <v>35.700000000000003</v>
      </c>
      <c r="I68" s="142">
        <v>48.4</v>
      </c>
      <c r="J68" s="142">
        <v>26</v>
      </c>
      <c r="K68" s="142">
        <v>23.299999999999997</v>
      </c>
      <c r="L68" s="142">
        <v>51.2</v>
      </c>
      <c r="M68" s="142">
        <v>44.4</v>
      </c>
      <c r="N68" s="142">
        <v>21.2</v>
      </c>
      <c r="O68" s="142">
        <v>51.699999999999996</v>
      </c>
      <c r="P68" s="142">
        <v>42</v>
      </c>
      <c r="Q68" s="142">
        <v>50.2</v>
      </c>
      <c r="R68" s="142">
        <v>14.899999999999999</v>
      </c>
      <c r="S68" s="142">
        <v>37.299999999999997</v>
      </c>
      <c r="T68" s="142">
        <v>35.200000000000003</v>
      </c>
      <c r="U68" s="142">
        <v>35.799999999999997</v>
      </c>
      <c r="V68" s="142">
        <v>32.700000000000003</v>
      </c>
      <c r="W68" s="142">
        <v>16.899999999999999</v>
      </c>
      <c r="X68" s="142">
        <v>42.7</v>
      </c>
      <c r="Y68" s="142">
        <v>32.6</v>
      </c>
      <c r="Z68" s="142">
        <v>27.8</v>
      </c>
      <c r="AA68" s="142">
        <v>32.099999999999994</v>
      </c>
      <c r="AB68" s="142">
        <v>32.6</v>
      </c>
      <c r="AC68" s="142">
        <v>31.6</v>
      </c>
      <c r="AD68" s="142">
        <v>32.200000000000003</v>
      </c>
      <c r="AE68" s="142">
        <v>25.1</v>
      </c>
      <c r="AF68" s="142">
        <v>51.9</v>
      </c>
      <c r="AG68" s="142">
        <v>27</v>
      </c>
      <c r="AH68" s="142">
        <v>15.9</v>
      </c>
      <c r="AI68" s="142">
        <v>23.1</v>
      </c>
      <c r="AJ68" s="142">
        <v>21</v>
      </c>
      <c r="AK68" s="142">
        <v>11.9</v>
      </c>
      <c r="AL68" s="142">
        <v>19.5</v>
      </c>
      <c r="AM68" s="142">
        <v>16.8</v>
      </c>
      <c r="AN68" s="142">
        <v>18.7</v>
      </c>
      <c r="AO68" s="142">
        <v>15.3</v>
      </c>
      <c r="AP68" s="142">
        <v>38.5</v>
      </c>
      <c r="AQ68" s="142">
        <v>15</v>
      </c>
      <c r="AR68" s="142">
        <v>22</v>
      </c>
      <c r="AS68" s="142">
        <v>477</v>
      </c>
      <c r="AT68" s="142">
        <v>466.09999999999997</v>
      </c>
      <c r="AU68" s="142">
        <v>464.5</v>
      </c>
      <c r="AV68" s="142">
        <v>467.9</v>
      </c>
      <c r="AW68" s="142">
        <v>453.3</v>
      </c>
      <c r="AX68" s="142">
        <v>454.9</v>
      </c>
      <c r="AY68" s="142">
        <v>451.1</v>
      </c>
      <c r="AZ68" s="142">
        <v>452.4</v>
      </c>
    </row>
    <row r="69" spans="1:52" s="105" customFormat="1" ht="14.25" customHeight="1" x14ac:dyDescent="0.25">
      <c r="A69" s="104"/>
      <c r="B69" s="99" t="s">
        <v>149</v>
      </c>
      <c r="C69" s="142">
        <v>26.5</v>
      </c>
      <c r="D69" s="142">
        <v>26.4</v>
      </c>
      <c r="E69" s="142">
        <v>26.6</v>
      </c>
      <c r="F69" s="142">
        <v>27.099999999999998</v>
      </c>
      <c r="G69" s="142">
        <v>28.5</v>
      </c>
      <c r="H69" s="142">
        <v>27.8</v>
      </c>
      <c r="I69" s="142">
        <v>52</v>
      </c>
      <c r="J69" s="142">
        <v>54.5</v>
      </c>
      <c r="K69" s="142">
        <v>56.8</v>
      </c>
      <c r="L69" s="142">
        <v>58.5</v>
      </c>
      <c r="M69" s="142">
        <v>54.400000000000006</v>
      </c>
      <c r="N69" s="142">
        <v>54.599999999999994</v>
      </c>
      <c r="O69" s="142">
        <v>60.3</v>
      </c>
      <c r="P69" s="142">
        <v>57.599999999999994</v>
      </c>
      <c r="Q69" s="142">
        <v>61.099999999999994</v>
      </c>
      <c r="R69" s="142">
        <v>64.599999999999994</v>
      </c>
      <c r="S69" s="142">
        <v>70</v>
      </c>
      <c r="T69" s="142">
        <v>75.900000000000006</v>
      </c>
      <c r="U69" s="142">
        <v>82.6</v>
      </c>
      <c r="V69" s="142">
        <v>90</v>
      </c>
      <c r="W69" s="142">
        <v>115.1</v>
      </c>
      <c r="X69" s="142">
        <v>137.69999999999999</v>
      </c>
      <c r="Y69" s="142">
        <v>159.1</v>
      </c>
      <c r="Z69" s="142">
        <v>184.3</v>
      </c>
      <c r="AA69" s="142">
        <v>205</v>
      </c>
      <c r="AB69" s="142">
        <v>219.4</v>
      </c>
      <c r="AC69" s="142">
        <v>241.5</v>
      </c>
      <c r="AD69" s="142">
        <v>260</v>
      </c>
      <c r="AE69" s="142">
        <v>228.2</v>
      </c>
      <c r="AF69" s="142">
        <v>201.79999999999998</v>
      </c>
      <c r="AG69" s="142">
        <v>168.9</v>
      </c>
      <c r="AH69" s="142">
        <v>142.1</v>
      </c>
      <c r="AI69" s="142">
        <v>140.5</v>
      </c>
      <c r="AJ69" s="142">
        <v>141.19999999999999</v>
      </c>
      <c r="AK69" s="142">
        <v>142.80000000000001</v>
      </c>
      <c r="AL69" s="142">
        <v>141.69999999999999</v>
      </c>
      <c r="AM69" s="142">
        <v>158.30000000000001</v>
      </c>
      <c r="AN69" s="142">
        <v>171.5</v>
      </c>
      <c r="AO69" s="142">
        <v>184.70000000000002</v>
      </c>
      <c r="AP69" s="142">
        <v>198</v>
      </c>
      <c r="AQ69" s="142">
        <v>222.60000000000002</v>
      </c>
      <c r="AR69" s="142">
        <v>247.9</v>
      </c>
      <c r="AS69" s="142">
        <v>273.8</v>
      </c>
      <c r="AT69" s="142">
        <v>298.2</v>
      </c>
      <c r="AU69" s="142">
        <v>319.10000000000002</v>
      </c>
      <c r="AV69" s="142">
        <v>343.1</v>
      </c>
      <c r="AW69" s="142">
        <v>367.7</v>
      </c>
      <c r="AX69" s="142">
        <v>389.7</v>
      </c>
      <c r="AY69" s="142">
        <v>408.9</v>
      </c>
      <c r="AZ69" s="142">
        <v>430.6</v>
      </c>
    </row>
    <row r="70" spans="1:52" s="105" customFormat="1" ht="14.25" customHeight="1" x14ac:dyDescent="0.25">
      <c r="A70" s="104"/>
      <c r="B70" s="99" t="s">
        <v>21</v>
      </c>
      <c r="C70" s="142">
        <v>168.1</v>
      </c>
      <c r="D70" s="142">
        <v>165.10000000000002</v>
      </c>
      <c r="E70" s="142">
        <v>159.9</v>
      </c>
      <c r="F70" s="142">
        <v>158.19999999999999</v>
      </c>
      <c r="G70" s="142">
        <v>158</v>
      </c>
      <c r="H70" s="142">
        <v>159.1</v>
      </c>
      <c r="I70" s="142">
        <v>159.6</v>
      </c>
      <c r="J70" s="142">
        <v>158.30000000000001</v>
      </c>
      <c r="K70" s="142">
        <v>154</v>
      </c>
      <c r="L70" s="142">
        <v>150.80000000000001</v>
      </c>
      <c r="M70" s="142">
        <v>144.4</v>
      </c>
      <c r="N70" s="142">
        <v>138.4</v>
      </c>
      <c r="O70" s="142">
        <v>178.5</v>
      </c>
      <c r="P70" s="142">
        <v>304.10000000000002</v>
      </c>
      <c r="Q70" s="142">
        <v>350.79999999999995</v>
      </c>
      <c r="R70" s="142">
        <v>399.6</v>
      </c>
      <c r="S70" s="142">
        <v>335.8</v>
      </c>
      <c r="T70" s="142">
        <v>352.20000000000005</v>
      </c>
      <c r="U70" s="142">
        <v>340.4</v>
      </c>
      <c r="V70" s="142">
        <v>177.4</v>
      </c>
      <c r="W70" s="142">
        <v>200.2</v>
      </c>
      <c r="X70" s="142">
        <v>239.6</v>
      </c>
      <c r="Y70" s="142">
        <v>221.8</v>
      </c>
      <c r="Z70" s="142">
        <v>229.2</v>
      </c>
      <c r="AA70" s="142">
        <v>215.1</v>
      </c>
      <c r="AB70" s="142">
        <v>205.60000000000002</v>
      </c>
      <c r="AC70" s="142">
        <v>203.1</v>
      </c>
      <c r="AD70" s="142">
        <v>195</v>
      </c>
      <c r="AE70" s="142">
        <v>254.8</v>
      </c>
      <c r="AF70" s="142">
        <v>258.5</v>
      </c>
      <c r="AG70" s="142">
        <v>254.39999999999998</v>
      </c>
      <c r="AH70" s="142">
        <v>260.60000000000002</v>
      </c>
      <c r="AI70" s="142">
        <v>251.59999999999997</v>
      </c>
      <c r="AJ70" s="142">
        <v>255.1</v>
      </c>
      <c r="AK70" s="142">
        <v>254</v>
      </c>
      <c r="AL70" s="142">
        <v>236</v>
      </c>
      <c r="AM70" s="142">
        <v>240.2</v>
      </c>
      <c r="AN70" s="142">
        <v>234.1</v>
      </c>
      <c r="AO70" s="142">
        <v>224.1</v>
      </c>
      <c r="AP70" s="142">
        <v>207.2</v>
      </c>
      <c r="AQ70" s="142">
        <v>213.4</v>
      </c>
      <c r="AR70" s="142">
        <v>222.7</v>
      </c>
      <c r="AS70" s="142">
        <v>234.29999999999998</v>
      </c>
      <c r="AT70" s="142">
        <v>231.8</v>
      </c>
      <c r="AU70" s="142">
        <v>237.5</v>
      </c>
      <c r="AV70" s="142">
        <v>240.2</v>
      </c>
      <c r="AW70" s="142">
        <v>259.7</v>
      </c>
      <c r="AX70" s="142">
        <v>255.2</v>
      </c>
      <c r="AY70" s="142">
        <v>259.39999999999998</v>
      </c>
      <c r="AZ70" s="142">
        <v>263.60000000000002</v>
      </c>
    </row>
    <row r="71" spans="1:52" s="105" customFormat="1" ht="14.25" customHeight="1" x14ac:dyDescent="0.25">
      <c r="A71" s="104"/>
      <c r="B71" s="101" t="s">
        <v>191</v>
      </c>
      <c r="C71" s="142">
        <v>1.2</v>
      </c>
      <c r="D71" s="142">
        <v>1.4</v>
      </c>
      <c r="E71" s="142">
        <v>1.2</v>
      </c>
      <c r="F71" s="142">
        <v>1.1000000000000001</v>
      </c>
      <c r="G71" s="142">
        <v>1.5</v>
      </c>
      <c r="H71" s="142">
        <v>2.7</v>
      </c>
      <c r="I71" s="142">
        <v>2.4</v>
      </c>
      <c r="J71" s="142">
        <v>2.6</v>
      </c>
      <c r="K71" s="142">
        <v>2.2000000000000002</v>
      </c>
      <c r="L71" s="142">
        <v>4</v>
      </c>
      <c r="M71" s="142">
        <v>2.7</v>
      </c>
      <c r="N71" s="142">
        <v>3.1</v>
      </c>
      <c r="O71" s="142">
        <v>24.099999999999998</v>
      </c>
      <c r="P71" s="142">
        <v>32.5</v>
      </c>
      <c r="Q71" s="142">
        <v>64.599999999999994</v>
      </c>
      <c r="R71" s="142">
        <v>95.899999999999991</v>
      </c>
      <c r="S71" s="142">
        <v>34.4</v>
      </c>
      <c r="T71" s="142">
        <v>53.699999999999996</v>
      </c>
      <c r="U71" s="142">
        <v>44.800000000000004</v>
      </c>
      <c r="V71" s="142">
        <v>46.400000000000006</v>
      </c>
      <c r="W71" s="142">
        <v>52</v>
      </c>
      <c r="X71" s="142">
        <v>79.099999999999994</v>
      </c>
      <c r="Y71" s="142">
        <v>50.699999999999996</v>
      </c>
      <c r="Z71" s="142">
        <v>40.200000000000003</v>
      </c>
      <c r="AA71" s="142">
        <v>41.8</v>
      </c>
      <c r="AB71" s="142">
        <v>40.700000000000003</v>
      </c>
      <c r="AC71" s="142">
        <v>40.9</v>
      </c>
      <c r="AD71" s="142">
        <v>37.200000000000003</v>
      </c>
      <c r="AE71" s="142">
        <v>38.6</v>
      </c>
      <c r="AF71" s="142">
        <v>39.9</v>
      </c>
      <c r="AG71" s="142">
        <v>39.799999999999997</v>
      </c>
      <c r="AH71" s="142">
        <v>47.900000000000006</v>
      </c>
      <c r="AI71" s="142">
        <v>49.300000000000004</v>
      </c>
      <c r="AJ71" s="142">
        <v>55.4</v>
      </c>
      <c r="AK71" s="142">
        <v>59.099999999999994</v>
      </c>
      <c r="AL71" s="142">
        <v>63.599999999999994</v>
      </c>
      <c r="AM71" s="142">
        <v>69.5</v>
      </c>
      <c r="AN71" s="142">
        <v>71.5</v>
      </c>
      <c r="AO71" s="142">
        <v>73.7</v>
      </c>
      <c r="AP71" s="142">
        <v>75.3</v>
      </c>
      <c r="AQ71" s="142">
        <v>77.900000000000006</v>
      </c>
      <c r="AR71" s="142">
        <v>73.2</v>
      </c>
      <c r="AS71" s="142">
        <v>76.099999999999994</v>
      </c>
      <c r="AT71" s="142">
        <v>63.4</v>
      </c>
      <c r="AU71" s="142">
        <v>66.599999999999994</v>
      </c>
      <c r="AV71" s="142">
        <v>68.599999999999994</v>
      </c>
      <c r="AW71" s="142">
        <v>82.3</v>
      </c>
      <c r="AX71" s="142">
        <v>71.5</v>
      </c>
      <c r="AY71" s="142">
        <v>74.5</v>
      </c>
      <c r="AZ71" s="142">
        <v>76.3</v>
      </c>
    </row>
    <row r="72" spans="1:52" ht="15" customHeight="1" x14ac:dyDescent="0.25">
      <c r="A72" s="96"/>
      <c r="B72" s="97" t="s">
        <v>179</v>
      </c>
      <c r="C72" s="142">
        <v>4334.5</v>
      </c>
      <c r="D72" s="142">
        <v>4767.3</v>
      </c>
      <c r="E72" s="142">
        <v>4741.1000000000004</v>
      </c>
      <c r="F72" s="142">
        <v>4654.8999999999996</v>
      </c>
      <c r="G72" s="142">
        <v>5025.8999999999996</v>
      </c>
      <c r="H72" s="142">
        <v>5133.3999999999996</v>
      </c>
      <c r="I72" s="142">
        <v>5273.1</v>
      </c>
      <c r="J72" s="142">
        <v>5208.7</v>
      </c>
      <c r="K72" s="142">
        <v>5543.5</v>
      </c>
      <c r="L72" s="142">
        <v>5843.7</v>
      </c>
      <c r="M72" s="142">
        <v>5655.2</v>
      </c>
      <c r="N72" s="142">
        <v>5949.8</v>
      </c>
      <c r="O72" s="142">
        <v>6187</v>
      </c>
      <c r="P72" s="142">
        <v>6378.5999999999995</v>
      </c>
      <c r="Q72" s="142">
        <v>6299.1</v>
      </c>
      <c r="R72" s="142">
        <v>6184</v>
      </c>
      <c r="S72" s="142">
        <v>6136.9</v>
      </c>
      <c r="T72" s="142">
        <v>6807.7</v>
      </c>
      <c r="U72" s="142">
        <v>6749.8</v>
      </c>
      <c r="V72" s="142">
        <v>6689.9</v>
      </c>
      <c r="W72" s="142">
        <v>7275.9000000000005</v>
      </c>
      <c r="X72" s="142">
        <v>7067</v>
      </c>
      <c r="Y72" s="142">
        <v>6579.6</v>
      </c>
      <c r="Z72" s="142">
        <v>7268.6</v>
      </c>
      <c r="AA72" s="142">
        <v>7106.7000000000007</v>
      </c>
      <c r="AB72" s="142">
        <v>7092.4</v>
      </c>
      <c r="AC72" s="142">
        <v>7145.2</v>
      </c>
      <c r="AD72" s="142">
        <v>7329.4000000000005</v>
      </c>
      <c r="AE72" s="142">
        <v>7766.3</v>
      </c>
      <c r="AF72" s="142">
        <v>7713.6999999999989</v>
      </c>
      <c r="AG72" s="142">
        <v>7532.0999999999995</v>
      </c>
      <c r="AH72" s="142">
        <v>7746.4</v>
      </c>
      <c r="AI72" s="142">
        <v>7658.2</v>
      </c>
      <c r="AJ72" s="142">
        <v>8691.7999999999993</v>
      </c>
      <c r="AK72" s="142">
        <v>9010.1</v>
      </c>
      <c r="AL72" s="142">
        <v>9155.7000000000007</v>
      </c>
      <c r="AM72" s="142">
        <v>9419.7000000000007</v>
      </c>
      <c r="AN72" s="142">
        <v>10789.1</v>
      </c>
      <c r="AO72" s="142">
        <v>11263.7</v>
      </c>
      <c r="AP72" s="142">
        <v>11764.8</v>
      </c>
      <c r="AQ72" s="142">
        <v>11736.2</v>
      </c>
      <c r="AR72" s="142">
        <v>11974.4</v>
      </c>
      <c r="AS72" s="142">
        <v>12304.5</v>
      </c>
      <c r="AT72" s="142">
        <v>12750.9</v>
      </c>
      <c r="AU72" s="142">
        <v>12754.5</v>
      </c>
      <c r="AV72" s="142">
        <v>14274.599999999999</v>
      </c>
      <c r="AW72" s="142">
        <v>14510.9</v>
      </c>
      <c r="AX72" s="142">
        <v>14782.599999999999</v>
      </c>
      <c r="AY72" s="142">
        <v>15333</v>
      </c>
      <c r="AZ72" s="142">
        <v>16987.099999999999</v>
      </c>
    </row>
    <row r="73" spans="1:52" ht="15" customHeight="1" x14ac:dyDescent="0.25">
      <c r="A73" s="96"/>
      <c r="B73" s="106" t="s">
        <v>180</v>
      </c>
      <c r="C73" s="142">
        <v>206.1</v>
      </c>
      <c r="D73" s="142">
        <v>203</v>
      </c>
      <c r="E73" s="142">
        <v>195.3</v>
      </c>
      <c r="F73" s="142">
        <v>191</v>
      </c>
      <c r="G73" s="142">
        <v>202.6</v>
      </c>
      <c r="H73" s="142">
        <v>207.2</v>
      </c>
      <c r="I73" s="142">
        <v>220.7</v>
      </c>
      <c r="J73" s="142">
        <v>244.9</v>
      </c>
      <c r="K73" s="142">
        <v>247.5</v>
      </c>
      <c r="L73" s="142">
        <v>273.89999999999998</v>
      </c>
      <c r="M73" s="142">
        <v>290</v>
      </c>
      <c r="N73" s="142">
        <v>312.89999999999998</v>
      </c>
      <c r="O73" s="142">
        <v>319.3</v>
      </c>
      <c r="P73" s="142">
        <v>334.1</v>
      </c>
      <c r="Q73" s="142">
        <v>359.5</v>
      </c>
      <c r="R73" s="142">
        <v>349</v>
      </c>
      <c r="S73" s="142">
        <v>368.5</v>
      </c>
      <c r="T73" s="142">
        <v>354.3</v>
      </c>
      <c r="U73" s="142">
        <v>393.7</v>
      </c>
      <c r="V73" s="142">
        <v>368.8</v>
      </c>
      <c r="W73" s="142">
        <v>355.3</v>
      </c>
      <c r="X73" s="142">
        <v>264.2</v>
      </c>
      <c r="Y73" s="142">
        <v>294</v>
      </c>
      <c r="Z73" s="142">
        <v>266.3</v>
      </c>
      <c r="AA73" s="142">
        <v>286.3</v>
      </c>
      <c r="AB73" s="142">
        <v>292</v>
      </c>
      <c r="AC73" s="142">
        <v>269.60000000000002</v>
      </c>
      <c r="AD73" s="142">
        <v>265.8</v>
      </c>
      <c r="AE73" s="142">
        <v>263.10000000000002</v>
      </c>
      <c r="AF73" s="142">
        <v>259.39999999999998</v>
      </c>
      <c r="AG73" s="142">
        <v>246.9</v>
      </c>
      <c r="AH73" s="142">
        <v>235.4</v>
      </c>
      <c r="AI73" s="142">
        <v>274.10000000000002</v>
      </c>
      <c r="AJ73" s="142">
        <v>292.7</v>
      </c>
      <c r="AK73" s="142">
        <v>293.10000000000002</v>
      </c>
      <c r="AL73" s="142">
        <v>256.89999999999998</v>
      </c>
      <c r="AM73" s="142">
        <v>275.89999999999998</v>
      </c>
      <c r="AN73" s="142">
        <v>275.3</v>
      </c>
      <c r="AO73" s="142">
        <v>284.39999999999998</v>
      </c>
      <c r="AP73" s="142">
        <v>287.3</v>
      </c>
      <c r="AQ73" s="142">
        <v>295.3</v>
      </c>
      <c r="AR73" s="142">
        <v>277.10000000000002</v>
      </c>
      <c r="AS73" s="142">
        <v>263.10000000000002</v>
      </c>
      <c r="AT73" s="142">
        <v>284</v>
      </c>
      <c r="AU73" s="142">
        <v>287.10000000000002</v>
      </c>
      <c r="AV73" s="142">
        <v>312.3</v>
      </c>
      <c r="AW73" s="142">
        <v>329.2</v>
      </c>
      <c r="AX73" s="142">
        <v>337.5</v>
      </c>
      <c r="AY73" s="142">
        <v>356.6</v>
      </c>
      <c r="AZ73" s="142">
        <v>391.8</v>
      </c>
    </row>
    <row r="74" spans="1:52" ht="15" customHeight="1" x14ac:dyDescent="0.25">
      <c r="A74" s="96"/>
      <c r="B74" s="106" t="s">
        <v>93</v>
      </c>
      <c r="C74" s="142">
        <v>4.2</v>
      </c>
      <c r="D74" s="142">
        <v>4.3</v>
      </c>
      <c r="E74" s="142">
        <v>3.8</v>
      </c>
      <c r="F74" s="142">
        <v>3.5</v>
      </c>
      <c r="G74" s="142">
        <v>3.3</v>
      </c>
      <c r="H74" s="142">
        <v>1.8</v>
      </c>
      <c r="I74" s="142">
        <v>276.3</v>
      </c>
      <c r="J74" s="142">
        <v>273.39999999999998</v>
      </c>
      <c r="K74" s="142">
        <v>264.8</v>
      </c>
      <c r="L74" s="142">
        <v>256.3</v>
      </c>
      <c r="M74" s="142">
        <v>270.39999999999998</v>
      </c>
      <c r="N74" s="142">
        <v>267.60000000000002</v>
      </c>
      <c r="O74" s="142">
        <v>275.5</v>
      </c>
      <c r="P74" s="142">
        <v>278.10000000000002</v>
      </c>
      <c r="Q74" s="142">
        <v>271.2</v>
      </c>
      <c r="R74" s="142">
        <v>266.5</v>
      </c>
      <c r="S74" s="142">
        <v>268.89999999999998</v>
      </c>
      <c r="T74" s="142">
        <v>262.2</v>
      </c>
      <c r="U74" s="142">
        <v>267.60000000000002</v>
      </c>
      <c r="V74" s="142">
        <v>267.60000000000002</v>
      </c>
      <c r="W74" s="142">
        <v>260.5</v>
      </c>
      <c r="X74" s="142">
        <v>261.8</v>
      </c>
      <c r="Y74" s="142">
        <v>267.10000000000002</v>
      </c>
      <c r="Z74" s="142">
        <v>270.5</v>
      </c>
      <c r="AA74" s="142">
        <v>271.5</v>
      </c>
      <c r="AB74" s="142">
        <v>271.2</v>
      </c>
      <c r="AC74" s="142">
        <v>260.39999999999998</v>
      </c>
      <c r="AD74" s="142">
        <v>254.4</v>
      </c>
      <c r="AE74" s="142">
        <v>242.2</v>
      </c>
      <c r="AF74" s="142">
        <v>247</v>
      </c>
      <c r="AG74" s="142">
        <v>246.5</v>
      </c>
      <c r="AH74" s="142">
        <v>243.3</v>
      </c>
      <c r="AI74" s="142">
        <v>170.4</v>
      </c>
      <c r="AJ74" s="142">
        <v>169.2</v>
      </c>
      <c r="AK74" s="142">
        <v>168.8</v>
      </c>
      <c r="AL74" s="142">
        <v>162.69999999999999</v>
      </c>
      <c r="AM74" s="142">
        <v>164.2</v>
      </c>
      <c r="AN74" s="142">
        <v>168.3</v>
      </c>
      <c r="AO74" s="142">
        <v>171</v>
      </c>
      <c r="AP74" s="142">
        <v>171.9</v>
      </c>
      <c r="AQ74" s="142">
        <v>176.3</v>
      </c>
      <c r="AR74" s="142">
        <v>169.9</v>
      </c>
      <c r="AS74" s="142">
        <v>168.6</v>
      </c>
      <c r="AT74" s="142">
        <v>168</v>
      </c>
      <c r="AU74" s="142">
        <v>167.6</v>
      </c>
      <c r="AV74" s="142">
        <v>167.2</v>
      </c>
      <c r="AW74" s="142">
        <v>163.9</v>
      </c>
      <c r="AX74" s="142">
        <v>166.1</v>
      </c>
      <c r="AY74" s="142">
        <v>164.1</v>
      </c>
      <c r="AZ74" s="142">
        <v>165.6</v>
      </c>
    </row>
    <row r="75" spans="1:52" ht="15" customHeight="1" x14ac:dyDescent="0.25">
      <c r="A75" s="96"/>
      <c r="B75" s="106" t="s">
        <v>181</v>
      </c>
      <c r="C75" s="142">
        <v>0</v>
      </c>
      <c r="D75" s="142">
        <v>0</v>
      </c>
      <c r="E75" s="142">
        <v>0</v>
      </c>
      <c r="F75" s="142">
        <v>0</v>
      </c>
      <c r="G75" s="142">
        <v>0</v>
      </c>
      <c r="H75" s="142">
        <v>0</v>
      </c>
      <c r="I75" s="142">
        <v>0</v>
      </c>
      <c r="J75" s="142">
        <v>0</v>
      </c>
      <c r="K75" s="142">
        <v>0</v>
      </c>
      <c r="L75" s="142">
        <v>0</v>
      </c>
      <c r="M75" s="142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0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  <c r="AC75" s="142">
        <v>0</v>
      </c>
      <c r="AD75" s="142">
        <v>0</v>
      </c>
      <c r="AE75" s="142">
        <v>0</v>
      </c>
      <c r="AF75" s="142">
        <v>0</v>
      </c>
      <c r="AG75" s="142">
        <v>0</v>
      </c>
      <c r="AH75" s="142">
        <v>0</v>
      </c>
      <c r="AI75" s="142">
        <v>76.900000000000006</v>
      </c>
      <c r="AJ75" s="142">
        <v>76.400000000000006</v>
      </c>
      <c r="AK75" s="142">
        <v>76.2</v>
      </c>
      <c r="AL75" s="142">
        <v>73.400000000000006</v>
      </c>
      <c r="AM75" s="142">
        <v>74.099999999999994</v>
      </c>
      <c r="AN75" s="142">
        <v>75.900000000000006</v>
      </c>
      <c r="AO75" s="142">
        <v>77.2</v>
      </c>
      <c r="AP75" s="142">
        <v>77.599999999999994</v>
      </c>
      <c r="AQ75" s="142">
        <v>79.599999999999994</v>
      </c>
      <c r="AR75" s="142">
        <v>76.7</v>
      </c>
      <c r="AS75" s="142">
        <v>76.2</v>
      </c>
      <c r="AT75" s="142">
        <v>75.900000000000006</v>
      </c>
      <c r="AU75" s="142">
        <v>75.8</v>
      </c>
      <c r="AV75" s="142">
        <v>75.900000000000006</v>
      </c>
      <c r="AW75" s="142">
        <v>74.5</v>
      </c>
      <c r="AX75" s="142">
        <v>74.3</v>
      </c>
      <c r="AY75" s="142">
        <v>74.599999999999994</v>
      </c>
      <c r="AZ75" s="142">
        <v>75.3</v>
      </c>
    </row>
    <row r="76" spans="1:52" ht="15" customHeight="1" x14ac:dyDescent="0.25">
      <c r="A76" s="96"/>
      <c r="B76" s="106" t="s">
        <v>182</v>
      </c>
      <c r="C76" s="142">
        <v>4124.2</v>
      </c>
      <c r="D76" s="142">
        <v>4560</v>
      </c>
      <c r="E76" s="142">
        <v>4542</v>
      </c>
      <c r="F76" s="142">
        <v>4460.3999999999996</v>
      </c>
      <c r="G76" s="142">
        <v>4820</v>
      </c>
      <c r="H76" s="142">
        <v>4924.3999999999996</v>
      </c>
      <c r="I76" s="142">
        <v>4776.1000000000004</v>
      </c>
      <c r="J76" s="142">
        <v>4690.3999999999996</v>
      </c>
      <c r="K76" s="142">
        <v>5031.2</v>
      </c>
      <c r="L76" s="142">
        <v>5313.5</v>
      </c>
      <c r="M76" s="142">
        <v>5094.8</v>
      </c>
      <c r="N76" s="142">
        <v>5369.3</v>
      </c>
      <c r="O76" s="142">
        <v>5592.2</v>
      </c>
      <c r="P76" s="142">
        <v>5766.4</v>
      </c>
      <c r="Q76" s="142">
        <v>5668.4000000000005</v>
      </c>
      <c r="R76" s="142">
        <v>5568.5</v>
      </c>
      <c r="S76" s="142">
        <v>5499.5</v>
      </c>
      <c r="T76" s="142">
        <v>6191.2</v>
      </c>
      <c r="U76" s="142">
        <v>6088.5</v>
      </c>
      <c r="V76" s="142">
        <v>6053.5</v>
      </c>
      <c r="W76" s="142">
        <v>6660.1</v>
      </c>
      <c r="X76" s="142">
        <v>6541</v>
      </c>
      <c r="Y76" s="142">
        <v>6018.5</v>
      </c>
      <c r="Z76" s="142">
        <v>6731.8</v>
      </c>
      <c r="AA76" s="142">
        <v>6548.9000000000005</v>
      </c>
      <c r="AB76" s="142">
        <v>6529.2</v>
      </c>
      <c r="AC76" s="142">
        <v>6615.2</v>
      </c>
      <c r="AD76" s="142">
        <v>6809.2000000000007</v>
      </c>
      <c r="AE76" s="142">
        <v>7261</v>
      </c>
      <c r="AF76" s="142">
        <v>7207.2999999999993</v>
      </c>
      <c r="AG76" s="142">
        <v>7038.7</v>
      </c>
      <c r="AH76" s="142">
        <v>7267.7</v>
      </c>
      <c r="AI76" s="142">
        <v>7136.8</v>
      </c>
      <c r="AJ76" s="142">
        <v>8153.5</v>
      </c>
      <c r="AK76" s="142">
        <v>8472</v>
      </c>
      <c r="AL76" s="142">
        <v>8662.7000000000007</v>
      </c>
      <c r="AM76" s="142">
        <v>8905.5</v>
      </c>
      <c r="AN76" s="142">
        <v>10269.6</v>
      </c>
      <c r="AO76" s="142">
        <v>10731.1</v>
      </c>
      <c r="AP76" s="142">
        <v>11228</v>
      </c>
      <c r="AQ76" s="142">
        <v>11185</v>
      </c>
      <c r="AR76" s="142">
        <v>11450.699999999999</v>
      </c>
      <c r="AS76" s="142">
        <v>11796.6</v>
      </c>
      <c r="AT76" s="142">
        <v>12223</v>
      </c>
      <c r="AU76" s="142">
        <v>12224</v>
      </c>
      <c r="AV76" s="142">
        <v>13719.199999999999</v>
      </c>
      <c r="AW76" s="142">
        <v>13943.3</v>
      </c>
      <c r="AX76" s="142">
        <v>14204.699999999999</v>
      </c>
      <c r="AY76" s="142">
        <v>14737.7</v>
      </c>
      <c r="AZ76" s="142">
        <v>16354.4</v>
      </c>
    </row>
    <row r="77" spans="1:52" ht="15" customHeight="1" x14ac:dyDescent="0.25">
      <c r="B77" s="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</row>
    <row r="78" spans="1:52" ht="15" customHeight="1" x14ac:dyDescent="0.25">
      <c r="A78" s="96"/>
      <c r="B78" s="3" t="s">
        <v>196</v>
      </c>
      <c r="C78" s="142">
        <v>13740.400000000001</v>
      </c>
      <c r="D78" s="142">
        <v>14594.5</v>
      </c>
      <c r="E78" s="142">
        <v>14635.2</v>
      </c>
      <c r="F78" s="142">
        <v>14638.8</v>
      </c>
      <c r="G78" s="142">
        <v>15099.700000000003</v>
      </c>
      <c r="H78" s="142">
        <v>15064.5</v>
      </c>
      <c r="I78" s="142">
        <v>15170.499999999998</v>
      </c>
      <c r="J78" s="142">
        <v>15537.9</v>
      </c>
      <c r="K78" s="142">
        <v>16332.899999999998</v>
      </c>
      <c r="L78" s="142">
        <v>16838.8</v>
      </c>
      <c r="M78" s="142">
        <v>17074.2</v>
      </c>
      <c r="N78" s="142">
        <v>17793.199999999997</v>
      </c>
      <c r="O78" s="142">
        <v>18486.7</v>
      </c>
      <c r="P78" s="142">
        <v>19348.599999999999</v>
      </c>
      <c r="Q78" s="142">
        <v>20020.600000000002</v>
      </c>
      <c r="R78" s="142">
        <v>20537.5</v>
      </c>
      <c r="S78" s="142">
        <v>21395</v>
      </c>
      <c r="T78" s="142">
        <v>22479.5</v>
      </c>
      <c r="U78" s="142">
        <v>22668.999999999996</v>
      </c>
      <c r="V78" s="142">
        <v>23343.899999999998</v>
      </c>
      <c r="W78" s="142">
        <v>24375</v>
      </c>
      <c r="X78" s="142">
        <v>24936.2</v>
      </c>
      <c r="Y78" s="142">
        <v>25550.6</v>
      </c>
      <c r="Z78" s="142">
        <v>27349.800000000003</v>
      </c>
      <c r="AA78" s="142">
        <v>28144.9</v>
      </c>
      <c r="AB78" s="142">
        <v>28865.299999999996</v>
      </c>
      <c r="AC78" s="142">
        <v>29533</v>
      </c>
      <c r="AD78" s="142">
        <v>30554.800000000003</v>
      </c>
      <c r="AE78" s="142">
        <v>30755.5</v>
      </c>
      <c r="AF78" s="142">
        <v>31484.800000000003</v>
      </c>
      <c r="AG78" s="142">
        <v>31940.6</v>
      </c>
      <c r="AH78" s="142">
        <v>32839.9</v>
      </c>
      <c r="AI78" s="142">
        <v>33014.5</v>
      </c>
      <c r="AJ78" s="142">
        <v>33876</v>
      </c>
      <c r="AK78" s="142">
        <v>34415.9</v>
      </c>
      <c r="AL78" s="142">
        <v>35149.300000000003</v>
      </c>
      <c r="AM78" s="142">
        <v>35808.199999999997</v>
      </c>
      <c r="AN78" s="142">
        <v>36819.699999999997</v>
      </c>
      <c r="AO78" s="142">
        <v>37152.9</v>
      </c>
      <c r="AP78" s="142">
        <v>37959.399999999994</v>
      </c>
      <c r="AQ78" s="142">
        <v>37567.599999999999</v>
      </c>
      <c r="AR78" s="142">
        <v>37727.4</v>
      </c>
      <c r="AS78" s="142">
        <v>38011.699999999997</v>
      </c>
      <c r="AT78" s="142">
        <v>38564.300000000003</v>
      </c>
      <c r="AU78" s="142">
        <v>38528.899999999994</v>
      </c>
      <c r="AV78" s="142">
        <v>39491.199999999997</v>
      </c>
      <c r="AW78" s="142">
        <v>39816.1</v>
      </c>
      <c r="AX78" s="142">
        <v>40076.9</v>
      </c>
      <c r="AY78" s="142">
        <v>40534</v>
      </c>
      <c r="AZ78" s="142">
        <v>40836.5</v>
      </c>
    </row>
    <row r="79" spans="1:52" ht="15" customHeight="1" x14ac:dyDescent="0.25">
      <c r="A79" s="96"/>
      <c r="B79" s="97" t="s">
        <v>189</v>
      </c>
      <c r="C79" s="142">
        <v>3509.7</v>
      </c>
      <c r="D79" s="142">
        <v>3726.6</v>
      </c>
      <c r="E79" s="142">
        <v>3926.5</v>
      </c>
      <c r="F79" s="142">
        <v>3963.5</v>
      </c>
      <c r="G79" s="142">
        <v>3932.9</v>
      </c>
      <c r="H79" s="142">
        <v>4033.2000000000003</v>
      </c>
      <c r="I79" s="142">
        <v>4060</v>
      </c>
      <c r="J79" s="142">
        <v>4189.1000000000004</v>
      </c>
      <c r="K79" s="142">
        <v>4706.3999999999996</v>
      </c>
      <c r="L79" s="142">
        <v>4924.3</v>
      </c>
      <c r="M79" s="142">
        <v>5155.8</v>
      </c>
      <c r="N79" s="142">
        <v>5503.2999999999993</v>
      </c>
      <c r="O79" s="142">
        <v>6018.1</v>
      </c>
      <c r="P79" s="142">
        <v>6167.9</v>
      </c>
      <c r="Q79" s="142">
        <v>6258.1</v>
      </c>
      <c r="R79" s="142">
        <v>6503.3</v>
      </c>
      <c r="S79" s="142">
        <v>7037.5999999999995</v>
      </c>
      <c r="T79" s="142">
        <v>7261.8</v>
      </c>
      <c r="U79" s="142">
        <v>7420.7999999999993</v>
      </c>
      <c r="V79" s="142">
        <v>7808.2000000000007</v>
      </c>
      <c r="W79" s="142">
        <v>8414.3000000000011</v>
      </c>
      <c r="X79" s="142">
        <v>8959.5</v>
      </c>
      <c r="Y79" s="142">
        <v>9440.2999999999993</v>
      </c>
      <c r="Z79" s="142">
        <v>9877.1</v>
      </c>
      <c r="AA79" s="142">
        <v>10349.6</v>
      </c>
      <c r="AB79" s="142">
        <v>10793.599999999999</v>
      </c>
      <c r="AC79" s="142">
        <v>11237.199999999999</v>
      </c>
      <c r="AD79" s="142">
        <v>11649.8</v>
      </c>
      <c r="AE79" s="142">
        <v>11950.2</v>
      </c>
      <c r="AF79" s="142">
        <v>12189.6</v>
      </c>
      <c r="AG79" s="142">
        <v>12462.3</v>
      </c>
      <c r="AH79" s="142">
        <v>12974.2</v>
      </c>
      <c r="AI79" s="142">
        <v>13153.1</v>
      </c>
      <c r="AJ79" s="142">
        <v>13555.900000000001</v>
      </c>
      <c r="AK79" s="142">
        <v>14032.2</v>
      </c>
      <c r="AL79" s="142">
        <v>14274.2</v>
      </c>
      <c r="AM79" s="142">
        <v>14889.9</v>
      </c>
      <c r="AN79" s="142">
        <v>15092.6</v>
      </c>
      <c r="AO79" s="142">
        <v>15302.1</v>
      </c>
      <c r="AP79" s="142">
        <v>15598.4</v>
      </c>
      <c r="AQ79" s="142">
        <v>15858.900000000001</v>
      </c>
      <c r="AR79" s="142">
        <v>16058.300000000001</v>
      </c>
      <c r="AS79" s="142">
        <v>16135.6</v>
      </c>
      <c r="AT79" s="142">
        <v>16604.5</v>
      </c>
      <c r="AU79" s="142">
        <v>16981.599999999999</v>
      </c>
      <c r="AV79" s="142">
        <v>17104.400000000001</v>
      </c>
      <c r="AW79" s="142">
        <v>17306</v>
      </c>
      <c r="AX79" s="142">
        <v>17504.7</v>
      </c>
      <c r="AY79" s="142">
        <v>17794.3</v>
      </c>
      <c r="AZ79" s="142">
        <v>17936.8</v>
      </c>
    </row>
    <row r="80" spans="1:52" ht="15" customHeight="1" x14ac:dyDescent="0.25">
      <c r="A80" s="96"/>
      <c r="B80" s="98" t="s">
        <v>83</v>
      </c>
      <c r="C80" s="142">
        <v>2390.6999999999998</v>
      </c>
      <c r="D80" s="142">
        <v>2559.6</v>
      </c>
      <c r="E80" s="142">
        <v>2716.7</v>
      </c>
      <c r="F80" s="142">
        <v>2763.2</v>
      </c>
      <c r="G80" s="142">
        <v>2735.8</v>
      </c>
      <c r="H80" s="142">
        <v>2805.8</v>
      </c>
      <c r="I80" s="142">
        <v>2824.6</v>
      </c>
      <c r="J80" s="142">
        <v>2915.6</v>
      </c>
      <c r="K80" s="142">
        <v>3260.9</v>
      </c>
      <c r="L80" s="142">
        <v>3418.8</v>
      </c>
      <c r="M80" s="142">
        <v>3586.3</v>
      </c>
      <c r="N80" s="142">
        <v>3834.2</v>
      </c>
      <c r="O80" s="142">
        <v>4354.5</v>
      </c>
      <c r="P80" s="142">
        <v>4572.8999999999996</v>
      </c>
      <c r="Q80" s="142">
        <v>4719.3</v>
      </c>
      <c r="R80" s="142">
        <v>5004.5</v>
      </c>
      <c r="S80" s="142">
        <v>5388.4</v>
      </c>
      <c r="T80" s="142">
        <v>5547.8</v>
      </c>
      <c r="U80" s="142">
        <v>5648.7</v>
      </c>
      <c r="V80" s="142">
        <v>5892.3</v>
      </c>
      <c r="W80" s="142">
        <v>6382.1</v>
      </c>
      <c r="X80" s="142">
        <v>6812.5</v>
      </c>
      <c r="Y80" s="142">
        <v>7191.9</v>
      </c>
      <c r="Z80" s="142">
        <v>7524.5</v>
      </c>
      <c r="AA80" s="142">
        <v>7900.8</v>
      </c>
      <c r="AB80" s="142">
        <v>8287.2999999999993</v>
      </c>
      <c r="AC80" s="142">
        <v>8636.7999999999993</v>
      </c>
      <c r="AD80" s="142">
        <v>8978.2999999999993</v>
      </c>
      <c r="AE80" s="142">
        <v>9208.9</v>
      </c>
      <c r="AF80" s="142">
        <v>9432.7000000000007</v>
      </c>
      <c r="AG80" s="142">
        <v>9704.9</v>
      </c>
      <c r="AH80" s="142">
        <v>10605.1</v>
      </c>
      <c r="AI80" s="142">
        <v>10788.7</v>
      </c>
      <c r="AJ80" s="142">
        <v>11146.2</v>
      </c>
      <c r="AK80" s="142">
        <v>11573.1</v>
      </c>
      <c r="AL80" s="142">
        <v>11816.7</v>
      </c>
      <c r="AM80" s="142">
        <v>12361.8</v>
      </c>
      <c r="AN80" s="142">
        <v>12544</v>
      </c>
      <c r="AO80" s="142">
        <v>12711.6</v>
      </c>
      <c r="AP80" s="142">
        <v>12977</v>
      </c>
      <c r="AQ80" s="142">
        <v>13248.1</v>
      </c>
      <c r="AR80" s="142">
        <v>13467.6</v>
      </c>
      <c r="AS80" s="142">
        <v>13605.6</v>
      </c>
      <c r="AT80" s="142">
        <v>14110.1</v>
      </c>
      <c r="AU80" s="142">
        <v>14403.8</v>
      </c>
      <c r="AV80" s="142">
        <v>14640.800000000001</v>
      </c>
      <c r="AW80" s="142">
        <v>14819</v>
      </c>
      <c r="AX80" s="142">
        <v>15003.3</v>
      </c>
      <c r="AY80" s="142">
        <v>15295.7</v>
      </c>
      <c r="AZ80" s="142">
        <v>15463.2</v>
      </c>
    </row>
    <row r="81" spans="1:52" ht="15" customHeight="1" x14ac:dyDescent="0.25">
      <c r="A81" s="96"/>
      <c r="B81" s="99" t="s">
        <v>162</v>
      </c>
      <c r="C81" s="142">
        <v>2390.6999999999998</v>
      </c>
      <c r="D81" s="142">
        <v>2559.6</v>
      </c>
      <c r="E81" s="142">
        <v>2716.7</v>
      </c>
      <c r="F81" s="142">
        <v>2763.2</v>
      </c>
      <c r="G81" s="142">
        <v>2735.8</v>
      </c>
      <c r="H81" s="142">
        <v>2805.8</v>
      </c>
      <c r="I81" s="142">
        <v>2824.6</v>
      </c>
      <c r="J81" s="142">
        <v>2915.6</v>
      </c>
      <c r="K81" s="142">
        <v>3260.9</v>
      </c>
      <c r="L81" s="142">
        <v>3418.8</v>
      </c>
      <c r="M81" s="142">
        <v>3586.3</v>
      </c>
      <c r="N81" s="142">
        <v>3834.2</v>
      </c>
      <c r="O81" s="142">
        <v>4354.5</v>
      </c>
      <c r="P81" s="142">
        <v>4572.8999999999996</v>
      </c>
      <c r="Q81" s="142">
        <v>4719.3</v>
      </c>
      <c r="R81" s="142">
        <v>5004.5</v>
      </c>
      <c r="S81" s="142">
        <v>5388.4</v>
      </c>
      <c r="T81" s="142">
        <v>5547.8</v>
      </c>
      <c r="U81" s="142">
        <v>5648.7</v>
      </c>
      <c r="V81" s="142">
        <v>5892.3</v>
      </c>
      <c r="W81" s="142">
        <v>6382.1</v>
      </c>
      <c r="X81" s="142">
        <v>6812.5</v>
      </c>
      <c r="Y81" s="142">
        <v>7191.9</v>
      </c>
      <c r="Z81" s="142">
        <v>7524.5</v>
      </c>
      <c r="AA81" s="142">
        <v>7900.8</v>
      </c>
      <c r="AB81" s="142">
        <v>8287.2999999999993</v>
      </c>
      <c r="AC81" s="142">
        <v>8636.7999999999993</v>
      </c>
      <c r="AD81" s="142">
        <v>8978.2999999999993</v>
      </c>
      <c r="AE81" s="142">
        <v>9208.9</v>
      </c>
      <c r="AF81" s="142">
        <v>9432.7000000000007</v>
      </c>
      <c r="AG81" s="142">
        <v>9704.9</v>
      </c>
      <c r="AH81" s="142">
        <v>10605.1</v>
      </c>
      <c r="AI81" s="142">
        <v>10788.7</v>
      </c>
      <c r="AJ81" s="142">
        <v>11146.2</v>
      </c>
      <c r="AK81" s="142">
        <v>11573.1</v>
      </c>
      <c r="AL81" s="142">
        <v>11816.7</v>
      </c>
      <c r="AM81" s="142">
        <v>12361.8</v>
      </c>
      <c r="AN81" s="142">
        <v>12544</v>
      </c>
      <c r="AO81" s="142">
        <v>12711.6</v>
      </c>
      <c r="AP81" s="142">
        <v>12977</v>
      </c>
      <c r="AQ81" s="142">
        <v>13248.1</v>
      </c>
      <c r="AR81" s="142">
        <v>13467.6</v>
      </c>
      <c r="AS81" s="142">
        <v>13605.6</v>
      </c>
      <c r="AT81" s="142">
        <v>14110.1</v>
      </c>
      <c r="AU81" s="142">
        <v>14403.8</v>
      </c>
      <c r="AV81" s="142">
        <v>14640.800000000001</v>
      </c>
      <c r="AW81" s="142">
        <v>14819</v>
      </c>
      <c r="AX81" s="142">
        <v>15003.3</v>
      </c>
      <c r="AY81" s="142">
        <v>15295.7</v>
      </c>
      <c r="AZ81" s="142">
        <v>15463.2</v>
      </c>
    </row>
    <row r="82" spans="1:52" ht="15" customHeight="1" x14ac:dyDescent="0.25">
      <c r="A82" s="96"/>
      <c r="B82" s="99" t="s">
        <v>163</v>
      </c>
      <c r="C82" s="142">
        <v>0</v>
      </c>
      <c r="D82" s="142">
        <v>0</v>
      </c>
      <c r="E82" s="142">
        <v>0</v>
      </c>
      <c r="F82" s="142">
        <v>0</v>
      </c>
      <c r="G82" s="142">
        <v>0</v>
      </c>
      <c r="H82" s="142">
        <v>0</v>
      </c>
      <c r="I82" s="142">
        <v>0</v>
      </c>
      <c r="J82" s="142">
        <v>0</v>
      </c>
      <c r="K82" s="142">
        <v>0</v>
      </c>
      <c r="L82" s="142">
        <v>0</v>
      </c>
      <c r="M82" s="142">
        <v>0</v>
      </c>
      <c r="N82" s="142">
        <v>0</v>
      </c>
      <c r="O82" s="142">
        <v>0</v>
      </c>
      <c r="P82" s="142">
        <v>0</v>
      </c>
      <c r="Q82" s="142">
        <v>0</v>
      </c>
      <c r="R82" s="142">
        <v>0</v>
      </c>
      <c r="S82" s="142">
        <v>0</v>
      </c>
      <c r="T82" s="142">
        <v>0</v>
      </c>
      <c r="U82" s="142">
        <v>0</v>
      </c>
      <c r="V82" s="142">
        <v>0</v>
      </c>
      <c r="W82" s="142">
        <v>0</v>
      </c>
      <c r="X82" s="142">
        <v>0</v>
      </c>
      <c r="Y82" s="142">
        <v>0</v>
      </c>
      <c r="Z82" s="142">
        <v>0</v>
      </c>
      <c r="AA82" s="142">
        <v>0</v>
      </c>
      <c r="AB82" s="142">
        <v>0</v>
      </c>
      <c r="AC82" s="142">
        <v>0</v>
      </c>
      <c r="AD82" s="142">
        <v>0</v>
      </c>
      <c r="AE82" s="142">
        <v>0</v>
      </c>
      <c r="AF82" s="142">
        <v>0</v>
      </c>
      <c r="AG82" s="142">
        <v>0</v>
      </c>
      <c r="AH82" s="142">
        <v>0</v>
      </c>
      <c r="AI82" s="142">
        <v>0</v>
      </c>
      <c r="AJ82" s="142">
        <v>0</v>
      </c>
      <c r="AK82" s="142">
        <v>0</v>
      </c>
      <c r="AL82" s="142">
        <v>0</v>
      </c>
      <c r="AM82" s="142">
        <v>0</v>
      </c>
      <c r="AN82" s="142">
        <v>0</v>
      </c>
      <c r="AO82" s="142">
        <v>0</v>
      </c>
      <c r="AP82" s="142">
        <v>0</v>
      </c>
      <c r="AQ82" s="142">
        <v>0</v>
      </c>
      <c r="AR82" s="142">
        <v>0</v>
      </c>
      <c r="AS82" s="142">
        <v>0</v>
      </c>
      <c r="AT82" s="142">
        <v>0</v>
      </c>
      <c r="AU82" s="142">
        <v>0</v>
      </c>
      <c r="AV82" s="142">
        <v>0</v>
      </c>
      <c r="AW82" s="142">
        <v>0</v>
      </c>
      <c r="AX82" s="142">
        <v>0</v>
      </c>
      <c r="AY82" s="142">
        <v>0</v>
      </c>
      <c r="AZ82" s="142">
        <v>0</v>
      </c>
    </row>
    <row r="83" spans="1:52" ht="15" customHeight="1" x14ac:dyDescent="0.25">
      <c r="A83" s="96"/>
      <c r="B83" s="99" t="s">
        <v>164</v>
      </c>
      <c r="C83" s="142">
        <v>0</v>
      </c>
      <c r="D83" s="142">
        <v>0</v>
      </c>
      <c r="E83" s="142">
        <v>0</v>
      </c>
      <c r="F83" s="142">
        <v>0</v>
      </c>
      <c r="G83" s="142">
        <v>0</v>
      </c>
      <c r="H83" s="142">
        <v>0</v>
      </c>
      <c r="I83" s="142">
        <v>0</v>
      </c>
      <c r="J83" s="142">
        <v>0</v>
      </c>
      <c r="K83" s="142">
        <v>0</v>
      </c>
      <c r="L83" s="142">
        <v>0</v>
      </c>
      <c r="M83" s="142">
        <v>0</v>
      </c>
      <c r="N83" s="142">
        <v>0</v>
      </c>
      <c r="O83" s="142">
        <v>0</v>
      </c>
      <c r="P83" s="142">
        <v>0</v>
      </c>
      <c r="Q83" s="142">
        <v>0</v>
      </c>
      <c r="R83" s="142">
        <v>0</v>
      </c>
      <c r="S83" s="142">
        <v>0</v>
      </c>
      <c r="T83" s="142">
        <v>0</v>
      </c>
      <c r="U83" s="142">
        <v>0</v>
      </c>
      <c r="V83" s="142">
        <v>0</v>
      </c>
      <c r="W83" s="142">
        <v>0</v>
      </c>
      <c r="X83" s="142">
        <v>0</v>
      </c>
      <c r="Y83" s="142">
        <v>0</v>
      </c>
      <c r="Z83" s="142">
        <v>0</v>
      </c>
      <c r="AA83" s="142">
        <v>0</v>
      </c>
      <c r="AB83" s="142">
        <v>0</v>
      </c>
      <c r="AC83" s="142">
        <v>0</v>
      </c>
      <c r="AD83" s="142">
        <v>0</v>
      </c>
      <c r="AE83" s="142">
        <v>0</v>
      </c>
      <c r="AF83" s="142">
        <v>0</v>
      </c>
      <c r="AG83" s="142">
        <v>0</v>
      </c>
      <c r="AH83" s="142">
        <v>0</v>
      </c>
      <c r="AI83" s="142">
        <v>0</v>
      </c>
      <c r="AJ83" s="142">
        <v>0</v>
      </c>
      <c r="AK83" s="142">
        <v>0</v>
      </c>
      <c r="AL83" s="142">
        <v>0</v>
      </c>
      <c r="AM83" s="142">
        <v>0</v>
      </c>
      <c r="AN83" s="142">
        <v>0</v>
      </c>
      <c r="AO83" s="142">
        <v>0</v>
      </c>
      <c r="AP83" s="142">
        <v>0</v>
      </c>
      <c r="AQ83" s="142">
        <v>0</v>
      </c>
      <c r="AR83" s="142">
        <v>0</v>
      </c>
      <c r="AS83" s="142">
        <v>0</v>
      </c>
      <c r="AT83" s="142">
        <v>0</v>
      </c>
      <c r="AU83" s="142">
        <v>0</v>
      </c>
      <c r="AV83" s="142">
        <v>0</v>
      </c>
      <c r="AW83" s="142">
        <v>0</v>
      </c>
      <c r="AX83" s="142">
        <v>0</v>
      </c>
      <c r="AY83" s="142">
        <v>0</v>
      </c>
      <c r="AZ83" s="142">
        <v>0</v>
      </c>
    </row>
    <row r="84" spans="1:52" ht="15" customHeight="1" x14ac:dyDescent="0.25">
      <c r="A84" s="96"/>
      <c r="B84" s="98" t="s">
        <v>177</v>
      </c>
      <c r="C84" s="142">
        <v>1119</v>
      </c>
      <c r="D84" s="142">
        <v>1167</v>
      </c>
      <c r="E84" s="142">
        <v>1209.8</v>
      </c>
      <c r="F84" s="142">
        <v>1200.3</v>
      </c>
      <c r="G84" s="142">
        <v>1197.0999999999999</v>
      </c>
      <c r="H84" s="142">
        <v>1227.4000000000001</v>
      </c>
      <c r="I84" s="142">
        <v>1235.4000000000001</v>
      </c>
      <c r="J84" s="142">
        <v>1273.5</v>
      </c>
      <c r="K84" s="142">
        <v>1445.5</v>
      </c>
      <c r="L84" s="142">
        <v>1505.5</v>
      </c>
      <c r="M84" s="142">
        <v>1569.5</v>
      </c>
      <c r="N84" s="142">
        <v>1669.1</v>
      </c>
      <c r="O84" s="142">
        <v>1663.6</v>
      </c>
      <c r="P84" s="142">
        <v>1595</v>
      </c>
      <c r="Q84" s="142">
        <v>1538.8</v>
      </c>
      <c r="R84" s="142">
        <v>1498.8</v>
      </c>
      <c r="S84" s="142">
        <v>1649.2</v>
      </c>
      <c r="T84" s="142">
        <v>1714</v>
      </c>
      <c r="U84" s="142">
        <v>1772.1</v>
      </c>
      <c r="V84" s="142">
        <v>1915.9</v>
      </c>
      <c r="W84" s="142">
        <v>2032.2</v>
      </c>
      <c r="X84" s="142">
        <v>2147</v>
      </c>
      <c r="Y84" s="142">
        <v>2248.4</v>
      </c>
      <c r="Z84" s="142">
        <v>2352.6000000000004</v>
      </c>
      <c r="AA84" s="142">
        <v>2448.8000000000002</v>
      </c>
      <c r="AB84" s="142">
        <v>2506.3000000000002</v>
      </c>
      <c r="AC84" s="142">
        <v>2600.4</v>
      </c>
      <c r="AD84" s="142">
        <v>2671.5</v>
      </c>
      <c r="AE84" s="142">
        <v>2741.3</v>
      </c>
      <c r="AF84" s="142">
        <v>2756.9</v>
      </c>
      <c r="AG84" s="142">
        <v>2757.3999999999996</v>
      </c>
      <c r="AH84" s="142">
        <v>2369.1</v>
      </c>
      <c r="AI84" s="142">
        <v>2364.4</v>
      </c>
      <c r="AJ84" s="142">
        <v>2409.6999999999998</v>
      </c>
      <c r="AK84" s="142">
        <v>2459.1000000000004</v>
      </c>
      <c r="AL84" s="142">
        <v>2457.5</v>
      </c>
      <c r="AM84" s="142">
        <v>2528.1</v>
      </c>
      <c r="AN84" s="142">
        <v>2548.6</v>
      </c>
      <c r="AO84" s="142">
        <v>2590.5</v>
      </c>
      <c r="AP84" s="142">
        <v>2621.4</v>
      </c>
      <c r="AQ84" s="142">
        <v>2610.8000000000002</v>
      </c>
      <c r="AR84" s="142">
        <v>2590.7000000000003</v>
      </c>
      <c r="AS84" s="142">
        <v>2530</v>
      </c>
      <c r="AT84" s="142">
        <v>2494.3999999999996</v>
      </c>
      <c r="AU84" s="142">
        <v>2577.8000000000002</v>
      </c>
      <c r="AV84" s="142">
        <v>2463.6</v>
      </c>
      <c r="AW84" s="142">
        <v>2487</v>
      </c>
      <c r="AX84" s="142">
        <v>2501.4</v>
      </c>
      <c r="AY84" s="142">
        <v>2498.6</v>
      </c>
      <c r="AZ84" s="142">
        <v>2473.6</v>
      </c>
    </row>
    <row r="85" spans="1:52" ht="15" customHeight="1" x14ac:dyDescent="0.25">
      <c r="A85" s="96"/>
      <c r="B85" s="100" t="s">
        <v>162</v>
      </c>
      <c r="C85" s="142">
        <v>705.7</v>
      </c>
      <c r="D85" s="142">
        <v>738.1</v>
      </c>
      <c r="E85" s="142">
        <v>767.1</v>
      </c>
      <c r="F85" s="142">
        <v>763</v>
      </c>
      <c r="G85" s="142">
        <v>757.1</v>
      </c>
      <c r="H85" s="142">
        <v>776.6</v>
      </c>
      <c r="I85" s="142">
        <v>782</v>
      </c>
      <c r="J85" s="142">
        <v>806.4</v>
      </c>
      <c r="K85" s="142">
        <v>899.8</v>
      </c>
      <c r="L85" s="142">
        <v>942.5</v>
      </c>
      <c r="M85" s="142">
        <v>988.6</v>
      </c>
      <c r="N85" s="142">
        <v>1056.5999999999999</v>
      </c>
      <c r="O85" s="142">
        <v>1059.7</v>
      </c>
      <c r="P85" s="142">
        <v>1011</v>
      </c>
      <c r="Q85" s="142">
        <v>971</v>
      </c>
      <c r="R85" s="142">
        <v>939</v>
      </c>
      <c r="S85" s="142">
        <v>1069.2</v>
      </c>
      <c r="T85" s="142">
        <v>1126.9000000000001</v>
      </c>
      <c r="U85" s="142">
        <v>1177.5999999999999</v>
      </c>
      <c r="V85" s="142">
        <v>1286.5</v>
      </c>
      <c r="W85" s="142">
        <v>1415.5</v>
      </c>
      <c r="X85" s="142">
        <v>1542.9</v>
      </c>
      <c r="Y85" s="142">
        <v>1655.3</v>
      </c>
      <c r="Z85" s="142">
        <v>1770.9</v>
      </c>
      <c r="AA85" s="142">
        <v>1844.3</v>
      </c>
      <c r="AB85" s="142">
        <v>1888.4</v>
      </c>
      <c r="AC85" s="142">
        <v>1960.4</v>
      </c>
      <c r="AD85" s="142">
        <v>2015</v>
      </c>
      <c r="AE85" s="142">
        <v>2123.5</v>
      </c>
      <c r="AF85" s="142">
        <v>2143.9</v>
      </c>
      <c r="AG85" s="142">
        <v>2157.2999999999997</v>
      </c>
      <c r="AH85" s="142">
        <v>1768.1999999999998</v>
      </c>
      <c r="AI85" s="142">
        <v>1762.8</v>
      </c>
      <c r="AJ85" s="142">
        <v>1792.8999999999999</v>
      </c>
      <c r="AK85" s="142">
        <v>1827.9</v>
      </c>
      <c r="AL85" s="142">
        <v>1825.3000000000002</v>
      </c>
      <c r="AM85" s="142">
        <v>1891.1</v>
      </c>
      <c r="AN85" s="142">
        <v>1910.5</v>
      </c>
      <c r="AO85" s="142">
        <v>1954.6</v>
      </c>
      <c r="AP85" s="142">
        <v>1989.9</v>
      </c>
      <c r="AQ85" s="142">
        <v>1997.1</v>
      </c>
      <c r="AR85" s="142">
        <v>1987.4</v>
      </c>
      <c r="AS85" s="142">
        <v>1955.6</v>
      </c>
      <c r="AT85" s="142">
        <v>1943.1</v>
      </c>
      <c r="AU85" s="142">
        <v>2069.9</v>
      </c>
      <c r="AV85" s="142">
        <v>1965</v>
      </c>
      <c r="AW85" s="142">
        <v>2000.3000000000002</v>
      </c>
      <c r="AX85" s="142">
        <v>2023.9</v>
      </c>
      <c r="AY85" s="142">
        <v>2020.4</v>
      </c>
      <c r="AZ85" s="142">
        <v>1996.3</v>
      </c>
    </row>
    <row r="86" spans="1:52" ht="15" customHeight="1" x14ac:dyDescent="0.25">
      <c r="A86" s="96"/>
      <c r="B86" s="100" t="s">
        <v>163</v>
      </c>
      <c r="C86" s="142">
        <v>0</v>
      </c>
      <c r="D86" s="142">
        <v>0</v>
      </c>
      <c r="E86" s="142">
        <v>0</v>
      </c>
      <c r="F86" s="142">
        <v>0</v>
      </c>
      <c r="G86" s="142">
        <v>0</v>
      </c>
      <c r="H86" s="142">
        <v>0</v>
      </c>
      <c r="I86" s="142">
        <v>0</v>
      </c>
      <c r="J86" s="142">
        <v>0</v>
      </c>
      <c r="K86" s="142">
        <v>0</v>
      </c>
      <c r="L86" s="142">
        <v>0</v>
      </c>
      <c r="M86" s="142">
        <v>0</v>
      </c>
      <c r="N86" s="142">
        <v>0</v>
      </c>
      <c r="O86" s="142">
        <v>0</v>
      </c>
      <c r="P86" s="142">
        <v>0</v>
      </c>
      <c r="Q86" s="142">
        <v>0</v>
      </c>
      <c r="R86" s="142">
        <v>0</v>
      </c>
      <c r="S86" s="142">
        <v>0</v>
      </c>
      <c r="T86" s="142">
        <v>0</v>
      </c>
      <c r="U86" s="142">
        <v>0</v>
      </c>
      <c r="V86" s="142">
        <v>0</v>
      </c>
      <c r="W86" s="142">
        <v>0</v>
      </c>
      <c r="X86" s="142">
        <v>0</v>
      </c>
      <c r="Y86" s="142">
        <v>0</v>
      </c>
      <c r="Z86" s="142">
        <v>0</v>
      </c>
      <c r="AA86" s="142">
        <v>0</v>
      </c>
      <c r="AB86" s="142">
        <v>0</v>
      </c>
      <c r="AC86" s="142">
        <v>0</v>
      </c>
      <c r="AD86" s="142">
        <v>0</v>
      </c>
      <c r="AE86" s="142">
        <v>0</v>
      </c>
      <c r="AF86" s="142">
        <v>0</v>
      </c>
      <c r="AG86" s="142">
        <v>0</v>
      </c>
      <c r="AH86" s="142">
        <v>0</v>
      </c>
      <c r="AI86" s="142">
        <v>0</v>
      </c>
      <c r="AJ86" s="142">
        <v>0</v>
      </c>
      <c r="AK86" s="142">
        <v>0</v>
      </c>
      <c r="AL86" s="142">
        <v>0</v>
      </c>
      <c r="AM86" s="142">
        <v>0</v>
      </c>
      <c r="AN86" s="142">
        <v>0</v>
      </c>
      <c r="AO86" s="142">
        <v>0</v>
      </c>
      <c r="AP86" s="142">
        <v>0</v>
      </c>
      <c r="AQ86" s="142">
        <v>0</v>
      </c>
      <c r="AR86" s="142">
        <v>0</v>
      </c>
      <c r="AS86" s="142">
        <v>0</v>
      </c>
      <c r="AT86" s="142">
        <v>0</v>
      </c>
      <c r="AU86" s="142">
        <v>0</v>
      </c>
      <c r="AV86" s="142">
        <v>0</v>
      </c>
      <c r="AW86" s="142">
        <v>0</v>
      </c>
      <c r="AX86" s="142">
        <v>0</v>
      </c>
      <c r="AY86" s="142">
        <v>0</v>
      </c>
      <c r="AZ86" s="142">
        <v>0</v>
      </c>
    </row>
    <row r="87" spans="1:52" ht="15" customHeight="1" x14ac:dyDescent="0.25">
      <c r="A87" s="96"/>
      <c r="B87" s="100" t="s">
        <v>164</v>
      </c>
      <c r="C87" s="142">
        <v>413.3</v>
      </c>
      <c r="D87" s="142">
        <v>428.9</v>
      </c>
      <c r="E87" s="142">
        <v>442.7</v>
      </c>
      <c r="F87" s="142">
        <v>437.3</v>
      </c>
      <c r="G87" s="142">
        <v>440</v>
      </c>
      <c r="H87" s="142">
        <v>450.8</v>
      </c>
      <c r="I87" s="142">
        <v>453.4</v>
      </c>
      <c r="J87" s="142">
        <v>467.1</v>
      </c>
      <c r="K87" s="142">
        <v>545.70000000000005</v>
      </c>
      <c r="L87" s="142">
        <v>563</v>
      </c>
      <c r="M87" s="142">
        <v>580.9</v>
      </c>
      <c r="N87" s="142">
        <v>612.5</v>
      </c>
      <c r="O87" s="142">
        <v>603.9</v>
      </c>
      <c r="P87" s="142">
        <v>584</v>
      </c>
      <c r="Q87" s="142">
        <v>567.79999999999995</v>
      </c>
      <c r="R87" s="142">
        <v>559.79999999999995</v>
      </c>
      <c r="S87" s="142">
        <v>580</v>
      </c>
      <c r="T87" s="142">
        <v>587.1</v>
      </c>
      <c r="U87" s="142">
        <v>594.5</v>
      </c>
      <c r="V87" s="142">
        <v>629.4</v>
      </c>
      <c r="W87" s="142">
        <v>616.70000000000005</v>
      </c>
      <c r="X87" s="142">
        <v>604.1</v>
      </c>
      <c r="Y87" s="142">
        <v>593.1</v>
      </c>
      <c r="Z87" s="142">
        <v>581.70000000000005</v>
      </c>
      <c r="AA87" s="142">
        <v>604.5</v>
      </c>
      <c r="AB87" s="142">
        <v>617.9</v>
      </c>
      <c r="AC87" s="142">
        <v>640</v>
      </c>
      <c r="AD87" s="142">
        <v>656.5</v>
      </c>
      <c r="AE87" s="142">
        <v>617.79999999999995</v>
      </c>
      <c r="AF87" s="142">
        <v>613</v>
      </c>
      <c r="AG87" s="142">
        <v>600.1</v>
      </c>
      <c r="AH87" s="142">
        <v>600.9</v>
      </c>
      <c r="AI87" s="142">
        <v>601.6</v>
      </c>
      <c r="AJ87" s="142">
        <v>616.79999999999995</v>
      </c>
      <c r="AK87" s="142">
        <v>631.20000000000005</v>
      </c>
      <c r="AL87" s="142">
        <v>632.20000000000005</v>
      </c>
      <c r="AM87" s="142">
        <v>637</v>
      </c>
      <c r="AN87" s="142">
        <v>638.1</v>
      </c>
      <c r="AO87" s="142">
        <v>635.9</v>
      </c>
      <c r="AP87" s="142">
        <v>631.5</v>
      </c>
      <c r="AQ87" s="142">
        <v>613.70000000000005</v>
      </c>
      <c r="AR87" s="142">
        <v>603.30000000000007</v>
      </c>
      <c r="AS87" s="142">
        <v>574.4</v>
      </c>
      <c r="AT87" s="142">
        <v>551.29999999999995</v>
      </c>
      <c r="AU87" s="142">
        <v>507.9</v>
      </c>
      <c r="AV87" s="142">
        <v>498.6</v>
      </c>
      <c r="AW87" s="142">
        <v>486.70000000000005</v>
      </c>
      <c r="AX87" s="142">
        <v>477.5</v>
      </c>
      <c r="AY87" s="142">
        <v>478.2</v>
      </c>
      <c r="AZ87" s="142">
        <v>477.3</v>
      </c>
    </row>
    <row r="88" spans="1:52" ht="15" customHeight="1" x14ac:dyDescent="0.25">
      <c r="A88" s="96"/>
      <c r="B88" s="97" t="s">
        <v>190</v>
      </c>
      <c r="C88" s="142">
        <v>1172.9000000000001</v>
      </c>
      <c r="D88" s="142">
        <v>1150.5</v>
      </c>
      <c r="E88" s="142">
        <v>1124.8</v>
      </c>
      <c r="F88" s="142">
        <v>982.5</v>
      </c>
      <c r="G88" s="142">
        <v>1034.5999999999999</v>
      </c>
      <c r="H88" s="142">
        <v>1059.9000000000001</v>
      </c>
      <c r="I88" s="142">
        <v>1125.9000000000001</v>
      </c>
      <c r="J88" s="142">
        <v>1133.5</v>
      </c>
      <c r="K88" s="142">
        <v>1155.7</v>
      </c>
      <c r="L88" s="142">
        <v>1155.9000000000001</v>
      </c>
      <c r="M88" s="142">
        <v>1169.3</v>
      </c>
      <c r="N88" s="142">
        <v>1151.5999999999999</v>
      </c>
      <c r="O88" s="142">
        <v>1131.7</v>
      </c>
      <c r="P88" s="142">
        <v>1118.5999999999999</v>
      </c>
      <c r="Q88" s="142">
        <v>1094.8</v>
      </c>
      <c r="R88" s="142">
        <v>773.8</v>
      </c>
      <c r="S88" s="142">
        <v>775.3</v>
      </c>
      <c r="T88" s="142">
        <v>1493.8</v>
      </c>
      <c r="U88" s="142">
        <v>1567.3</v>
      </c>
      <c r="V88" s="142">
        <v>1569.9</v>
      </c>
      <c r="W88" s="142">
        <v>2123.6999999999998</v>
      </c>
      <c r="X88" s="142">
        <v>1979.6</v>
      </c>
      <c r="Y88" s="142">
        <v>1696.5</v>
      </c>
      <c r="Z88" s="142">
        <v>2053.4</v>
      </c>
      <c r="AA88" s="142">
        <v>2934.7</v>
      </c>
      <c r="AB88" s="142">
        <v>3036.8999999999996</v>
      </c>
      <c r="AC88" s="142">
        <v>3058.7</v>
      </c>
      <c r="AD88" s="142">
        <v>3024.1000000000004</v>
      </c>
      <c r="AE88" s="142">
        <v>3077.2</v>
      </c>
      <c r="AF88" s="142">
        <v>3015.8999999999996</v>
      </c>
      <c r="AG88" s="142">
        <v>2920.1</v>
      </c>
      <c r="AH88" s="142">
        <v>2725.1</v>
      </c>
      <c r="AI88" s="142">
        <v>2929.1000000000004</v>
      </c>
      <c r="AJ88" s="142">
        <v>3619.7999999999997</v>
      </c>
      <c r="AK88" s="142">
        <v>3745.2</v>
      </c>
      <c r="AL88" s="142">
        <v>3546</v>
      </c>
      <c r="AM88" s="142">
        <v>3607.9</v>
      </c>
      <c r="AN88" s="142">
        <v>4482</v>
      </c>
      <c r="AO88" s="142">
        <v>4476.8999999999996</v>
      </c>
      <c r="AP88" s="142">
        <v>4470.7</v>
      </c>
      <c r="AQ88" s="142">
        <v>4347.1000000000004</v>
      </c>
      <c r="AR88" s="142">
        <v>4217.3999999999996</v>
      </c>
      <c r="AS88" s="142">
        <v>4229.2</v>
      </c>
      <c r="AT88" s="142">
        <v>4197</v>
      </c>
      <c r="AU88" s="142">
        <v>4294.3</v>
      </c>
      <c r="AV88" s="142">
        <v>5383.5</v>
      </c>
      <c r="AW88" s="142">
        <v>5490.2999999999993</v>
      </c>
      <c r="AX88" s="142">
        <v>5543.5</v>
      </c>
      <c r="AY88" s="142">
        <v>5162.6000000000004</v>
      </c>
      <c r="AZ88" s="142">
        <v>6393.9</v>
      </c>
    </row>
    <row r="89" spans="1:52" ht="15" customHeight="1" x14ac:dyDescent="0.25">
      <c r="A89" s="96"/>
      <c r="B89" s="98" t="s">
        <v>83</v>
      </c>
      <c r="C89" s="142">
        <v>0</v>
      </c>
      <c r="D89" s="142">
        <v>0</v>
      </c>
      <c r="E89" s="142">
        <v>0</v>
      </c>
      <c r="F89" s="142">
        <v>0</v>
      </c>
      <c r="G89" s="142">
        <v>0</v>
      </c>
      <c r="H89" s="142">
        <v>0</v>
      </c>
      <c r="I89" s="142">
        <v>0</v>
      </c>
      <c r="J89" s="142">
        <v>0</v>
      </c>
      <c r="K89" s="142">
        <v>0</v>
      </c>
      <c r="L89" s="142">
        <v>0</v>
      </c>
      <c r="M89" s="142">
        <v>0</v>
      </c>
      <c r="N89" s="142">
        <v>0</v>
      </c>
      <c r="O89" s="142">
        <v>0</v>
      </c>
      <c r="P89" s="142">
        <v>0</v>
      </c>
      <c r="Q89" s="142">
        <v>0</v>
      </c>
      <c r="R89" s="142">
        <v>0</v>
      </c>
      <c r="S89" s="142">
        <v>0</v>
      </c>
      <c r="T89" s="142">
        <v>0</v>
      </c>
      <c r="U89" s="142">
        <v>0</v>
      </c>
      <c r="V89" s="142">
        <v>0</v>
      </c>
      <c r="W89" s="142">
        <v>0</v>
      </c>
      <c r="X89" s="142">
        <v>0</v>
      </c>
      <c r="Y89" s="142">
        <v>0</v>
      </c>
      <c r="Z89" s="142">
        <v>0</v>
      </c>
      <c r="AA89" s="142">
        <v>0</v>
      </c>
      <c r="AB89" s="142">
        <v>0</v>
      </c>
      <c r="AC89" s="142">
        <v>0</v>
      </c>
      <c r="AD89" s="142">
        <v>0</v>
      </c>
      <c r="AE89" s="142">
        <v>0</v>
      </c>
      <c r="AF89" s="142">
        <v>0</v>
      </c>
      <c r="AG89" s="142">
        <v>0</v>
      </c>
      <c r="AH89" s="142">
        <v>0</v>
      </c>
      <c r="AI89" s="142">
        <v>0</v>
      </c>
      <c r="AJ89" s="142">
        <v>0</v>
      </c>
      <c r="AK89" s="142">
        <v>0</v>
      </c>
      <c r="AL89" s="142">
        <v>0</v>
      </c>
      <c r="AM89" s="142">
        <v>0</v>
      </c>
      <c r="AN89" s="142">
        <v>0</v>
      </c>
      <c r="AO89" s="142">
        <v>0</v>
      </c>
      <c r="AP89" s="142">
        <v>0</v>
      </c>
      <c r="AQ89" s="142">
        <v>0</v>
      </c>
      <c r="AR89" s="142">
        <v>0</v>
      </c>
      <c r="AS89" s="142">
        <v>0</v>
      </c>
      <c r="AT89" s="142">
        <v>0</v>
      </c>
      <c r="AU89" s="142">
        <v>0</v>
      </c>
      <c r="AV89" s="142">
        <v>0</v>
      </c>
      <c r="AW89" s="142">
        <v>0</v>
      </c>
      <c r="AX89" s="142">
        <v>0</v>
      </c>
      <c r="AY89" s="142">
        <v>0</v>
      </c>
      <c r="AZ89" s="142">
        <v>0</v>
      </c>
    </row>
    <row r="90" spans="1:52" ht="15" customHeight="1" x14ac:dyDescent="0.25">
      <c r="A90" s="96"/>
      <c r="B90" s="99" t="s">
        <v>171</v>
      </c>
      <c r="C90" s="142">
        <v>0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  <c r="I90" s="142">
        <v>0</v>
      </c>
      <c r="J90" s="142">
        <v>0</v>
      </c>
      <c r="K90" s="142">
        <v>0</v>
      </c>
      <c r="L90" s="142">
        <v>0</v>
      </c>
      <c r="M90" s="142">
        <v>0</v>
      </c>
      <c r="N90" s="142">
        <v>0</v>
      </c>
      <c r="O90" s="142">
        <v>0</v>
      </c>
      <c r="P90" s="142">
        <v>0</v>
      </c>
      <c r="Q90" s="142">
        <v>0</v>
      </c>
      <c r="R90" s="142">
        <v>0</v>
      </c>
      <c r="S90" s="142">
        <v>0</v>
      </c>
      <c r="T90" s="142">
        <v>0</v>
      </c>
      <c r="U90" s="142">
        <v>0</v>
      </c>
      <c r="V90" s="142">
        <v>0</v>
      </c>
      <c r="W90" s="142">
        <v>0</v>
      </c>
      <c r="X90" s="142">
        <v>0</v>
      </c>
      <c r="Y90" s="142">
        <v>0</v>
      </c>
      <c r="Z90" s="142">
        <v>0</v>
      </c>
      <c r="AA90" s="142">
        <v>0</v>
      </c>
      <c r="AB90" s="142">
        <v>0</v>
      </c>
      <c r="AC90" s="142">
        <v>0</v>
      </c>
      <c r="AD90" s="142">
        <v>0</v>
      </c>
      <c r="AE90" s="142">
        <v>0</v>
      </c>
      <c r="AF90" s="142">
        <v>0</v>
      </c>
      <c r="AG90" s="142">
        <v>0</v>
      </c>
      <c r="AH90" s="142">
        <v>0</v>
      </c>
      <c r="AI90" s="142">
        <v>0</v>
      </c>
      <c r="AJ90" s="142">
        <v>0</v>
      </c>
      <c r="AK90" s="142">
        <v>0</v>
      </c>
      <c r="AL90" s="142">
        <v>0</v>
      </c>
      <c r="AM90" s="142">
        <v>0</v>
      </c>
      <c r="AN90" s="142">
        <v>0</v>
      </c>
      <c r="AO90" s="142">
        <v>0</v>
      </c>
      <c r="AP90" s="142">
        <v>0</v>
      </c>
      <c r="AQ90" s="142">
        <v>0</v>
      </c>
      <c r="AR90" s="142">
        <v>0</v>
      </c>
      <c r="AS90" s="142">
        <v>0</v>
      </c>
      <c r="AT90" s="142">
        <v>0</v>
      </c>
      <c r="AU90" s="142">
        <v>0</v>
      </c>
      <c r="AV90" s="142">
        <v>0</v>
      </c>
      <c r="AW90" s="142">
        <v>0</v>
      </c>
      <c r="AX90" s="142">
        <v>0</v>
      </c>
      <c r="AY90" s="142">
        <v>0</v>
      </c>
      <c r="AZ90" s="142">
        <v>0</v>
      </c>
    </row>
    <row r="91" spans="1:52" ht="15" customHeight="1" x14ac:dyDescent="0.25">
      <c r="A91" s="96"/>
      <c r="B91" s="99" t="s">
        <v>172</v>
      </c>
      <c r="C91" s="142">
        <v>0</v>
      </c>
      <c r="D91" s="142">
        <v>0</v>
      </c>
      <c r="E91" s="142">
        <v>0</v>
      </c>
      <c r="F91" s="142">
        <v>0</v>
      </c>
      <c r="G91" s="142">
        <v>0</v>
      </c>
      <c r="H91" s="142">
        <v>0</v>
      </c>
      <c r="I91" s="142">
        <v>0</v>
      </c>
      <c r="J91" s="142">
        <v>0</v>
      </c>
      <c r="K91" s="142">
        <v>0</v>
      </c>
      <c r="L91" s="142">
        <v>0</v>
      </c>
      <c r="M91" s="142">
        <v>0</v>
      </c>
      <c r="N91" s="142">
        <v>0</v>
      </c>
      <c r="O91" s="142">
        <v>0</v>
      </c>
      <c r="P91" s="142">
        <v>0</v>
      </c>
      <c r="Q91" s="142">
        <v>0</v>
      </c>
      <c r="R91" s="142">
        <v>0</v>
      </c>
      <c r="S91" s="142">
        <v>0</v>
      </c>
      <c r="T91" s="142">
        <v>0</v>
      </c>
      <c r="U91" s="142">
        <v>0</v>
      </c>
      <c r="V91" s="142">
        <v>0</v>
      </c>
      <c r="W91" s="142">
        <v>0</v>
      </c>
      <c r="X91" s="142">
        <v>0</v>
      </c>
      <c r="Y91" s="142">
        <v>0</v>
      </c>
      <c r="Z91" s="142">
        <v>0</v>
      </c>
      <c r="AA91" s="142">
        <v>0</v>
      </c>
      <c r="AB91" s="142">
        <v>0</v>
      </c>
      <c r="AC91" s="142">
        <v>0</v>
      </c>
      <c r="AD91" s="142">
        <v>0</v>
      </c>
      <c r="AE91" s="142">
        <v>0</v>
      </c>
      <c r="AF91" s="142">
        <v>0</v>
      </c>
      <c r="AG91" s="142">
        <v>0</v>
      </c>
      <c r="AH91" s="142">
        <v>0</v>
      </c>
      <c r="AI91" s="142">
        <v>0</v>
      </c>
      <c r="AJ91" s="142">
        <v>0</v>
      </c>
      <c r="AK91" s="142">
        <v>0</v>
      </c>
      <c r="AL91" s="142">
        <v>0</v>
      </c>
      <c r="AM91" s="142">
        <v>0</v>
      </c>
      <c r="AN91" s="142">
        <v>0</v>
      </c>
      <c r="AO91" s="142">
        <v>0</v>
      </c>
      <c r="AP91" s="142">
        <v>0</v>
      </c>
      <c r="AQ91" s="142">
        <v>0</v>
      </c>
      <c r="AR91" s="142">
        <v>0</v>
      </c>
      <c r="AS91" s="142">
        <v>0</v>
      </c>
      <c r="AT91" s="142">
        <v>0</v>
      </c>
      <c r="AU91" s="142">
        <v>0</v>
      </c>
      <c r="AV91" s="142">
        <v>0</v>
      </c>
      <c r="AW91" s="142">
        <v>0</v>
      </c>
      <c r="AX91" s="142">
        <v>0</v>
      </c>
      <c r="AY91" s="142">
        <v>0</v>
      </c>
      <c r="AZ91" s="142">
        <v>0</v>
      </c>
    </row>
    <row r="92" spans="1:52" ht="15" customHeight="1" x14ac:dyDescent="0.25">
      <c r="A92" s="96"/>
      <c r="B92" s="99" t="s">
        <v>149</v>
      </c>
      <c r="C92" s="142">
        <v>0</v>
      </c>
      <c r="D92" s="142">
        <v>0</v>
      </c>
      <c r="E92" s="142">
        <v>0</v>
      </c>
      <c r="F92" s="142">
        <v>0</v>
      </c>
      <c r="G92" s="142">
        <v>0</v>
      </c>
      <c r="H92" s="142">
        <v>0</v>
      </c>
      <c r="I92" s="142">
        <v>0</v>
      </c>
      <c r="J92" s="142">
        <v>0</v>
      </c>
      <c r="K92" s="142">
        <v>0</v>
      </c>
      <c r="L92" s="142">
        <v>0</v>
      </c>
      <c r="M92" s="142">
        <v>0</v>
      </c>
      <c r="N92" s="142">
        <v>0</v>
      </c>
      <c r="O92" s="142">
        <v>0</v>
      </c>
      <c r="P92" s="142">
        <v>0</v>
      </c>
      <c r="Q92" s="142">
        <v>0</v>
      </c>
      <c r="R92" s="142">
        <v>0</v>
      </c>
      <c r="S92" s="142">
        <v>0</v>
      </c>
      <c r="T92" s="142">
        <v>0</v>
      </c>
      <c r="U92" s="142">
        <v>0</v>
      </c>
      <c r="V92" s="142">
        <v>0</v>
      </c>
      <c r="W92" s="142">
        <v>0</v>
      </c>
      <c r="X92" s="142">
        <v>0</v>
      </c>
      <c r="Y92" s="142">
        <v>0</v>
      </c>
      <c r="Z92" s="142">
        <v>0</v>
      </c>
      <c r="AA92" s="142">
        <v>0</v>
      </c>
      <c r="AB92" s="142">
        <v>0</v>
      </c>
      <c r="AC92" s="142">
        <v>0</v>
      </c>
      <c r="AD92" s="142">
        <v>0</v>
      </c>
      <c r="AE92" s="142">
        <v>0</v>
      </c>
      <c r="AF92" s="142">
        <v>0</v>
      </c>
      <c r="AG92" s="142">
        <v>0</v>
      </c>
      <c r="AH92" s="142">
        <v>0</v>
      </c>
      <c r="AI92" s="142">
        <v>0</v>
      </c>
      <c r="AJ92" s="142">
        <v>0</v>
      </c>
      <c r="AK92" s="142">
        <v>0</v>
      </c>
      <c r="AL92" s="142">
        <v>0</v>
      </c>
      <c r="AM92" s="142">
        <v>0</v>
      </c>
      <c r="AN92" s="142">
        <v>0</v>
      </c>
      <c r="AO92" s="142">
        <v>0</v>
      </c>
      <c r="AP92" s="142">
        <v>0</v>
      </c>
      <c r="AQ92" s="142">
        <v>0</v>
      </c>
      <c r="AR92" s="142">
        <v>0</v>
      </c>
      <c r="AS92" s="142">
        <v>0</v>
      </c>
      <c r="AT92" s="142">
        <v>0</v>
      </c>
      <c r="AU92" s="142">
        <v>0</v>
      </c>
      <c r="AV92" s="142">
        <v>0</v>
      </c>
      <c r="AW92" s="142">
        <v>0</v>
      </c>
      <c r="AX92" s="142">
        <v>0</v>
      </c>
      <c r="AY92" s="142">
        <v>0</v>
      </c>
      <c r="AZ92" s="142">
        <v>0</v>
      </c>
    </row>
    <row r="93" spans="1:52" ht="15" customHeight="1" x14ac:dyDescent="0.25">
      <c r="A93" s="96"/>
      <c r="B93" s="99" t="s">
        <v>21</v>
      </c>
      <c r="C93" s="142">
        <v>0</v>
      </c>
      <c r="D93" s="142">
        <v>0</v>
      </c>
      <c r="E93" s="142">
        <v>0</v>
      </c>
      <c r="F93" s="142">
        <v>0</v>
      </c>
      <c r="G93" s="142">
        <v>0</v>
      </c>
      <c r="H93" s="142">
        <v>0</v>
      </c>
      <c r="I93" s="142">
        <v>0</v>
      </c>
      <c r="J93" s="142">
        <v>0</v>
      </c>
      <c r="K93" s="142">
        <v>0</v>
      </c>
      <c r="L93" s="142">
        <v>0</v>
      </c>
      <c r="M93" s="142">
        <v>0</v>
      </c>
      <c r="N93" s="142">
        <v>0</v>
      </c>
      <c r="O93" s="142">
        <v>0</v>
      </c>
      <c r="P93" s="142">
        <v>0</v>
      </c>
      <c r="Q93" s="142">
        <v>0</v>
      </c>
      <c r="R93" s="142">
        <v>0</v>
      </c>
      <c r="S93" s="142">
        <v>0</v>
      </c>
      <c r="T93" s="142">
        <v>0</v>
      </c>
      <c r="U93" s="142">
        <v>0</v>
      </c>
      <c r="V93" s="142">
        <v>0</v>
      </c>
      <c r="W93" s="142">
        <v>0</v>
      </c>
      <c r="X93" s="142">
        <v>0</v>
      </c>
      <c r="Y93" s="142">
        <v>0</v>
      </c>
      <c r="Z93" s="142">
        <v>0</v>
      </c>
      <c r="AA93" s="142">
        <v>0</v>
      </c>
      <c r="AB93" s="142">
        <v>0</v>
      </c>
      <c r="AC93" s="142">
        <v>0</v>
      </c>
      <c r="AD93" s="142">
        <v>0</v>
      </c>
      <c r="AE93" s="142">
        <v>0</v>
      </c>
      <c r="AF93" s="142">
        <v>0</v>
      </c>
      <c r="AG93" s="142">
        <v>0</v>
      </c>
      <c r="AH93" s="142">
        <v>0</v>
      </c>
      <c r="AI93" s="142">
        <v>0</v>
      </c>
      <c r="AJ93" s="142">
        <v>0</v>
      </c>
      <c r="AK93" s="142">
        <v>0</v>
      </c>
      <c r="AL93" s="142">
        <v>0</v>
      </c>
      <c r="AM93" s="142">
        <v>0</v>
      </c>
      <c r="AN93" s="142">
        <v>0</v>
      </c>
      <c r="AO93" s="142">
        <v>0</v>
      </c>
      <c r="AP93" s="142">
        <v>0</v>
      </c>
      <c r="AQ93" s="142">
        <v>0</v>
      </c>
      <c r="AR93" s="142">
        <v>0</v>
      </c>
      <c r="AS93" s="142">
        <v>0</v>
      </c>
      <c r="AT93" s="142">
        <v>0</v>
      </c>
      <c r="AU93" s="142">
        <v>0</v>
      </c>
      <c r="AV93" s="142">
        <v>0</v>
      </c>
      <c r="AW93" s="142">
        <v>0</v>
      </c>
      <c r="AX93" s="142">
        <v>0</v>
      </c>
      <c r="AY93" s="142">
        <v>0</v>
      </c>
      <c r="AZ93" s="142">
        <v>0</v>
      </c>
    </row>
    <row r="94" spans="1:52" ht="15" customHeight="1" x14ac:dyDescent="0.25">
      <c r="A94" s="96"/>
      <c r="B94" s="101" t="s">
        <v>191</v>
      </c>
      <c r="C94" s="142">
        <v>0</v>
      </c>
      <c r="D94" s="142">
        <v>0</v>
      </c>
      <c r="E94" s="142">
        <v>0</v>
      </c>
      <c r="F94" s="142">
        <v>0</v>
      </c>
      <c r="G94" s="142">
        <v>0</v>
      </c>
      <c r="H94" s="142">
        <v>0</v>
      </c>
      <c r="I94" s="142">
        <v>0</v>
      </c>
      <c r="J94" s="142">
        <v>0</v>
      </c>
      <c r="K94" s="142">
        <v>0</v>
      </c>
      <c r="L94" s="142">
        <v>0</v>
      </c>
      <c r="M94" s="142">
        <v>0</v>
      </c>
      <c r="N94" s="142">
        <v>0</v>
      </c>
      <c r="O94" s="142">
        <v>0</v>
      </c>
      <c r="P94" s="142">
        <v>0</v>
      </c>
      <c r="Q94" s="142">
        <v>0</v>
      </c>
      <c r="R94" s="142">
        <v>0</v>
      </c>
      <c r="S94" s="142">
        <v>0</v>
      </c>
      <c r="T94" s="142">
        <v>0</v>
      </c>
      <c r="U94" s="142">
        <v>0</v>
      </c>
      <c r="V94" s="142">
        <v>0</v>
      </c>
      <c r="W94" s="142">
        <v>0</v>
      </c>
      <c r="X94" s="142">
        <v>0</v>
      </c>
      <c r="Y94" s="142">
        <v>0</v>
      </c>
      <c r="Z94" s="142">
        <v>0</v>
      </c>
      <c r="AA94" s="142">
        <v>0</v>
      </c>
      <c r="AB94" s="142">
        <v>0</v>
      </c>
      <c r="AC94" s="142">
        <v>0</v>
      </c>
      <c r="AD94" s="142">
        <v>0</v>
      </c>
      <c r="AE94" s="142">
        <v>0</v>
      </c>
      <c r="AF94" s="142">
        <v>0</v>
      </c>
      <c r="AG94" s="142">
        <v>0</v>
      </c>
      <c r="AH94" s="142">
        <v>0</v>
      </c>
      <c r="AI94" s="142">
        <v>0</v>
      </c>
      <c r="AJ94" s="142">
        <v>0</v>
      </c>
      <c r="AK94" s="142">
        <v>0</v>
      </c>
      <c r="AL94" s="142">
        <v>0</v>
      </c>
      <c r="AM94" s="142">
        <v>0</v>
      </c>
      <c r="AN94" s="142">
        <v>0</v>
      </c>
      <c r="AO94" s="142">
        <v>0</v>
      </c>
      <c r="AP94" s="142">
        <v>0</v>
      </c>
      <c r="AQ94" s="142">
        <v>0</v>
      </c>
      <c r="AR94" s="142">
        <v>0</v>
      </c>
      <c r="AS94" s="142">
        <v>0</v>
      </c>
      <c r="AT94" s="142">
        <v>0</v>
      </c>
      <c r="AU94" s="142">
        <v>0</v>
      </c>
      <c r="AV94" s="142">
        <v>0</v>
      </c>
      <c r="AW94" s="142">
        <v>0</v>
      </c>
      <c r="AX94" s="142">
        <v>0</v>
      </c>
      <c r="AY94" s="142">
        <v>0</v>
      </c>
      <c r="AZ94" s="142">
        <v>0</v>
      </c>
    </row>
    <row r="95" spans="1:52" ht="15" customHeight="1" x14ac:dyDescent="0.25">
      <c r="A95" s="96"/>
      <c r="B95" s="98" t="s">
        <v>84</v>
      </c>
      <c r="C95" s="142">
        <v>1172.9000000000001</v>
      </c>
      <c r="D95" s="142">
        <v>1150.5</v>
      </c>
      <c r="E95" s="142">
        <v>1124.8</v>
      </c>
      <c r="F95" s="142">
        <v>982.5</v>
      </c>
      <c r="G95" s="142">
        <v>1034.5999999999999</v>
      </c>
      <c r="H95" s="142">
        <v>1059.9000000000001</v>
      </c>
      <c r="I95" s="142">
        <v>1125.9000000000001</v>
      </c>
      <c r="J95" s="142">
        <v>1133.5</v>
      </c>
      <c r="K95" s="142">
        <v>1155.7</v>
      </c>
      <c r="L95" s="142">
        <v>1155.9000000000001</v>
      </c>
      <c r="M95" s="142">
        <v>1169.3</v>
      </c>
      <c r="N95" s="142">
        <v>1151.5999999999999</v>
      </c>
      <c r="O95" s="142">
        <v>1131.7</v>
      </c>
      <c r="P95" s="142">
        <v>1118.5999999999999</v>
      </c>
      <c r="Q95" s="142">
        <v>1094.8</v>
      </c>
      <c r="R95" s="142">
        <v>773.8</v>
      </c>
      <c r="S95" s="142">
        <v>775.3</v>
      </c>
      <c r="T95" s="142">
        <v>1493.8</v>
      </c>
      <c r="U95" s="142">
        <v>1567.3</v>
      </c>
      <c r="V95" s="142">
        <v>1569.9</v>
      </c>
      <c r="W95" s="142">
        <v>2123.6999999999998</v>
      </c>
      <c r="X95" s="142">
        <v>1979.6</v>
      </c>
      <c r="Y95" s="142">
        <v>1696.5</v>
      </c>
      <c r="Z95" s="142">
        <v>2053.4</v>
      </c>
      <c r="AA95" s="142">
        <v>2934.7</v>
      </c>
      <c r="AB95" s="142">
        <v>3036.8999999999996</v>
      </c>
      <c r="AC95" s="142">
        <v>3058.7</v>
      </c>
      <c r="AD95" s="142">
        <v>3024.1000000000004</v>
      </c>
      <c r="AE95" s="142">
        <v>3077.2</v>
      </c>
      <c r="AF95" s="142">
        <v>3015.8999999999996</v>
      </c>
      <c r="AG95" s="142">
        <v>2920.1</v>
      </c>
      <c r="AH95" s="142">
        <v>2725.1</v>
      </c>
      <c r="AI95" s="142">
        <v>2929.1000000000004</v>
      </c>
      <c r="AJ95" s="142">
        <v>3619.7999999999997</v>
      </c>
      <c r="AK95" s="142">
        <v>3745.2</v>
      </c>
      <c r="AL95" s="142">
        <v>3546</v>
      </c>
      <c r="AM95" s="142">
        <v>3607.9</v>
      </c>
      <c r="AN95" s="142">
        <v>4482</v>
      </c>
      <c r="AO95" s="142">
        <v>4476.8999999999996</v>
      </c>
      <c r="AP95" s="142">
        <v>4470.7</v>
      </c>
      <c r="AQ95" s="142">
        <v>4347.1000000000004</v>
      </c>
      <c r="AR95" s="142">
        <v>4217.3999999999996</v>
      </c>
      <c r="AS95" s="142">
        <v>4229.2</v>
      </c>
      <c r="AT95" s="142">
        <v>4197</v>
      </c>
      <c r="AU95" s="142">
        <v>4294.3</v>
      </c>
      <c r="AV95" s="142">
        <v>5383.5</v>
      </c>
      <c r="AW95" s="142">
        <v>5490.2999999999993</v>
      </c>
      <c r="AX95" s="142">
        <v>5543.5</v>
      </c>
      <c r="AY95" s="142">
        <v>5162.6000000000004</v>
      </c>
      <c r="AZ95" s="142">
        <v>6393.9</v>
      </c>
    </row>
    <row r="96" spans="1:52" ht="15" customHeight="1" x14ac:dyDescent="0.25">
      <c r="A96" s="96"/>
      <c r="B96" s="99" t="s">
        <v>171</v>
      </c>
      <c r="C96" s="142">
        <v>0</v>
      </c>
      <c r="D96" s="142">
        <v>0</v>
      </c>
      <c r="E96" s="142">
        <v>0</v>
      </c>
      <c r="F96" s="142">
        <v>0</v>
      </c>
      <c r="G96" s="142">
        <v>0</v>
      </c>
      <c r="H96" s="142">
        <v>0</v>
      </c>
      <c r="I96" s="142">
        <v>0</v>
      </c>
      <c r="J96" s="142">
        <v>0</v>
      </c>
      <c r="K96" s="142">
        <v>0</v>
      </c>
      <c r="L96" s="142">
        <v>0</v>
      </c>
      <c r="M96" s="142">
        <v>0</v>
      </c>
      <c r="N96" s="142">
        <v>0</v>
      </c>
      <c r="O96" s="142">
        <v>0</v>
      </c>
      <c r="P96" s="142">
        <v>0</v>
      </c>
      <c r="Q96" s="142">
        <v>0</v>
      </c>
      <c r="R96" s="142">
        <v>0</v>
      </c>
      <c r="S96" s="142">
        <v>0</v>
      </c>
      <c r="T96" s="142">
        <v>0</v>
      </c>
      <c r="U96" s="142">
        <v>0</v>
      </c>
      <c r="V96" s="142">
        <v>0</v>
      </c>
      <c r="W96" s="142">
        <v>0</v>
      </c>
      <c r="X96" s="142">
        <v>0</v>
      </c>
      <c r="Y96" s="142">
        <v>0</v>
      </c>
      <c r="Z96" s="142">
        <v>0</v>
      </c>
      <c r="AA96" s="142">
        <v>0</v>
      </c>
      <c r="AB96" s="142">
        <v>0</v>
      </c>
      <c r="AC96" s="142">
        <v>0</v>
      </c>
      <c r="AD96" s="142">
        <v>0</v>
      </c>
      <c r="AE96" s="142">
        <v>0</v>
      </c>
      <c r="AF96" s="142">
        <v>0</v>
      </c>
      <c r="AG96" s="142">
        <v>0</v>
      </c>
      <c r="AH96" s="142">
        <v>0</v>
      </c>
      <c r="AI96" s="142">
        <v>0</v>
      </c>
      <c r="AJ96" s="142">
        <v>0</v>
      </c>
      <c r="AK96" s="142">
        <v>0</v>
      </c>
      <c r="AL96" s="142">
        <v>0</v>
      </c>
      <c r="AM96" s="142">
        <v>0</v>
      </c>
      <c r="AN96" s="142">
        <v>0</v>
      </c>
      <c r="AO96" s="142">
        <v>0</v>
      </c>
      <c r="AP96" s="142">
        <v>5</v>
      </c>
      <c r="AQ96" s="142">
        <v>5</v>
      </c>
      <c r="AR96" s="142">
        <v>5</v>
      </c>
      <c r="AS96" s="142">
        <v>5</v>
      </c>
      <c r="AT96" s="142">
        <v>5</v>
      </c>
      <c r="AU96" s="142">
        <v>5</v>
      </c>
      <c r="AV96" s="142">
        <v>5</v>
      </c>
      <c r="AW96" s="142">
        <v>5</v>
      </c>
      <c r="AX96" s="142">
        <v>5</v>
      </c>
      <c r="AY96" s="142">
        <v>5</v>
      </c>
      <c r="AZ96" s="142">
        <v>5</v>
      </c>
    </row>
    <row r="97" spans="1:52" ht="15" customHeight="1" x14ac:dyDescent="0.25">
      <c r="A97" s="96"/>
      <c r="B97" s="99" t="s">
        <v>172</v>
      </c>
      <c r="C97" s="142">
        <v>35</v>
      </c>
      <c r="D97" s="142">
        <v>35</v>
      </c>
      <c r="E97" s="142">
        <v>35</v>
      </c>
      <c r="F97" s="142">
        <v>35</v>
      </c>
      <c r="G97" s="142">
        <v>35</v>
      </c>
      <c r="H97" s="142">
        <v>35</v>
      </c>
      <c r="I97" s="142">
        <v>35</v>
      </c>
      <c r="J97" s="142">
        <v>35</v>
      </c>
      <c r="K97" s="142">
        <v>35</v>
      </c>
      <c r="L97" s="142">
        <v>35</v>
      </c>
      <c r="M97" s="142">
        <v>35</v>
      </c>
      <c r="N97" s="142">
        <v>35</v>
      </c>
      <c r="O97" s="142">
        <v>35</v>
      </c>
      <c r="P97" s="142">
        <v>35</v>
      </c>
      <c r="Q97" s="142">
        <v>35</v>
      </c>
      <c r="R97" s="142">
        <v>35</v>
      </c>
      <c r="S97" s="142">
        <v>35</v>
      </c>
      <c r="T97" s="142">
        <v>35</v>
      </c>
      <c r="U97" s="142">
        <v>35</v>
      </c>
      <c r="V97" s="142">
        <v>35</v>
      </c>
      <c r="W97" s="142">
        <v>35</v>
      </c>
      <c r="X97" s="142">
        <v>35</v>
      </c>
      <c r="Y97" s="142">
        <v>35</v>
      </c>
      <c r="Z97" s="142">
        <v>35</v>
      </c>
      <c r="AA97" s="142">
        <v>35</v>
      </c>
      <c r="AB97" s="142">
        <v>35</v>
      </c>
      <c r="AC97" s="142">
        <v>35</v>
      </c>
      <c r="AD97" s="142">
        <v>35</v>
      </c>
      <c r="AE97" s="142">
        <v>35</v>
      </c>
      <c r="AF97" s="142">
        <v>35</v>
      </c>
      <c r="AG97" s="142">
        <v>35</v>
      </c>
      <c r="AH97" s="142">
        <v>35</v>
      </c>
      <c r="AI97" s="142">
        <v>35</v>
      </c>
      <c r="AJ97" s="142">
        <v>35</v>
      </c>
      <c r="AK97" s="142">
        <v>35</v>
      </c>
      <c r="AL97" s="142">
        <v>35</v>
      </c>
      <c r="AM97" s="142">
        <v>35</v>
      </c>
      <c r="AN97" s="142">
        <v>35</v>
      </c>
      <c r="AO97" s="142">
        <v>35</v>
      </c>
      <c r="AP97" s="142">
        <v>35</v>
      </c>
      <c r="AQ97" s="142">
        <v>35</v>
      </c>
      <c r="AR97" s="142">
        <v>35</v>
      </c>
      <c r="AS97" s="142">
        <v>35</v>
      </c>
      <c r="AT97" s="142">
        <v>35</v>
      </c>
      <c r="AU97" s="142">
        <v>35</v>
      </c>
      <c r="AV97" s="142">
        <v>35</v>
      </c>
      <c r="AW97" s="142">
        <v>35</v>
      </c>
      <c r="AX97" s="142">
        <v>35</v>
      </c>
      <c r="AY97" s="142">
        <v>35</v>
      </c>
      <c r="AZ97" s="142">
        <v>35</v>
      </c>
    </row>
    <row r="98" spans="1:52" ht="15" customHeight="1" x14ac:dyDescent="0.25">
      <c r="A98" s="96"/>
      <c r="B98" s="99" t="s">
        <v>149</v>
      </c>
      <c r="C98" s="142">
        <v>1137.9000000000001</v>
      </c>
      <c r="D98" s="142">
        <v>1115.5</v>
      </c>
      <c r="E98" s="142">
        <v>1089.8</v>
      </c>
      <c r="F98" s="142">
        <v>947.5</v>
      </c>
      <c r="G98" s="142">
        <v>999.6</v>
      </c>
      <c r="H98" s="142">
        <v>1024.9000000000001</v>
      </c>
      <c r="I98" s="142">
        <v>1090.9000000000001</v>
      </c>
      <c r="J98" s="142">
        <v>1098.5</v>
      </c>
      <c r="K98" s="142">
        <v>1120.7</v>
      </c>
      <c r="L98" s="142">
        <v>1120.9000000000001</v>
      </c>
      <c r="M98" s="142">
        <v>1134.3</v>
      </c>
      <c r="N98" s="142">
        <v>1116.5999999999999</v>
      </c>
      <c r="O98" s="142">
        <v>1096.7</v>
      </c>
      <c r="P98" s="142">
        <v>1083.5999999999999</v>
      </c>
      <c r="Q98" s="142">
        <v>1059.8</v>
      </c>
      <c r="R98" s="142">
        <v>738.8</v>
      </c>
      <c r="S98" s="142">
        <v>740.3</v>
      </c>
      <c r="T98" s="142">
        <v>1458.8</v>
      </c>
      <c r="U98" s="142">
        <v>1532.3</v>
      </c>
      <c r="V98" s="142">
        <v>1534.9</v>
      </c>
      <c r="W98" s="142">
        <v>2088.6999999999998</v>
      </c>
      <c r="X98" s="142">
        <v>1944.6</v>
      </c>
      <c r="Y98" s="142">
        <v>1661.5</v>
      </c>
      <c r="Z98" s="142">
        <v>1661.5</v>
      </c>
      <c r="AA98" s="142">
        <v>1732.6</v>
      </c>
      <c r="AB98" s="142">
        <v>1754.1</v>
      </c>
      <c r="AC98" s="142">
        <v>1790.6</v>
      </c>
      <c r="AD98" s="142">
        <v>1770.9</v>
      </c>
      <c r="AE98" s="142">
        <v>1809.6</v>
      </c>
      <c r="AF98" s="142">
        <v>1741.6</v>
      </c>
      <c r="AG98" s="142">
        <v>1720.6</v>
      </c>
      <c r="AH98" s="142">
        <v>1708.8</v>
      </c>
      <c r="AI98" s="142">
        <v>1764.9</v>
      </c>
      <c r="AJ98" s="142">
        <v>2422.1999999999998</v>
      </c>
      <c r="AK98" s="142">
        <v>2504.5</v>
      </c>
      <c r="AL98" s="142">
        <v>2323.1999999999998</v>
      </c>
      <c r="AM98" s="142">
        <v>2367.8000000000002</v>
      </c>
      <c r="AN98" s="142">
        <v>2879.8</v>
      </c>
      <c r="AO98" s="142">
        <v>2872.6</v>
      </c>
      <c r="AP98" s="142">
        <v>2882.2</v>
      </c>
      <c r="AQ98" s="142">
        <v>2770.6</v>
      </c>
      <c r="AR98" s="142">
        <v>2675.8</v>
      </c>
      <c r="AS98" s="142">
        <v>2691.9</v>
      </c>
      <c r="AT98" s="142">
        <v>2669.7</v>
      </c>
      <c r="AU98" s="142">
        <v>2736.8</v>
      </c>
      <c r="AV98" s="142">
        <v>3814.2</v>
      </c>
      <c r="AW98" s="142">
        <v>3934.2</v>
      </c>
      <c r="AX98" s="142">
        <v>3976.7</v>
      </c>
      <c r="AY98" s="142">
        <v>3643.5</v>
      </c>
      <c r="AZ98" s="142">
        <v>4848.1000000000004</v>
      </c>
    </row>
    <row r="99" spans="1:52" ht="15" customHeight="1" x14ac:dyDescent="0.25">
      <c r="A99" s="96"/>
      <c r="B99" s="99" t="s">
        <v>21</v>
      </c>
      <c r="C99" s="142">
        <v>0</v>
      </c>
      <c r="D99" s="142">
        <v>0</v>
      </c>
      <c r="E99" s="142">
        <v>0</v>
      </c>
      <c r="F99" s="142">
        <v>0</v>
      </c>
      <c r="G99" s="142">
        <v>0</v>
      </c>
      <c r="H99" s="142">
        <v>0</v>
      </c>
      <c r="I99" s="142">
        <v>0</v>
      </c>
      <c r="J99" s="142">
        <v>0</v>
      </c>
      <c r="K99" s="142">
        <v>0</v>
      </c>
      <c r="L99" s="142">
        <v>0</v>
      </c>
      <c r="M99" s="142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0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v>0</v>
      </c>
      <c r="Z99" s="142">
        <v>356.9</v>
      </c>
      <c r="AA99" s="142">
        <v>1167.0999999999999</v>
      </c>
      <c r="AB99" s="142">
        <v>1247.8</v>
      </c>
      <c r="AC99" s="142">
        <v>1233.0999999999999</v>
      </c>
      <c r="AD99" s="142">
        <v>1218.2</v>
      </c>
      <c r="AE99" s="142">
        <v>1232.5999999999999</v>
      </c>
      <c r="AF99" s="142">
        <v>1239.3</v>
      </c>
      <c r="AG99" s="142">
        <v>1164.5</v>
      </c>
      <c r="AH99" s="142">
        <v>981.3</v>
      </c>
      <c r="AI99" s="142">
        <v>1129.2</v>
      </c>
      <c r="AJ99" s="142">
        <v>1162.5999999999999</v>
      </c>
      <c r="AK99" s="142">
        <v>1205.7</v>
      </c>
      <c r="AL99" s="142">
        <v>1187.8</v>
      </c>
      <c r="AM99" s="142">
        <v>1205.0999999999999</v>
      </c>
      <c r="AN99" s="142">
        <v>1567.2</v>
      </c>
      <c r="AO99" s="142">
        <v>1569.3</v>
      </c>
      <c r="AP99" s="142">
        <v>1548.5</v>
      </c>
      <c r="AQ99" s="142">
        <v>1536.5</v>
      </c>
      <c r="AR99" s="142">
        <v>1501.6</v>
      </c>
      <c r="AS99" s="142">
        <v>1497.3</v>
      </c>
      <c r="AT99" s="142">
        <v>1487.3</v>
      </c>
      <c r="AU99" s="142">
        <v>1517.5</v>
      </c>
      <c r="AV99" s="142">
        <v>1529.3</v>
      </c>
      <c r="AW99" s="142">
        <v>1516.1</v>
      </c>
      <c r="AX99" s="142">
        <v>1526.8</v>
      </c>
      <c r="AY99" s="142">
        <v>1479.1</v>
      </c>
      <c r="AZ99" s="142">
        <v>1505.8</v>
      </c>
    </row>
    <row r="100" spans="1:52" ht="15" customHeight="1" x14ac:dyDescent="0.25">
      <c r="A100" s="96"/>
      <c r="B100" s="101" t="s">
        <v>191</v>
      </c>
      <c r="C100" s="142">
        <v>0</v>
      </c>
      <c r="D100" s="142">
        <v>0</v>
      </c>
      <c r="E100" s="142">
        <v>0</v>
      </c>
      <c r="F100" s="142">
        <v>0</v>
      </c>
      <c r="G100" s="142">
        <v>0</v>
      </c>
      <c r="H100" s="142">
        <v>0</v>
      </c>
      <c r="I100" s="142">
        <v>0</v>
      </c>
      <c r="J100" s="142">
        <v>0</v>
      </c>
      <c r="K100" s="142">
        <v>0</v>
      </c>
      <c r="L100" s="142">
        <v>0</v>
      </c>
      <c r="M100" s="142">
        <v>0</v>
      </c>
      <c r="N100" s="142">
        <v>0</v>
      </c>
      <c r="O100" s="142">
        <v>0</v>
      </c>
      <c r="P100" s="142">
        <v>0</v>
      </c>
      <c r="Q100" s="142">
        <v>0</v>
      </c>
      <c r="R100" s="142">
        <v>0</v>
      </c>
      <c r="S100" s="142">
        <v>0</v>
      </c>
      <c r="T100" s="142">
        <v>0</v>
      </c>
      <c r="U100" s="142">
        <v>0</v>
      </c>
      <c r="V100" s="142">
        <v>0</v>
      </c>
      <c r="W100" s="142">
        <v>0</v>
      </c>
      <c r="X100" s="142">
        <v>0</v>
      </c>
      <c r="Y100" s="142">
        <v>0</v>
      </c>
      <c r="Z100" s="142">
        <v>0</v>
      </c>
      <c r="AA100" s="142">
        <v>0</v>
      </c>
      <c r="AB100" s="142">
        <v>0</v>
      </c>
      <c r="AC100" s="142">
        <v>0</v>
      </c>
      <c r="AD100" s="142">
        <v>0</v>
      </c>
      <c r="AE100" s="142">
        <v>0</v>
      </c>
      <c r="AF100" s="142">
        <v>0</v>
      </c>
      <c r="AG100" s="142">
        <v>0</v>
      </c>
      <c r="AH100" s="142">
        <v>0</v>
      </c>
      <c r="AI100" s="142">
        <v>0</v>
      </c>
      <c r="AJ100" s="142">
        <v>0</v>
      </c>
      <c r="AK100" s="142">
        <v>0</v>
      </c>
      <c r="AL100" s="142">
        <v>0</v>
      </c>
      <c r="AM100" s="142">
        <v>0</v>
      </c>
      <c r="AN100" s="142">
        <v>0</v>
      </c>
      <c r="AO100" s="142">
        <v>0</v>
      </c>
      <c r="AP100" s="142">
        <v>0</v>
      </c>
      <c r="AQ100" s="142">
        <v>0</v>
      </c>
      <c r="AR100" s="142">
        <v>0</v>
      </c>
      <c r="AS100" s="142">
        <v>0</v>
      </c>
      <c r="AT100" s="142">
        <v>0</v>
      </c>
      <c r="AU100" s="142">
        <v>0</v>
      </c>
      <c r="AV100" s="142">
        <v>0</v>
      </c>
      <c r="AW100" s="142">
        <v>0</v>
      </c>
      <c r="AX100" s="142">
        <v>0</v>
      </c>
      <c r="AY100" s="142">
        <v>0</v>
      </c>
      <c r="AZ100" s="142">
        <v>0</v>
      </c>
    </row>
    <row r="101" spans="1:52" ht="15" customHeight="1" x14ac:dyDescent="0.25">
      <c r="A101" s="96"/>
      <c r="B101" s="97" t="s">
        <v>192</v>
      </c>
      <c r="C101" s="142">
        <v>0</v>
      </c>
      <c r="D101" s="142">
        <v>0</v>
      </c>
      <c r="E101" s="142">
        <v>0</v>
      </c>
      <c r="F101" s="142">
        <v>0</v>
      </c>
      <c r="G101" s="142">
        <v>0</v>
      </c>
      <c r="H101" s="142">
        <v>0</v>
      </c>
      <c r="I101" s="142">
        <v>0</v>
      </c>
      <c r="J101" s="142">
        <v>0</v>
      </c>
      <c r="K101" s="142">
        <v>0</v>
      </c>
      <c r="L101" s="142">
        <v>0</v>
      </c>
      <c r="M101" s="142">
        <v>0</v>
      </c>
      <c r="N101" s="142">
        <v>0</v>
      </c>
      <c r="O101" s="142">
        <v>0</v>
      </c>
      <c r="P101" s="142">
        <v>0</v>
      </c>
      <c r="Q101" s="142">
        <v>0</v>
      </c>
      <c r="R101" s="142">
        <v>0</v>
      </c>
      <c r="S101" s="142">
        <v>0</v>
      </c>
      <c r="T101" s="142">
        <v>0</v>
      </c>
      <c r="U101" s="142">
        <v>0</v>
      </c>
      <c r="V101" s="142">
        <v>0</v>
      </c>
      <c r="W101" s="142">
        <v>0</v>
      </c>
      <c r="X101" s="142">
        <v>0</v>
      </c>
      <c r="Y101" s="142">
        <v>0</v>
      </c>
      <c r="Z101" s="142">
        <v>0</v>
      </c>
      <c r="AA101" s="142">
        <v>0</v>
      </c>
      <c r="AB101" s="142">
        <v>0</v>
      </c>
      <c r="AC101" s="142">
        <v>0</v>
      </c>
      <c r="AD101" s="142">
        <v>0</v>
      </c>
      <c r="AE101" s="142">
        <v>0</v>
      </c>
      <c r="AF101" s="142">
        <v>0</v>
      </c>
      <c r="AG101" s="142">
        <v>0</v>
      </c>
      <c r="AH101" s="142">
        <v>0</v>
      </c>
      <c r="AI101" s="142">
        <v>0</v>
      </c>
      <c r="AJ101" s="142">
        <v>0</v>
      </c>
      <c r="AK101" s="142">
        <v>0</v>
      </c>
      <c r="AL101" s="142">
        <v>0</v>
      </c>
      <c r="AM101" s="142">
        <v>0</v>
      </c>
      <c r="AN101" s="142">
        <v>0</v>
      </c>
      <c r="AO101" s="142">
        <v>0</v>
      </c>
      <c r="AP101" s="142">
        <v>0</v>
      </c>
      <c r="AQ101" s="142">
        <v>0</v>
      </c>
      <c r="AR101" s="142">
        <v>0</v>
      </c>
      <c r="AS101" s="142">
        <v>0</v>
      </c>
      <c r="AT101" s="142">
        <v>0</v>
      </c>
      <c r="AU101" s="142">
        <v>0</v>
      </c>
      <c r="AV101" s="142">
        <v>0</v>
      </c>
      <c r="AW101" s="142">
        <v>0</v>
      </c>
      <c r="AX101" s="142">
        <v>0</v>
      </c>
      <c r="AY101" s="142">
        <v>0</v>
      </c>
      <c r="AZ101" s="142">
        <v>0</v>
      </c>
    </row>
    <row r="102" spans="1:52" ht="15" customHeight="1" x14ac:dyDescent="0.25">
      <c r="A102" s="96"/>
      <c r="B102" s="99" t="s">
        <v>171</v>
      </c>
      <c r="C102" s="142">
        <v>0</v>
      </c>
      <c r="D102" s="142">
        <v>0</v>
      </c>
      <c r="E102" s="142">
        <v>0</v>
      </c>
      <c r="F102" s="142">
        <v>0</v>
      </c>
      <c r="G102" s="142">
        <v>0</v>
      </c>
      <c r="H102" s="142">
        <v>0</v>
      </c>
      <c r="I102" s="142">
        <v>0</v>
      </c>
      <c r="J102" s="142">
        <v>0</v>
      </c>
      <c r="K102" s="142">
        <v>0</v>
      </c>
      <c r="L102" s="142">
        <v>0</v>
      </c>
      <c r="M102" s="142">
        <v>0</v>
      </c>
      <c r="N102" s="142">
        <v>0</v>
      </c>
      <c r="O102" s="142">
        <v>0</v>
      </c>
      <c r="P102" s="142">
        <v>0</v>
      </c>
      <c r="Q102" s="142">
        <v>0</v>
      </c>
      <c r="R102" s="142">
        <v>0</v>
      </c>
      <c r="S102" s="142">
        <v>0</v>
      </c>
      <c r="T102" s="142">
        <v>0</v>
      </c>
      <c r="U102" s="142">
        <v>0</v>
      </c>
      <c r="V102" s="142">
        <v>0</v>
      </c>
      <c r="W102" s="142">
        <v>0</v>
      </c>
      <c r="X102" s="142">
        <v>0</v>
      </c>
      <c r="Y102" s="142">
        <v>0</v>
      </c>
      <c r="Z102" s="142">
        <v>0</v>
      </c>
      <c r="AA102" s="142">
        <v>0</v>
      </c>
      <c r="AB102" s="142">
        <v>0</v>
      </c>
      <c r="AC102" s="142">
        <v>0</v>
      </c>
      <c r="AD102" s="142">
        <v>0</v>
      </c>
      <c r="AE102" s="142">
        <v>0</v>
      </c>
      <c r="AF102" s="142">
        <v>0</v>
      </c>
      <c r="AG102" s="142">
        <v>0</v>
      </c>
      <c r="AH102" s="142">
        <v>0</v>
      </c>
      <c r="AI102" s="142">
        <v>0</v>
      </c>
      <c r="AJ102" s="142">
        <v>0</v>
      </c>
      <c r="AK102" s="142">
        <v>0</v>
      </c>
      <c r="AL102" s="142">
        <v>0</v>
      </c>
      <c r="AM102" s="142">
        <v>0</v>
      </c>
      <c r="AN102" s="142">
        <v>0</v>
      </c>
      <c r="AO102" s="142">
        <v>0</v>
      </c>
      <c r="AP102" s="142">
        <v>0</v>
      </c>
      <c r="AQ102" s="142">
        <v>0</v>
      </c>
      <c r="AR102" s="142">
        <v>0</v>
      </c>
      <c r="AS102" s="142">
        <v>0</v>
      </c>
      <c r="AT102" s="142">
        <v>0</v>
      </c>
      <c r="AU102" s="142">
        <v>0</v>
      </c>
      <c r="AV102" s="142">
        <v>0</v>
      </c>
      <c r="AW102" s="142">
        <v>0</v>
      </c>
      <c r="AX102" s="142">
        <v>0</v>
      </c>
      <c r="AY102" s="142">
        <v>0</v>
      </c>
      <c r="AZ102" s="142">
        <v>0</v>
      </c>
    </row>
    <row r="103" spans="1:52" ht="15" customHeight="1" x14ac:dyDescent="0.25">
      <c r="A103" s="96"/>
      <c r="B103" s="99" t="s">
        <v>172</v>
      </c>
      <c r="C103" s="142">
        <v>0</v>
      </c>
      <c r="D103" s="142">
        <v>0</v>
      </c>
      <c r="E103" s="142">
        <v>0</v>
      </c>
      <c r="F103" s="142">
        <v>0</v>
      </c>
      <c r="G103" s="142">
        <v>0</v>
      </c>
      <c r="H103" s="142">
        <v>0</v>
      </c>
      <c r="I103" s="142">
        <v>0</v>
      </c>
      <c r="J103" s="142">
        <v>0</v>
      </c>
      <c r="K103" s="142">
        <v>0</v>
      </c>
      <c r="L103" s="142">
        <v>0</v>
      </c>
      <c r="M103" s="142">
        <v>0</v>
      </c>
      <c r="N103" s="142">
        <v>0</v>
      </c>
      <c r="O103" s="142">
        <v>0</v>
      </c>
      <c r="P103" s="142">
        <v>0</v>
      </c>
      <c r="Q103" s="142">
        <v>0</v>
      </c>
      <c r="R103" s="142">
        <v>0</v>
      </c>
      <c r="S103" s="142">
        <v>0</v>
      </c>
      <c r="T103" s="142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v>0</v>
      </c>
      <c r="Z103" s="142">
        <v>0</v>
      </c>
      <c r="AA103" s="142">
        <v>0</v>
      </c>
      <c r="AB103" s="142">
        <v>0</v>
      </c>
      <c r="AC103" s="142">
        <v>0</v>
      </c>
      <c r="AD103" s="142">
        <v>0</v>
      </c>
      <c r="AE103" s="142">
        <v>0</v>
      </c>
      <c r="AF103" s="142">
        <v>0</v>
      </c>
      <c r="AG103" s="142">
        <v>0</v>
      </c>
      <c r="AH103" s="142">
        <v>0</v>
      </c>
      <c r="AI103" s="142">
        <v>0</v>
      </c>
      <c r="AJ103" s="142">
        <v>0</v>
      </c>
      <c r="AK103" s="142">
        <v>0</v>
      </c>
      <c r="AL103" s="142">
        <v>0</v>
      </c>
      <c r="AM103" s="142">
        <v>0</v>
      </c>
      <c r="AN103" s="142">
        <v>0</v>
      </c>
      <c r="AO103" s="142">
        <v>0</v>
      </c>
      <c r="AP103" s="142">
        <v>0</v>
      </c>
      <c r="AQ103" s="142">
        <v>0</v>
      </c>
      <c r="AR103" s="142">
        <v>0</v>
      </c>
      <c r="AS103" s="142">
        <v>0</v>
      </c>
      <c r="AT103" s="142">
        <v>0</v>
      </c>
      <c r="AU103" s="142">
        <v>0</v>
      </c>
      <c r="AV103" s="142">
        <v>0</v>
      </c>
      <c r="AW103" s="142">
        <v>0</v>
      </c>
      <c r="AX103" s="142">
        <v>0</v>
      </c>
      <c r="AY103" s="142">
        <v>0</v>
      </c>
      <c r="AZ103" s="142">
        <v>0</v>
      </c>
    </row>
    <row r="104" spans="1:52" ht="15" customHeight="1" x14ac:dyDescent="0.25">
      <c r="A104" s="96"/>
      <c r="B104" s="99" t="s">
        <v>149</v>
      </c>
      <c r="C104" s="142">
        <v>0</v>
      </c>
      <c r="D104" s="142">
        <v>0</v>
      </c>
      <c r="E104" s="142">
        <v>0</v>
      </c>
      <c r="F104" s="142">
        <v>0</v>
      </c>
      <c r="G104" s="142">
        <v>0</v>
      </c>
      <c r="H104" s="142">
        <v>0</v>
      </c>
      <c r="I104" s="142">
        <v>0</v>
      </c>
      <c r="J104" s="142">
        <v>0</v>
      </c>
      <c r="K104" s="142">
        <v>0</v>
      </c>
      <c r="L104" s="142">
        <v>0</v>
      </c>
      <c r="M104" s="142">
        <v>0</v>
      </c>
      <c r="N104" s="142">
        <v>0</v>
      </c>
      <c r="O104" s="142">
        <v>0</v>
      </c>
      <c r="P104" s="142">
        <v>0</v>
      </c>
      <c r="Q104" s="142">
        <v>0</v>
      </c>
      <c r="R104" s="142">
        <v>0</v>
      </c>
      <c r="S104" s="142">
        <v>0</v>
      </c>
      <c r="T104" s="142">
        <v>0</v>
      </c>
      <c r="U104" s="142">
        <v>0</v>
      </c>
      <c r="V104" s="142">
        <v>0</v>
      </c>
      <c r="W104" s="142">
        <v>0</v>
      </c>
      <c r="X104" s="142">
        <v>0</v>
      </c>
      <c r="Y104" s="142">
        <v>0</v>
      </c>
      <c r="Z104" s="142">
        <v>0</v>
      </c>
      <c r="AA104" s="142">
        <v>0</v>
      </c>
      <c r="AB104" s="142">
        <v>0</v>
      </c>
      <c r="AC104" s="142">
        <v>0</v>
      </c>
      <c r="AD104" s="142">
        <v>0</v>
      </c>
      <c r="AE104" s="142">
        <v>0</v>
      </c>
      <c r="AF104" s="142">
        <v>0</v>
      </c>
      <c r="AG104" s="142">
        <v>0</v>
      </c>
      <c r="AH104" s="142">
        <v>0</v>
      </c>
      <c r="AI104" s="142">
        <v>0</v>
      </c>
      <c r="AJ104" s="142">
        <v>0</v>
      </c>
      <c r="AK104" s="142">
        <v>0</v>
      </c>
      <c r="AL104" s="142">
        <v>0</v>
      </c>
      <c r="AM104" s="142">
        <v>0</v>
      </c>
      <c r="AN104" s="142">
        <v>0</v>
      </c>
      <c r="AO104" s="142">
        <v>0</v>
      </c>
      <c r="AP104" s="142">
        <v>0</v>
      </c>
      <c r="AQ104" s="142">
        <v>0</v>
      </c>
      <c r="AR104" s="142">
        <v>0</v>
      </c>
      <c r="AS104" s="142">
        <v>0</v>
      </c>
      <c r="AT104" s="142">
        <v>0</v>
      </c>
      <c r="AU104" s="142">
        <v>0</v>
      </c>
      <c r="AV104" s="142">
        <v>0</v>
      </c>
      <c r="AW104" s="142">
        <v>0</v>
      </c>
      <c r="AX104" s="142">
        <v>0</v>
      </c>
      <c r="AY104" s="142">
        <v>0</v>
      </c>
      <c r="AZ104" s="142">
        <v>0</v>
      </c>
    </row>
    <row r="105" spans="1:52" ht="15" customHeight="1" x14ac:dyDescent="0.25">
      <c r="A105" s="96"/>
      <c r="B105" s="99" t="s">
        <v>21</v>
      </c>
      <c r="C105" s="142">
        <v>0</v>
      </c>
      <c r="D105" s="142">
        <v>0</v>
      </c>
      <c r="E105" s="142">
        <v>0</v>
      </c>
      <c r="F105" s="142">
        <v>0</v>
      </c>
      <c r="G105" s="142">
        <v>0</v>
      </c>
      <c r="H105" s="142">
        <v>0</v>
      </c>
      <c r="I105" s="142">
        <v>0</v>
      </c>
      <c r="J105" s="142">
        <v>0</v>
      </c>
      <c r="K105" s="142">
        <v>0</v>
      </c>
      <c r="L105" s="142">
        <v>0</v>
      </c>
      <c r="M105" s="142">
        <v>0</v>
      </c>
      <c r="N105" s="142">
        <v>0</v>
      </c>
      <c r="O105" s="142">
        <v>0</v>
      </c>
      <c r="P105" s="142">
        <v>0</v>
      </c>
      <c r="Q105" s="142">
        <v>0</v>
      </c>
      <c r="R105" s="142">
        <v>0</v>
      </c>
      <c r="S105" s="142">
        <v>0</v>
      </c>
      <c r="T105" s="142">
        <v>0</v>
      </c>
      <c r="U105" s="142">
        <v>0</v>
      </c>
      <c r="V105" s="142">
        <v>0</v>
      </c>
      <c r="W105" s="142">
        <v>0</v>
      </c>
      <c r="X105" s="142">
        <v>0</v>
      </c>
      <c r="Y105" s="142">
        <v>0</v>
      </c>
      <c r="Z105" s="142">
        <v>0</v>
      </c>
      <c r="AA105" s="142">
        <v>0</v>
      </c>
      <c r="AB105" s="142">
        <v>0</v>
      </c>
      <c r="AC105" s="142">
        <v>0</v>
      </c>
      <c r="AD105" s="142">
        <v>0</v>
      </c>
      <c r="AE105" s="142">
        <v>0</v>
      </c>
      <c r="AF105" s="142">
        <v>0</v>
      </c>
      <c r="AG105" s="142">
        <v>0</v>
      </c>
      <c r="AH105" s="142">
        <v>0</v>
      </c>
      <c r="AI105" s="142">
        <v>0</v>
      </c>
      <c r="AJ105" s="142">
        <v>0</v>
      </c>
      <c r="AK105" s="142">
        <v>0</v>
      </c>
      <c r="AL105" s="142">
        <v>0</v>
      </c>
      <c r="AM105" s="142">
        <v>0</v>
      </c>
      <c r="AN105" s="142">
        <v>0</v>
      </c>
      <c r="AO105" s="142">
        <v>0</v>
      </c>
      <c r="AP105" s="142">
        <v>0</v>
      </c>
      <c r="AQ105" s="142">
        <v>0</v>
      </c>
      <c r="AR105" s="142">
        <v>0</v>
      </c>
      <c r="AS105" s="142">
        <v>0</v>
      </c>
      <c r="AT105" s="142">
        <v>0</v>
      </c>
      <c r="AU105" s="142">
        <v>0</v>
      </c>
      <c r="AV105" s="142">
        <v>0</v>
      </c>
      <c r="AW105" s="142">
        <v>0</v>
      </c>
      <c r="AX105" s="142">
        <v>0</v>
      </c>
      <c r="AY105" s="142">
        <v>0</v>
      </c>
      <c r="AZ105" s="142">
        <v>0</v>
      </c>
    </row>
    <row r="106" spans="1:52" ht="15" customHeight="1" x14ac:dyDescent="0.25">
      <c r="A106" s="96"/>
      <c r="B106" s="101" t="s">
        <v>191</v>
      </c>
      <c r="C106" s="142">
        <v>0</v>
      </c>
      <c r="D106" s="142">
        <v>0</v>
      </c>
      <c r="E106" s="142">
        <v>0</v>
      </c>
      <c r="F106" s="142">
        <v>0</v>
      </c>
      <c r="G106" s="142">
        <v>0</v>
      </c>
      <c r="H106" s="142">
        <v>0</v>
      </c>
      <c r="I106" s="142">
        <v>0</v>
      </c>
      <c r="J106" s="142">
        <v>0</v>
      </c>
      <c r="K106" s="142">
        <v>0</v>
      </c>
      <c r="L106" s="142">
        <v>0</v>
      </c>
      <c r="M106" s="142">
        <v>0</v>
      </c>
      <c r="N106" s="142">
        <v>0</v>
      </c>
      <c r="O106" s="142">
        <v>0</v>
      </c>
      <c r="P106" s="142">
        <v>0</v>
      </c>
      <c r="Q106" s="142">
        <v>0</v>
      </c>
      <c r="R106" s="142">
        <v>0</v>
      </c>
      <c r="S106" s="142">
        <v>0</v>
      </c>
      <c r="T106" s="142">
        <v>0</v>
      </c>
      <c r="U106" s="142">
        <v>0</v>
      </c>
      <c r="V106" s="142">
        <v>0</v>
      </c>
      <c r="W106" s="142">
        <v>0</v>
      </c>
      <c r="X106" s="142">
        <v>0</v>
      </c>
      <c r="Y106" s="142">
        <v>0</v>
      </c>
      <c r="Z106" s="142">
        <v>0</v>
      </c>
      <c r="AA106" s="142">
        <v>0</v>
      </c>
      <c r="AB106" s="142">
        <v>0</v>
      </c>
      <c r="AC106" s="142">
        <v>0</v>
      </c>
      <c r="AD106" s="142">
        <v>0</v>
      </c>
      <c r="AE106" s="142">
        <v>0</v>
      </c>
      <c r="AF106" s="142">
        <v>0</v>
      </c>
      <c r="AG106" s="142">
        <v>0</v>
      </c>
      <c r="AH106" s="142">
        <v>0</v>
      </c>
      <c r="AI106" s="142">
        <v>0</v>
      </c>
      <c r="AJ106" s="142">
        <v>0</v>
      </c>
      <c r="AK106" s="142">
        <v>0</v>
      </c>
      <c r="AL106" s="142">
        <v>0</v>
      </c>
      <c r="AM106" s="142">
        <v>0</v>
      </c>
      <c r="AN106" s="142">
        <v>0</v>
      </c>
      <c r="AO106" s="142">
        <v>0</v>
      </c>
      <c r="AP106" s="142">
        <v>0</v>
      </c>
      <c r="AQ106" s="142">
        <v>0</v>
      </c>
      <c r="AR106" s="142">
        <v>0</v>
      </c>
      <c r="AS106" s="142">
        <v>0</v>
      </c>
      <c r="AT106" s="142">
        <v>0</v>
      </c>
      <c r="AU106" s="142">
        <v>0</v>
      </c>
      <c r="AV106" s="142">
        <v>0</v>
      </c>
      <c r="AW106" s="142">
        <v>0</v>
      </c>
      <c r="AX106" s="142">
        <v>0</v>
      </c>
      <c r="AY106" s="142">
        <v>0</v>
      </c>
      <c r="AZ106" s="142">
        <v>0</v>
      </c>
    </row>
    <row r="107" spans="1:52" ht="15" customHeight="1" x14ac:dyDescent="0.25">
      <c r="A107" s="96"/>
      <c r="B107" s="97" t="s">
        <v>176</v>
      </c>
      <c r="C107" s="142">
        <v>9057.8000000000011</v>
      </c>
      <c r="D107" s="142">
        <v>9717.4</v>
      </c>
      <c r="E107" s="142">
        <v>9583.9000000000015</v>
      </c>
      <c r="F107" s="142">
        <v>9692.7999999999993</v>
      </c>
      <c r="G107" s="142">
        <v>10132.200000000003</v>
      </c>
      <c r="H107" s="142">
        <v>9971.4</v>
      </c>
      <c r="I107" s="142">
        <v>9984.5999999999985</v>
      </c>
      <c r="J107" s="142">
        <v>10215.299999999999</v>
      </c>
      <c r="K107" s="142">
        <v>10470.799999999999</v>
      </c>
      <c r="L107" s="142">
        <v>10758.599999999999</v>
      </c>
      <c r="M107" s="142">
        <v>10749.1</v>
      </c>
      <c r="N107" s="142">
        <v>11138.3</v>
      </c>
      <c r="O107" s="142">
        <v>11336.9</v>
      </c>
      <c r="P107" s="142">
        <v>12062.1</v>
      </c>
      <c r="Q107" s="142">
        <v>12667.7</v>
      </c>
      <c r="R107" s="142">
        <v>13260.4</v>
      </c>
      <c r="S107" s="142">
        <v>13582.100000000002</v>
      </c>
      <c r="T107" s="142">
        <v>13723.9</v>
      </c>
      <c r="U107" s="142">
        <v>13680.899999999998</v>
      </c>
      <c r="V107" s="142">
        <v>13965.799999999997</v>
      </c>
      <c r="W107" s="142">
        <v>13837</v>
      </c>
      <c r="X107" s="142">
        <v>13997.1</v>
      </c>
      <c r="Y107" s="142">
        <v>14413.800000000001</v>
      </c>
      <c r="Z107" s="142">
        <v>15419.300000000001</v>
      </c>
      <c r="AA107" s="142">
        <v>14860.600000000002</v>
      </c>
      <c r="AB107" s="142">
        <v>15034.8</v>
      </c>
      <c r="AC107" s="142">
        <v>15237.1</v>
      </c>
      <c r="AD107" s="142">
        <v>15880.900000000001</v>
      </c>
      <c r="AE107" s="142">
        <v>15728.1</v>
      </c>
      <c r="AF107" s="142">
        <v>16279.300000000001</v>
      </c>
      <c r="AG107" s="142">
        <v>16558.199999999997</v>
      </c>
      <c r="AH107" s="142">
        <v>17140.600000000002</v>
      </c>
      <c r="AI107" s="142">
        <v>16932.3</v>
      </c>
      <c r="AJ107" s="142">
        <v>16700.199999999997</v>
      </c>
      <c r="AK107" s="142">
        <v>16638.5</v>
      </c>
      <c r="AL107" s="142">
        <v>17329.099999999999</v>
      </c>
      <c r="AM107" s="142">
        <v>17310.400000000001</v>
      </c>
      <c r="AN107" s="142">
        <v>17245.099999999999</v>
      </c>
      <c r="AO107" s="142">
        <v>17373.900000000001</v>
      </c>
      <c r="AP107" s="142">
        <v>17890.3</v>
      </c>
      <c r="AQ107" s="142">
        <v>17361.599999999999</v>
      </c>
      <c r="AR107" s="142">
        <v>17451.7</v>
      </c>
      <c r="AS107" s="142">
        <v>17646.900000000001</v>
      </c>
      <c r="AT107" s="142">
        <v>17762.8</v>
      </c>
      <c r="AU107" s="142">
        <v>17253</v>
      </c>
      <c r="AV107" s="142">
        <v>17003.3</v>
      </c>
      <c r="AW107" s="142">
        <v>17019.8</v>
      </c>
      <c r="AX107" s="142">
        <v>17028.7</v>
      </c>
      <c r="AY107" s="142">
        <v>17577</v>
      </c>
      <c r="AZ107" s="142">
        <v>16505.900000000001</v>
      </c>
    </row>
    <row r="108" spans="1:52" ht="15" customHeight="1" x14ac:dyDescent="0.25">
      <c r="A108" s="96"/>
      <c r="B108" s="98" t="s">
        <v>90</v>
      </c>
      <c r="C108" s="142">
        <v>0</v>
      </c>
      <c r="D108" s="142">
        <v>0</v>
      </c>
      <c r="E108" s="142">
        <v>0</v>
      </c>
      <c r="F108" s="142">
        <v>0</v>
      </c>
      <c r="G108" s="142">
        <v>0</v>
      </c>
      <c r="H108" s="142">
        <v>0</v>
      </c>
      <c r="I108" s="142">
        <v>0</v>
      </c>
      <c r="J108" s="142">
        <v>0</v>
      </c>
      <c r="K108" s="142">
        <v>0</v>
      </c>
      <c r="L108" s="142">
        <v>0</v>
      </c>
      <c r="M108" s="142">
        <v>0</v>
      </c>
      <c r="N108" s="142">
        <v>0</v>
      </c>
      <c r="O108" s="142">
        <v>0</v>
      </c>
      <c r="P108" s="142">
        <v>0</v>
      </c>
      <c r="Q108" s="142">
        <v>0</v>
      </c>
      <c r="R108" s="142">
        <v>0</v>
      </c>
      <c r="S108" s="142">
        <v>0</v>
      </c>
      <c r="T108" s="142">
        <v>0</v>
      </c>
      <c r="U108" s="142">
        <v>0</v>
      </c>
      <c r="V108" s="142">
        <v>0</v>
      </c>
      <c r="W108" s="142">
        <v>0</v>
      </c>
      <c r="X108" s="142">
        <v>0</v>
      </c>
      <c r="Y108" s="142">
        <v>0</v>
      </c>
      <c r="Z108" s="142">
        <v>0</v>
      </c>
      <c r="AA108" s="142">
        <v>0</v>
      </c>
      <c r="AB108" s="142">
        <v>0</v>
      </c>
      <c r="AC108" s="142">
        <v>0</v>
      </c>
      <c r="AD108" s="142">
        <v>0</v>
      </c>
      <c r="AE108" s="142">
        <v>0</v>
      </c>
      <c r="AF108" s="142">
        <v>0</v>
      </c>
      <c r="AG108" s="142">
        <v>0</v>
      </c>
      <c r="AH108" s="142">
        <v>0</v>
      </c>
      <c r="AI108" s="142">
        <v>0</v>
      </c>
      <c r="AJ108" s="142">
        <v>0</v>
      </c>
      <c r="AK108" s="142">
        <v>0</v>
      </c>
      <c r="AL108" s="142">
        <v>0</v>
      </c>
      <c r="AM108" s="142">
        <v>0</v>
      </c>
      <c r="AN108" s="142">
        <v>0</v>
      </c>
      <c r="AO108" s="142">
        <v>0</v>
      </c>
      <c r="AP108" s="142">
        <v>0</v>
      </c>
      <c r="AQ108" s="142">
        <v>0</v>
      </c>
      <c r="AR108" s="142">
        <v>0</v>
      </c>
      <c r="AS108" s="142">
        <v>0</v>
      </c>
      <c r="AT108" s="142">
        <v>0</v>
      </c>
      <c r="AU108" s="142">
        <v>0</v>
      </c>
      <c r="AV108" s="142">
        <v>0</v>
      </c>
      <c r="AW108" s="142">
        <v>0</v>
      </c>
      <c r="AX108" s="142">
        <v>0</v>
      </c>
      <c r="AY108" s="142">
        <v>0</v>
      </c>
      <c r="AZ108" s="142">
        <v>0</v>
      </c>
    </row>
    <row r="109" spans="1:52" ht="15" customHeight="1" x14ac:dyDescent="0.25">
      <c r="A109" s="96"/>
      <c r="B109" s="98" t="s">
        <v>197</v>
      </c>
      <c r="C109" s="143">
        <v>45.5</v>
      </c>
      <c r="D109" s="143">
        <v>45.1</v>
      </c>
      <c r="E109" s="143">
        <v>43.1</v>
      </c>
      <c r="F109" s="143">
        <v>42.6</v>
      </c>
      <c r="G109" s="143">
        <v>41.3</v>
      </c>
      <c r="H109" s="143">
        <v>42.9</v>
      </c>
      <c r="I109" s="143">
        <v>318.3</v>
      </c>
      <c r="J109" s="143">
        <v>314.89999999999998</v>
      </c>
      <c r="K109" s="143">
        <v>305</v>
      </c>
      <c r="L109" s="143">
        <v>296.39999999999998</v>
      </c>
      <c r="M109" s="143">
        <v>312.7</v>
      </c>
      <c r="N109" s="143">
        <v>309.39999999999998</v>
      </c>
      <c r="O109" s="143">
        <v>318.5</v>
      </c>
      <c r="P109" s="143">
        <v>321.5</v>
      </c>
      <c r="Q109" s="143">
        <v>313.7</v>
      </c>
      <c r="R109" s="143">
        <v>308.39999999999998</v>
      </c>
      <c r="S109" s="143">
        <v>311.2</v>
      </c>
      <c r="T109" s="143">
        <v>303.5</v>
      </c>
      <c r="U109" s="143">
        <v>309.8</v>
      </c>
      <c r="V109" s="143">
        <v>308.8</v>
      </c>
      <c r="W109" s="143">
        <v>300.60000000000002</v>
      </c>
      <c r="X109" s="143">
        <v>302.10000000000002</v>
      </c>
      <c r="Y109" s="143">
        <v>308.2</v>
      </c>
      <c r="Z109" s="143">
        <v>309.39999999999998</v>
      </c>
      <c r="AA109" s="143">
        <v>310.5</v>
      </c>
      <c r="AB109" s="143">
        <v>310.2</v>
      </c>
      <c r="AC109" s="143">
        <v>297.8</v>
      </c>
      <c r="AD109" s="143">
        <v>291.10000000000002</v>
      </c>
      <c r="AE109" s="143">
        <v>277.2</v>
      </c>
      <c r="AF109" s="143">
        <v>282.7</v>
      </c>
      <c r="AG109" s="143">
        <v>282.10000000000002</v>
      </c>
      <c r="AH109" s="143">
        <v>278.39999999999998</v>
      </c>
      <c r="AI109" s="143">
        <v>283</v>
      </c>
      <c r="AJ109" s="143">
        <v>281</v>
      </c>
      <c r="AK109" s="143">
        <v>280.39999999999998</v>
      </c>
      <c r="AL109" s="143">
        <v>270.10000000000002</v>
      </c>
      <c r="AM109" s="143">
        <v>272.60000000000002</v>
      </c>
      <c r="AN109" s="143">
        <v>279.39999999999998</v>
      </c>
      <c r="AO109" s="143">
        <v>284</v>
      </c>
      <c r="AP109" s="143">
        <v>285.39999999999998</v>
      </c>
      <c r="AQ109" s="143">
        <v>292.8</v>
      </c>
      <c r="AR109" s="143">
        <v>282.2</v>
      </c>
      <c r="AS109" s="143">
        <v>280.2</v>
      </c>
      <c r="AT109" s="143">
        <v>279.3</v>
      </c>
      <c r="AU109" s="143">
        <v>278.8</v>
      </c>
      <c r="AV109" s="143">
        <v>268.2</v>
      </c>
      <c r="AW109" s="143">
        <v>266.3</v>
      </c>
      <c r="AX109" s="143">
        <v>265.39999999999998</v>
      </c>
      <c r="AY109" s="143">
        <v>261.8</v>
      </c>
      <c r="AZ109" s="143">
        <v>264.5</v>
      </c>
    </row>
    <row r="110" spans="1:52" ht="15" customHeight="1" x14ac:dyDescent="0.25">
      <c r="A110" s="103"/>
      <c r="B110" s="98" t="s">
        <v>91</v>
      </c>
      <c r="C110" s="142">
        <v>9012.3000000000011</v>
      </c>
      <c r="D110" s="142">
        <v>9672.2999999999993</v>
      </c>
      <c r="E110" s="142">
        <v>9540.8000000000011</v>
      </c>
      <c r="F110" s="142">
        <v>9650.1999999999989</v>
      </c>
      <c r="G110" s="142">
        <v>10090.900000000003</v>
      </c>
      <c r="H110" s="142">
        <v>9928.5</v>
      </c>
      <c r="I110" s="142">
        <v>9666.2999999999993</v>
      </c>
      <c r="J110" s="142">
        <v>9900.4</v>
      </c>
      <c r="K110" s="142">
        <v>10165.799999999999</v>
      </c>
      <c r="L110" s="142">
        <v>10462.199999999999</v>
      </c>
      <c r="M110" s="142">
        <v>10436.4</v>
      </c>
      <c r="N110" s="142">
        <v>10828.9</v>
      </c>
      <c r="O110" s="142">
        <v>11018.4</v>
      </c>
      <c r="P110" s="142">
        <v>11740.6</v>
      </c>
      <c r="Q110" s="142">
        <v>12354</v>
      </c>
      <c r="R110" s="142">
        <v>12952</v>
      </c>
      <c r="S110" s="142">
        <v>13270.900000000001</v>
      </c>
      <c r="T110" s="142">
        <v>13420.4</v>
      </c>
      <c r="U110" s="142">
        <v>13371.099999999999</v>
      </c>
      <c r="V110" s="142">
        <v>13656.999999999998</v>
      </c>
      <c r="W110" s="142">
        <v>13536.4</v>
      </c>
      <c r="X110" s="142">
        <v>13695</v>
      </c>
      <c r="Y110" s="142">
        <v>14105.6</v>
      </c>
      <c r="Z110" s="142">
        <v>15109.900000000001</v>
      </c>
      <c r="AA110" s="142">
        <v>14550.100000000002</v>
      </c>
      <c r="AB110" s="142">
        <v>14724.599999999999</v>
      </c>
      <c r="AC110" s="142">
        <v>14939.300000000001</v>
      </c>
      <c r="AD110" s="142">
        <v>15589.800000000001</v>
      </c>
      <c r="AE110" s="142">
        <v>15450.9</v>
      </c>
      <c r="AF110" s="142">
        <v>15996.6</v>
      </c>
      <c r="AG110" s="142">
        <v>16276.099999999999</v>
      </c>
      <c r="AH110" s="142">
        <v>16862.2</v>
      </c>
      <c r="AI110" s="142">
        <v>16649.3</v>
      </c>
      <c r="AJ110" s="142">
        <v>16419.199999999997</v>
      </c>
      <c r="AK110" s="142">
        <v>16358.1</v>
      </c>
      <c r="AL110" s="142">
        <v>17059</v>
      </c>
      <c r="AM110" s="142">
        <v>17037.800000000003</v>
      </c>
      <c r="AN110" s="142">
        <v>16965.699999999997</v>
      </c>
      <c r="AO110" s="142">
        <v>17089.900000000001</v>
      </c>
      <c r="AP110" s="142">
        <v>17604.899999999998</v>
      </c>
      <c r="AQ110" s="142">
        <v>17068.8</v>
      </c>
      <c r="AR110" s="142">
        <v>17169.5</v>
      </c>
      <c r="AS110" s="142">
        <v>17366.7</v>
      </c>
      <c r="AT110" s="142">
        <v>17483.5</v>
      </c>
      <c r="AU110" s="142">
        <v>16974.2</v>
      </c>
      <c r="AV110" s="142">
        <v>16735.099999999999</v>
      </c>
      <c r="AW110" s="142">
        <v>16753.5</v>
      </c>
      <c r="AX110" s="142">
        <v>16763.3</v>
      </c>
      <c r="AY110" s="142">
        <v>17315.3</v>
      </c>
      <c r="AZ110" s="142">
        <v>16241.400000000001</v>
      </c>
    </row>
    <row r="111" spans="1:52" ht="14.25" customHeight="1" x14ac:dyDescent="0.25">
      <c r="A111" s="104"/>
      <c r="B111" s="100" t="s">
        <v>61</v>
      </c>
      <c r="C111" s="142">
        <v>100.5</v>
      </c>
      <c r="D111" s="142">
        <v>39.5</v>
      </c>
      <c r="E111" s="142">
        <v>49.5</v>
      </c>
      <c r="F111" s="142">
        <v>368.40000000000003</v>
      </c>
      <c r="G111" s="142">
        <v>366.1</v>
      </c>
      <c r="H111" s="142">
        <v>361.7</v>
      </c>
      <c r="I111" s="142">
        <v>359.8</v>
      </c>
      <c r="J111" s="142">
        <v>350.09999999999997</v>
      </c>
      <c r="K111" s="142">
        <v>363</v>
      </c>
      <c r="L111" s="142">
        <v>391</v>
      </c>
      <c r="M111" s="142">
        <v>366.6</v>
      </c>
      <c r="N111" s="142">
        <v>380.8</v>
      </c>
      <c r="O111" s="142">
        <v>378.40000000000003</v>
      </c>
      <c r="P111" s="142">
        <v>418.7</v>
      </c>
      <c r="Q111" s="142">
        <v>351.3</v>
      </c>
      <c r="R111" s="142">
        <v>382.20000000000005</v>
      </c>
      <c r="S111" s="142">
        <v>416.2</v>
      </c>
      <c r="T111" s="142">
        <v>355.8</v>
      </c>
      <c r="U111" s="142">
        <v>362</v>
      </c>
      <c r="V111" s="142">
        <v>363.5</v>
      </c>
      <c r="W111" s="142">
        <v>362.09999999999997</v>
      </c>
      <c r="X111" s="142">
        <v>472.6</v>
      </c>
      <c r="Y111" s="142">
        <v>460</v>
      </c>
      <c r="Z111" s="142">
        <v>449.4</v>
      </c>
      <c r="AA111" s="142">
        <v>482.8</v>
      </c>
      <c r="AB111" s="142">
        <v>549</v>
      </c>
      <c r="AC111" s="142">
        <v>573</v>
      </c>
      <c r="AD111" s="142">
        <v>472.7</v>
      </c>
      <c r="AE111" s="142">
        <v>479.4</v>
      </c>
      <c r="AF111" s="142">
        <v>558.79999999999995</v>
      </c>
      <c r="AG111" s="142">
        <v>528.4</v>
      </c>
      <c r="AH111" s="142">
        <v>498.5</v>
      </c>
      <c r="AI111" s="142">
        <v>806.30000000000007</v>
      </c>
      <c r="AJ111" s="142">
        <v>783.30000000000007</v>
      </c>
      <c r="AK111" s="142">
        <v>804.4</v>
      </c>
      <c r="AL111" s="142">
        <v>740.3</v>
      </c>
      <c r="AM111" s="142">
        <v>737.19999999999993</v>
      </c>
      <c r="AN111" s="142">
        <v>790.8</v>
      </c>
      <c r="AO111" s="142">
        <v>804.1</v>
      </c>
      <c r="AP111" s="142">
        <v>847.8</v>
      </c>
      <c r="AQ111" s="142">
        <v>872</v>
      </c>
      <c r="AR111" s="142">
        <v>855.8</v>
      </c>
      <c r="AS111" s="142">
        <v>955.8</v>
      </c>
      <c r="AT111" s="142">
        <v>1131.6999999999998</v>
      </c>
      <c r="AU111" s="142">
        <v>1194.4000000000001</v>
      </c>
      <c r="AV111" s="142">
        <v>1124</v>
      </c>
      <c r="AW111" s="142">
        <v>1203.5</v>
      </c>
      <c r="AX111" s="142">
        <v>1129.9000000000001</v>
      </c>
      <c r="AY111" s="142">
        <v>1186.7</v>
      </c>
      <c r="AZ111" s="142">
        <v>1258.2</v>
      </c>
    </row>
    <row r="112" spans="1:52" ht="14.25" customHeight="1" x14ac:dyDescent="0.25">
      <c r="A112" s="104"/>
      <c r="B112" s="99" t="s">
        <v>171</v>
      </c>
      <c r="C112" s="142">
        <v>0</v>
      </c>
      <c r="D112" s="142">
        <v>0</v>
      </c>
      <c r="E112" s="142">
        <v>0</v>
      </c>
      <c r="F112" s="142">
        <v>329.1</v>
      </c>
      <c r="G112" s="142">
        <v>315.60000000000002</v>
      </c>
      <c r="H112" s="142">
        <v>326.2</v>
      </c>
      <c r="I112" s="142">
        <v>330.7</v>
      </c>
      <c r="J112" s="142">
        <v>330.2</v>
      </c>
      <c r="K112" s="142">
        <v>325.10000000000002</v>
      </c>
      <c r="L112" s="142">
        <v>313.2</v>
      </c>
      <c r="M112" s="142">
        <v>331.5</v>
      </c>
      <c r="N112" s="142">
        <v>329</v>
      </c>
      <c r="O112" s="142">
        <v>340.1</v>
      </c>
      <c r="P112" s="142">
        <v>339.2</v>
      </c>
      <c r="Q112" s="142">
        <v>332.3</v>
      </c>
      <c r="R112" s="142">
        <v>327.60000000000002</v>
      </c>
      <c r="S112" s="142">
        <v>331.9</v>
      </c>
      <c r="T112" s="142">
        <v>319.8</v>
      </c>
      <c r="U112" s="142">
        <v>328.5</v>
      </c>
      <c r="V112" s="142">
        <v>327.7</v>
      </c>
      <c r="W112" s="142">
        <v>320.39999999999998</v>
      </c>
      <c r="X112" s="142">
        <v>321.7</v>
      </c>
      <c r="Y112" s="142">
        <v>329.6</v>
      </c>
      <c r="Z112" s="142">
        <v>331.5</v>
      </c>
      <c r="AA112" s="142">
        <v>334.1</v>
      </c>
      <c r="AB112" s="142">
        <v>334.2</v>
      </c>
      <c r="AC112" s="142">
        <v>322.39999999999998</v>
      </c>
      <c r="AD112" s="142">
        <v>314.7</v>
      </c>
      <c r="AE112" s="142">
        <v>300.2</v>
      </c>
      <c r="AF112" s="142">
        <v>305.3</v>
      </c>
      <c r="AG112" s="142">
        <v>305.5</v>
      </c>
      <c r="AH112" s="142">
        <v>300.5</v>
      </c>
      <c r="AI112" s="142">
        <v>538.20000000000005</v>
      </c>
      <c r="AJ112" s="142">
        <v>533.20000000000005</v>
      </c>
      <c r="AK112" s="142">
        <v>533.29999999999995</v>
      </c>
      <c r="AL112" s="142">
        <v>512.29999999999995</v>
      </c>
      <c r="AM112" s="142">
        <v>517.29999999999995</v>
      </c>
      <c r="AN112" s="142">
        <v>528.9</v>
      </c>
      <c r="AO112" s="142">
        <v>538.1</v>
      </c>
      <c r="AP112" s="142">
        <v>540.1</v>
      </c>
      <c r="AQ112" s="142">
        <v>553.6</v>
      </c>
      <c r="AR112" s="142">
        <v>532.5</v>
      </c>
      <c r="AS112" s="142">
        <v>529.4</v>
      </c>
      <c r="AT112" s="142">
        <v>526.79999999999995</v>
      </c>
      <c r="AU112" s="142">
        <v>526.1</v>
      </c>
      <c r="AV112" s="142">
        <v>531.9</v>
      </c>
      <c r="AW112" s="142">
        <v>526.29999999999995</v>
      </c>
      <c r="AX112" s="142">
        <v>520.5</v>
      </c>
      <c r="AY112" s="142">
        <v>511.2</v>
      </c>
      <c r="AZ112" s="142">
        <v>516.4</v>
      </c>
    </row>
    <row r="113" spans="1:52" ht="14.25" customHeight="1" x14ac:dyDescent="0.25">
      <c r="A113" s="104"/>
      <c r="B113" s="99" t="s">
        <v>172</v>
      </c>
      <c r="C113" s="142">
        <v>100.5</v>
      </c>
      <c r="D113" s="142">
        <v>39.5</v>
      </c>
      <c r="E113" s="142">
        <v>49.5</v>
      </c>
      <c r="F113" s="142">
        <v>39.299999999999997</v>
      </c>
      <c r="G113" s="142">
        <v>50.5</v>
      </c>
      <c r="H113" s="142">
        <v>35.5</v>
      </c>
      <c r="I113" s="142">
        <v>29.1</v>
      </c>
      <c r="J113" s="142">
        <v>19.899999999999999</v>
      </c>
      <c r="K113" s="142">
        <v>37.9</v>
      </c>
      <c r="L113" s="142">
        <v>77.8</v>
      </c>
      <c r="M113" s="142">
        <v>35.1</v>
      </c>
      <c r="N113" s="142">
        <v>51.8</v>
      </c>
      <c r="O113" s="142">
        <v>38.299999999999997</v>
      </c>
      <c r="P113" s="142">
        <v>79.5</v>
      </c>
      <c r="Q113" s="142">
        <v>19</v>
      </c>
      <c r="R113" s="142">
        <v>54.6</v>
      </c>
      <c r="S113" s="142">
        <v>84.3</v>
      </c>
      <c r="T113" s="142">
        <v>36</v>
      </c>
      <c r="U113" s="142">
        <v>33.5</v>
      </c>
      <c r="V113" s="142">
        <v>35.799999999999997</v>
      </c>
      <c r="W113" s="142">
        <v>41.7</v>
      </c>
      <c r="X113" s="142">
        <v>150.9</v>
      </c>
      <c r="Y113" s="142">
        <v>130.4</v>
      </c>
      <c r="Z113" s="142">
        <v>117.9</v>
      </c>
      <c r="AA113" s="142">
        <v>148.69999999999999</v>
      </c>
      <c r="AB113" s="142">
        <v>214.8</v>
      </c>
      <c r="AC113" s="142">
        <v>250.6</v>
      </c>
      <c r="AD113" s="142">
        <v>158</v>
      </c>
      <c r="AE113" s="142">
        <v>179.2</v>
      </c>
      <c r="AF113" s="142">
        <v>253.5</v>
      </c>
      <c r="AG113" s="142">
        <v>222.9</v>
      </c>
      <c r="AH113" s="142">
        <v>198</v>
      </c>
      <c r="AI113" s="142">
        <v>268.10000000000002</v>
      </c>
      <c r="AJ113" s="142">
        <v>250.1</v>
      </c>
      <c r="AK113" s="142">
        <v>271.10000000000002</v>
      </c>
      <c r="AL113" s="142">
        <v>228</v>
      </c>
      <c r="AM113" s="142">
        <v>219.9</v>
      </c>
      <c r="AN113" s="142">
        <v>261.89999999999998</v>
      </c>
      <c r="AO113" s="142">
        <v>266</v>
      </c>
      <c r="AP113" s="142">
        <v>307.7</v>
      </c>
      <c r="AQ113" s="142">
        <v>318.39999999999998</v>
      </c>
      <c r="AR113" s="142">
        <v>323.3</v>
      </c>
      <c r="AS113" s="142">
        <v>426.4</v>
      </c>
      <c r="AT113" s="142">
        <v>604.9</v>
      </c>
      <c r="AU113" s="142">
        <v>668.3</v>
      </c>
      <c r="AV113" s="142">
        <v>592.1</v>
      </c>
      <c r="AW113" s="142">
        <v>677.2</v>
      </c>
      <c r="AX113" s="142">
        <v>609.4</v>
      </c>
      <c r="AY113" s="142">
        <v>675.4</v>
      </c>
      <c r="AZ113" s="142">
        <v>741.8</v>
      </c>
    </row>
    <row r="114" spans="1:52" ht="14.25" customHeight="1" x14ac:dyDescent="0.25">
      <c r="A114" s="104"/>
      <c r="B114" s="99" t="s">
        <v>149</v>
      </c>
      <c r="C114" s="142">
        <v>0</v>
      </c>
      <c r="D114" s="142">
        <v>0</v>
      </c>
      <c r="E114" s="142">
        <v>0</v>
      </c>
      <c r="F114" s="142">
        <v>0</v>
      </c>
      <c r="G114" s="142">
        <v>0</v>
      </c>
      <c r="H114" s="142">
        <v>0</v>
      </c>
      <c r="I114" s="142">
        <v>0</v>
      </c>
      <c r="J114" s="142">
        <v>0</v>
      </c>
      <c r="K114" s="142">
        <v>0</v>
      </c>
      <c r="L114" s="142">
        <v>0</v>
      </c>
      <c r="M114" s="142">
        <v>0</v>
      </c>
      <c r="N114" s="142">
        <v>0</v>
      </c>
      <c r="O114" s="142">
        <v>0</v>
      </c>
      <c r="P114" s="142">
        <v>0</v>
      </c>
      <c r="Q114" s="142">
        <v>0</v>
      </c>
      <c r="R114" s="142">
        <v>0</v>
      </c>
      <c r="S114" s="142">
        <v>0</v>
      </c>
      <c r="T114" s="142">
        <v>0</v>
      </c>
      <c r="U114" s="142">
        <v>0</v>
      </c>
      <c r="V114" s="142">
        <v>0</v>
      </c>
      <c r="W114" s="142">
        <v>0</v>
      </c>
      <c r="X114" s="142">
        <v>0</v>
      </c>
      <c r="Y114" s="142">
        <v>0</v>
      </c>
      <c r="Z114" s="142">
        <v>0</v>
      </c>
      <c r="AA114" s="142">
        <v>0</v>
      </c>
      <c r="AB114" s="142">
        <v>0</v>
      </c>
      <c r="AC114" s="142">
        <v>0</v>
      </c>
      <c r="AD114" s="142">
        <v>0</v>
      </c>
      <c r="AE114" s="142">
        <v>0</v>
      </c>
      <c r="AF114" s="142">
        <v>0</v>
      </c>
      <c r="AG114" s="142">
        <v>0</v>
      </c>
      <c r="AH114" s="142">
        <v>0</v>
      </c>
      <c r="AI114" s="142">
        <v>0</v>
      </c>
      <c r="AJ114" s="142">
        <v>0</v>
      </c>
      <c r="AK114" s="142">
        <v>0</v>
      </c>
      <c r="AL114" s="142">
        <v>0</v>
      </c>
      <c r="AM114" s="142">
        <v>0</v>
      </c>
      <c r="AN114" s="142">
        <v>0</v>
      </c>
      <c r="AO114" s="142">
        <v>0</v>
      </c>
      <c r="AP114" s="142">
        <v>0</v>
      </c>
      <c r="AQ114" s="142">
        <v>0</v>
      </c>
      <c r="AR114" s="142">
        <v>0</v>
      </c>
      <c r="AS114" s="142">
        <v>0</v>
      </c>
      <c r="AT114" s="142">
        <v>0</v>
      </c>
      <c r="AU114" s="142">
        <v>0</v>
      </c>
      <c r="AV114" s="142">
        <v>0</v>
      </c>
      <c r="AW114" s="142">
        <v>0</v>
      </c>
      <c r="AX114" s="142">
        <v>0</v>
      </c>
      <c r="AY114" s="142">
        <v>0</v>
      </c>
      <c r="AZ114" s="142">
        <v>0</v>
      </c>
    </row>
    <row r="115" spans="1:52" ht="14.25" customHeight="1" x14ac:dyDescent="0.25">
      <c r="A115" s="104"/>
      <c r="B115" s="99" t="s">
        <v>21</v>
      </c>
      <c r="C115" s="142">
        <v>0</v>
      </c>
      <c r="D115" s="142">
        <v>0</v>
      </c>
      <c r="E115" s="142">
        <v>0</v>
      </c>
      <c r="F115" s="142">
        <v>0</v>
      </c>
      <c r="G115" s="142">
        <v>0</v>
      </c>
      <c r="H115" s="142">
        <v>0</v>
      </c>
      <c r="I115" s="142">
        <v>0</v>
      </c>
      <c r="J115" s="142">
        <v>0</v>
      </c>
      <c r="K115" s="142">
        <v>0</v>
      </c>
      <c r="L115" s="142">
        <v>0</v>
      </c>
      <c r="M115" s="142">
        <v>0</v>
      </c>
      <c r="N115" s="142">
        <v>0</v>
      </c>
      <c r="O115" s="142">
        <v>0</v>
      </c>
      <c r="P115" s="142">
        <v>0</v>
      </c>
      <c r="Q115" s="142">
        <v>0</v>
      </c>
      <c r="R115" s="142">
        <v>0</v>
      </c>
      <c r="S115" s="142">
        <v>0</v>
      </c>
      <c r="T115" s="142">
        <v>0</v>
      </c>
      <c r="U115" s="142">
        <v>0</v>
      </c>
      <c r="V115" s="142">
        <v>0</v>
      </c>
      <c r="W115" s="142">
        <v>0</v>
      </c>
      <c r="X115" s="142">
        <v>0</v>
      </c>
      <c r="Y115" s="142">
        <v>0</v>
      </c>
      <c r="Z115" s="142">
        <v>0</v>
      </c>
      <c r="AA115" s="142">
        <v>0</v>
      </c>
      <c r="AB115" s="142">
        <v>0</v>
      </c>
      <c r="AC115" s="142">
        <v>0</v>
      </c>
      <c r="AD115" s="142">
        <v>0</v>
      </c>
      <c r="AE115" s="142">
        <v>0</v>
      </c>
      <c r="AF115" s="142">
        <v>0</v>
      </c>
      <c r="AG115" s="142">
        <v>0</v>
      </c>
      <c r="AH115" s="142">
        <v>0</v>
      </c>
      <c r="AI115" s="142">
        <v>0</v>
      </c>
      <c r="AJ115" s="142">
        <v>0</v>
      </c>
      <c r="AK115" s="142">
        <v>0</v>
      </c>
      <c r="AL115" s="142">
        <v>0</v>
      </c>
      <c r="AM115" s="142">
        <v>0</v>
      </c>
      <c r="AN115" s="142">
        <v>0</v>
      </c>
      <c r="AO115" s="142">
        <v>0</v>
      </c>
      <c r="AP115" s="142">
        <v>0</v>
      </c>
      <c r="AQ115" s="142">
        <v>0</v>
      </c>
      <c r="AR115" s="142">
        <v>0</v>
      </c>
      <c r="AS115" s="142">
        <v>0</v>
      </c>
      <c r="AT115" s="142">
        <v>0</v>
      </c>
      <c r="AU115" s="142">
        <v>0</v>
      </c>
      <c r="AV115" s="142">
        <v>0</v>
      </c>
      <c r="AW115" s="142">
        <v>0</v>
      </c>
      <c r="AX115" s="142">
        <v>0</v>
      </c>
      <c r="AY115" s="142">
        <v>0</v>
      </c>
      <c r="AZ115" s="142">
        <v>0</v>
      </c>
    </row>
    <row r="116" spans="1:52" ht="14.25" customHeight="1" x14ac:dyDescent="0.25">
      <c r="A116" s="104"/>
      <c r="B116" s="101" t="s">
        <v>191</v>
      </c>
      <c r="C116" s="142">
        <v>0</v>
      </c>
      <c r="D116" s="142">
        <v>0</v>
      </c>
      <c r="E116" s="142">
        <v>0</v>
      </c>
      <c r="F116" s="142">
        <v>0</v>
      </c>
      <c r="G116" s="142">
        <v>0</v>
      </c>
      <c r="H116" s="142">
        <v>0</v>
      </c>
      <c r="I116" s="142">
        <v>0</v>
      </c>
      <c r="J116" s="142">
        <v>0</v>
      </c>
      <c r="K116" s="142">
        <v>0</v>
      </c>
      <c r="L116" s="142">
        <v>0</v>
      </c>
      <c r="M116" s="142">
        <v>0</v>
      </c>
      <c r="N116" s="142">
        <v>0</v>
      </c>
      <c r="O116" s="142">
        <v>0</v>
      </c>
      <c r="P116" s="142">
        <v>0</v>
      </c>
      <c r="Q116" s="142">
        <v>0</v>
      </c>
      <c r="R116" s="142">
        <v>0</v>
      </c>
      <c r="S116" s="142">
        <v>0</v>
      </c>
      <c r="T116" s="142">
        <v>0</v>
      </c>
      <c r="U116" s="142">
        <v>0</v>
      </c>
      <c r="V116" s="142">
        <v>0</v>
      </c>
      <c r="W116" s="142">
        <v>0</v>
      </c>
      <c r="X116" s="142">
        <v>0</v>
      </c>
      <c r="Y116" s="142">
        <v>0</v>
      </c>
      <c r="Z116" s="142">
        <v>0</v>
      </c>
      <c r="AA116" s="142">
        <v>0</v>
      </c>
      <c r="AB116" s="142">
        <v>0</v>
      </c>
      <c r="AC116" s="142">
        <v>0</v>
      </c>
      <c r="AD116" s="142">
        <v>0</v>
      </c>
      <c r="AE116" s="142">
        <v>0</v>
      </c>
      <c r="AF116" s="142">
        <v>0</v>
      </c>
      <c r="AG116" s="142">
        <v>0</v>
      </c>
      <c r="AH116" s="142">
        <v>0</v>
      </c>
      <c r="AI116" s="142">
        <v>0</v>
      </c>
      <c r="AJ116" s="142">
        <v>0</v>
      </c>
      <c r="AK116" s="142">
        <v>0</v>
      </c>
      <c r="AL116" s="142">
        <v>0</v>
      </c>
      <c r="AM116" s="142">
        <v>0</v>
      </c>
      <c r="AN116" s="142">
        <v>0</v>
      </c>
      <c r="AO116" s="142">
        <v>0</v>
      </c>
      <c r="AP116" s="142">
        <v>0</v>
      </c>
      <c r="AQ116" s="142">
        <v>0</v>
      </c>
      <c r="AR116" s="142">
        <v>0</v>
      </c>
      <c r="AS116" s="142">
        <v>0</v>
      </c>
      <c r="AT116" s="142">
        <v>0</v>
      </c>
      <c r="AU116" s="142">
        <v>0</v>
      </c>
      <c r="AV116" s="142">
        <v>0</v>
      </c>
      <c r="AW116" s="142">
        <v>0</v>
      </c>
      <c r="AX116" s="142">
        <v>0</v>
      </c>
      <c r="AY116" s="142">
        <v>0</v>
      </c>
      <c r="AZ116" s="142">
        <v>0</v>
      </c>
    </row>
    <row r="117" spans="1:52" ht="14.25" customHeight="1" x14ac:dyDescent="0.25">
      <c r="A117" s="104"/>
      <c r="B117" s="100" t="s">
        <v>59</v>
      </c>
      <c r="C117" s="142">
        <v>7902.2</v>
      </c>
      <c r="D117" s="142">
        <v>8333.4</v>
      </c>
      <c r="E117" s="142">
        <v>8423.5</v>
      </c>
      <c r="F117" s="142">
        <v>8295.5</v>
      </c>
      <c r="G117" s="142">
        <v>8947.4000000000015</v>
      </c>
      <c r="H117" s="142">
        <v>8784.6</v>
      </c>
      <c r="I117" s="142">
        <v>8509.9</v>
      </c>
      <c r="J117" s="142">
        <v>8742.9</v>
      </c>
      <c r="K117" s="142">
        <v>9000.6999999999989</v>
      </c>
      <c r="L117" s="142">
        <v>9178.1999999999989</v>
      </c>
      <c r="M117" s="142">
        <v>9140.1</v>
      </c>
      <c r="N117" s="142">
        <v>9486.5</v>
      </c>
      <c r="O117" s="142">
        <v>9659.1</v>
      </c>
      <c r="P117" s="142">
        <v>10252.299999999999</v>
      </c>
      <c r="Q117" s="142">
        <v>10955.7</v>
      </c>
      <c r="R117" s="142">
        <v>11483</v>
      </c>
      <c r="S117" s="142">
        <v>11767</v>
      </c>
      <c r="T117" s="142">
        <v>11891.9</v>
      </c>
      <c r="U117" s="142">
        <v>11874</v>
      </c>
      <c r="V117" s="142">
        <v>12063.5</v>
      </c>
      <c r="W117" s="142">
        <v>11914.7</v>
      </c>
      <c r="X117" s="142">
        <v>11922.8</v>
      </c>
      <c r="Y117" s="142">
        <v>12333.5</v>
      </c>
      <c r="Z117" s="142">
        <v>13300.5</v>
      </c>
      <c r="AA117" s="142">
        <v>12764.900000000001</v>
      </c>
      <c r="AB117" s="142">
        <v>12797.699999999999</v>
      </c>
      <c r="AC117" s="142">
        <v>12973.6</v>
      </c>
      <c r="AD117" s="142">
        <v>13731</v>
      </c>
      <c r="AE117" s="142">
        <v>13914.099999999999</v>
      </c>
      <c r="AF117" s="142">
        <v>14343.6</v>
      </c>
      <c r="AG117" s="142">
        <v>14637.1</v>
      </c>
      <c r="AH117" s="142">
        <v>15291.800000000001</v>
      </c>
      <c r="AI117" s="142">
        <v>14826.2</v>
      </c>
      <c r="AJ117" s="142">
        <v>14575.6</v>
      </c>
      <c r="AK117" s="142">
        <v>14481.400000000001</v>
      </c>
      <c r="AL117" s="142">
        <v>15165.1</v>
      </c>
      <c r="AM117" s="142">
        <v>14989.5</v>
      </c>
      <c r="AN117" s="142">
        <v>14859.699999999999</v>
      </c>
      <c r="AO117" s="142">
        <v>14877.900000000001</v>
      </c>
      <c r="AP117" s="142">
        <v>15281</v>
      </c>
      <c r="AQ117" s="142">
        <v>14907.1</v>
      </c>
      <c r="AR117" s="142">
        <v>14904.7</v>
      </c>
      <c r="AS117" s="142">
        <v>14977.800000000001</v>
      </c>
      <c r="AT117" s="142">
        <v>14946.8</v>
      </c>
      <c r="AU117" s="142">
        <v>14472.3</v>
      </c>
      <c r="AV117" s="142">
        <v>14253.4</v>
      </c>
      <c r="AW117" s="142">
        <v>14153.099999999999</v>
      </c>
      <c r="AX117" s="142">
        <v>14246.300000000001</v>
      </c>
      <c r="AY117" s="142">
        <v>14779.4</v>
      </c>
      <c r="AZ117" s="142">
        <v>13807.2</v>
      </c>
    </row>
    <row r="118" spans="1:52" ht="14.25" customHeight="1" x14ac:dyDescent="0.25">
      <c r="A118" s="104"/>
      <c r="B118" s="99" t="s">
        <v>171</v>
      </c>
      <c r="C118" s="142">
        <v>0</v>
      </c>
      <c r="D118" s="142">
        <v>0</v>
      </c>
      <c r="E118" s="142">
        <v>0</v>
      </c>
      <c r="F118" s="142">
        <v>0</v>
      </c>
      <c r="G118" s="142">
        <v>0</v>
      </c>
      <c r="H118" s="142">
        <v>0</v>
      </c>
      <c r="I118" s="142">
        <v>0</v>
      </c>
      <c r="J118" s="142">
        <v>0</v>
      </c>
      <c r="K118" s="142">
        <v>0</v>
      </c>
      <c r="L118" s="142">
        <v>0</v>
      </c>
      <c r="M118" s="142">
        <v>0</v>
      </c>
      <c r="N118" s="142">
        <v>0</v>
      </c>
      <c r="O118" s="142">
        <v>0</v>
      </c>
      <c r="P118" s="142">
        <v>0</v>
      </c>
      <c r="Q118" s="142">
        <v>0</v>
      </c>
      <c r="R118" s="142">
        <v>0</v>
      </c>
      <c r="S118" s="142">
        <v>0</v>
      </c>
      <c r="T118" s="142">
        <v>0</v>
      </c>
      <c r="U118" s="142">
        <v>0</v>
      </c>
      <c r="V118" s="142">
        <v>0</v>
      </c>
      <c r="W118" s="142">
        <v>0</v>
      </c>
      <c r="X118" s="142">
        <v>0</v>
      </c>
      <c r="Y118" s="142">
        <v>0</v>
      </c>
      <c r="Z118" s="142">
        <v>0</v>
      </c>
      <c r="AA118" s="142">
        <v>0</v>
      </c>
      <c r="AB118" s="142">
        <v>0</v>
      </c>
      <c r="AC118" s="142">
        <v>0</v>
      </c>
      <c r="AD118" s="142">
        <v>0</v>
      </c>
      <c r="AE118" s="142">
        <v>0</v>
      </c>
      <c r="AF118" s="142">
        <v>0</v>
      </c>
      <c r="AG118" s="142">
        <v>0</v>
      </c>
      <c r="AH118" s="142">
        <v>0</v>
      </c>
      <c r="AI118" s="142">
        <v>0</v>
      </c>
      <c r="AJ118" s="142">
        <v>0</v>
      </c>
      <c r="AK118" s="142">
        <v>0</v>
      </c>
      <c r="AL118" s="142">
        <v>0</v>
      </c>
      <c r="AM118" s="142">
        <v>0</v>
      </c>
      <c r="AN118" s="142">
        <v>0</v>
      </c>
      <c r="AO118" s="142">
        <v>0</v>
      </c>
      <c r="AP118" s="142">
        <v>0</v>
      </c>
      <c r="AQ118" s="142">
        <v>0</v>
      </c>
      <c r="AR118" s="142">
        <v>0</v>
      </c>
      <c r="AS118" s="142">
        <v>0</v>
      </c>
      <c r="AT118" s="142">
        <v>0</v>
      </c>
      <c r="AU118" s="142">
        <v>0</v>
      </c>
      <c r="AV118" s="142">
        <v>0</v>
      </c>
      <c r="AW118" s="142">
        <v>0</v>
      </c>
      <c r="AX118" s="142">
        <v>0</v>
      </c>
      <c r="AY118" s="142">
        <v>0</v>
      </c>
      <c r="AZ118" s="142">
        <v>0</v>
      </c>
    </row>
    <row r="119" spans="1:52" ht="14.25" customHeight="1" x14ac:dyDescent="0.25">
      <c r="A119" s="104"/>
      <c r="B119" s="99" t="s">
        <v>172</v>
      </c>
      <c r="C119" s="142">
        <v>1541.7</v>
      </c>
      <c r="D119" s="142">
        <v>1645.8</v>
      </c>
      <c r="E119" s="142">
        <v>1592</v>
      </c>
      <c r="F119" s="142">
        <v>1423.2</v>
      </c>
      <c r="G119" s="142">
        <v>1880.5</v>
      </c>
      <c r="H119" s="142">
        <v>1802.4</v>
      </c>
      <c r="I119" s="142">
        <v>1660.7</v>
      </c>
      <c r="J119" s="142">
        <v>1619.5</v>
      </c>
      <c r="K119" s="142">
        <v>1560.1</v>
      </c>
      <c r="L119" s="142">
        <v>1569.2</v>
      </c>
      <c r="M119" s="142">
        <v>1554.6</v>
      </c>
      <c r="N119" s="142">
        <v>1724.5</v>
      </c>
      <c r="O119" s="142">
        <v>1719.9</v>
      </c>
      <c r="P119" s="142">
        <v>2103.6</v>
      </c>
      <c r="Q119" s="142">
        <v>2628.4</v>
      </c>
      <c r="R119" s="142">
        <v>2657.8</v>
      </c>
      <c r="S119" s="142">
        <v>2499.9</v>
      </c>
      <c r="T119" s="142">
        <v>2805.2</v>
      </c>
      <c r="U119" s="142">
        <v>2864</v>
      </c>
      <c r="V119" s="142">
        <v>3428.1</v>
      </c>
      <c r="W119" s="142">
        <v>3357.5</v>
      </c>
      <c r="X119" s="142">
        <v>3334.7</v>
      </c>
      <c r="Y119" s="142">
        <v>3725.7</v>
      </c>
      <c r="Z119" s="142">
        <v>4174.5</v>
      </c>
      <c r="AA119" s="142">
        <v>4205</v>
      </c>
      <c r="AB119" s="142">
        <v>4374.8</v>
      </c>
      <c r="AC119" s="142">
        <v>4425.1000000000004</v>
      </c>
      <c r="AD119" s="142">
        <v>4832.7</v>
      </c>
      <c r="AE119" s="142">
        <v>4772.5</v>
      </c>
      <c r="AF119" s="142">
        <v>4958.8</v>
      </c>
      <c r="AG119" s="142">
        <v>5154.5</v>
      </c>
      <c r="AH119" s="142">
        <v>5451.8</v>
      </c>
      <c r="AI119" s="142">
        <v>5238.3</v>
      </c>
      <c r="AJ119" s="142">
        <v>5075.8</v>
      </c>
      <c r="AK119" s="142">
        <v>5039.8</v>
      </c>
      <c r="AL119" s="142">
        <v>5448.8</v>
      </c>
      <c r="AM119" s="142">
        <v>5347.6</v>
      </c>
      <c r="AN119" s="142">
        <v>5242.2</v>
      </c>
      <c r="AO119" s="142">
        <v>5331.3</v>
      </c>
      <c r="AP119" s="142">
        <v>5762.8</v>
      </c>
      <c r="AQ119" s="142">
        <v>5492</v>
      </c>
      <c r="AR119" s="142">
        <v>5632.6</v>
      </c>
      <c r="AS119" s="142">
        <v>5441.1</v>
      </c>
      <c r="AT119" s="142">
        <v>5651.2</v>
      </c>
      <c r="AU119" s="142">
        <v>5479.4</v>
      </c>
      <c r="AV119" s="142">
        <v>5589.3</v>
      </c>
      <c r="AW119" s="142">
        <v>5631</v>
      </c>
      <c r="AX119" s="142">
        <v>5616</v>
      </c>
      <c r="AY119" s="142">
        <v>6110.4</v>
      </c>
      <c r="AZ119" s="142">
        <v>5360.4</v>
      </c>
    </row>
    <row r="120" spans="1:52" ht="14.25" customHeight="1" x14ac:dyDescent="0.25">
      <c r="A120" s="104"/>
      <c r="B120" s="99" t="s">
        <v>149</v>
      </c>
      <c r="C120" s="142">
        <v>3160.3</v>
      </c>
      <c r="D120" s="142">
        <v>3331.4</v>
      </c>
      <c r="E120" s="142">
        <v>3268.3</v>
      </c>
      <c r="F120" s="142">
        <v>3330.4</v>
      </c>
      <c r="G120" s="142">
        <v>3602.1</v>
      </c>
      <c r="H120" s="142">
        <v>3720.4</v>
      </c>
      <c r="I120" s="142">
        <v>3680.8</v>
      </c>
      <c r="J120" s="142">
        <v>3834.8</v>
      </c>
      <c r="K120" s="142">
        <v>4138.2</v>
      </c>
      <c r="L120" s="142">
        <v>4331.3999999999996</v>
      </c>
      <c r="M120" s="142">
        <v>4322.3999999999996</v>
      </c>
      <c r="N120" s="142">
        <v>4472</v>
      </c>
      <c r="O120" s="142">
        <v>4434.1000000000004</v>
      </c>
      <c r="P120" s="142">
        <v>4444.5</v>
      </c>
      <c r="Q120" s="142">
        <v>4390.6000000000004</v>
      </c>
      <c r="R120" s="142">
        <v>4849.7</v>
      </c>
      <c r="S120" s="142">
        <v>4776.1000000000004</v>
      </c>
      <c r="T120" s="142">
        <v>4789.8</v>
      </c>
      <c r="U120" s="142">
        <v>4799.8</v>
      </c>
      <c r="V120" s="142">
        <v>4863.3</v>
      </c>
      <c r="W120" s="142">
        <v>4770.3999999999996</v>
      </c>
      <c r="X120" s="142">
        <v>4840.7</v>
      </c>
      <c r="Y120" s="142">
        <v>4788.1000000000004</v>
      </c>
      <c r="Z120" s="142">
        <v>5243.1</v>
      </c>
      <c r="AA120" s="142">
        <v>5201.7</v>
      </c>
      <c r="AB120" s="142">
        <v>5206.5</v>
      </c>
      <c r="AC120" s="142">
        <v>5165.8999999999996</v>
      </c>
      <c r="AD120" s="142">
        <v>5225.6000000000004</v>
      </c>
      <c r="AE120" s="142">
        <v>5570.9</v>
      </c>
      <c r="AF120" s="142">
        <v>5678.2</v>
      </c>
      <c r="AG120" s="142">
        <v>5596.6</v>
      </c>
      <c r="AH120" s="142">
        <v>5687.1</v>
      </c>
      <c r="AI120" s="142">
        <v>5607.8</v>
      </c>
      <c r="AJ120" s="142">
        <v>5564.9</v>
      </c>
      <c r="AK120" s="142">
        <v>5496.8</v>
      </c>
      <c r="AL120" s="142">
        <v>5521.4</v>
      </c>
      <c r="AM120" s="142">
        <v>5412.1</v>
      </c>
      <c r="AN120" s="142">
        <v>5352.9</v>
      </c>
      <c r="AO120" s="142">
        <v>5252.1</v>
      </c>
      <c r="AP120" s="142">
        <v>5196</v>
      </c>
      <c r="AQ120" s="142">
        <v>5151.7</v>
      </c>
      <c r="AR120" s="142">
        <v>5102.6000000000004</v>
      </c>
      <c r="AS120" s="142">
        <v>5290.3</v>
      </c>
      <c r="AT120" s="142">
        <v>5245.1</v>
      </c>
      <c r="AU120" s="142">
        <v>5150</v>
      </c>
      <c r="AV120" s="142">
        <v>5074.5</v>
      </c>
      <c r="AW120" s="142">
        <v>4963.8999999999996</v>
      </c>
      <c r="AX120" s="142">
        <v>4933.6000000000004</v>
      </c>
      <c r="AY120" s="142">
        <v>4831.5</v>
      </c>
      <c r="AZ120" s="142">
        <v>5074.5</v>
      </c>
    </row>
    <row r="121" spans="1:52" ht="14.25" customHeight="1" x14ac:dyDescent="0.25">
      <c r="A121" s="104"/>
      <c r="B121" s="99" t="s">
        <v>21</v>
      </c>
      <c r="C121" s="142">
        <v>3200.2</v>
      </c>
      <c r="D121" s="142">
        <v>3356.2</v>
      </c>
      <c r="E121" s="142">
        <v>3563.2</v>
      </c>
      <c r="F121" s="142">
        <v>3541.8999999999996</v>
      </c>
      <c r="G121" s="142">
        <v>3464.8</v>
      </c>
      <c r="H121" s="142">
        <v>3261.8</v>
      </c>
      <c r="I121" s="142">
        <v>3168.4</v>
      </c>
      <c r="J121" s="142">
        <v>3288.6</v>
      </c>
      <c r="K121" s="142">
        <v>3302.4</v>
      </c>
      <c r="L121" s="142">
        <v>3277.6</v>
      </c>
      <c r="M121" s="142">
        <v>3263.1</v>
      </c>
      <c r="N121" s="142">
        <v>3290</v>
      </c>
      <c r="O121" s="142">
        <v>3505.1000000000004</v>
      </c>
      <c r="P121" s="142">
        <v>3704.2</v>
      </c>
      <c r="Q121" s="142">
        <v>3936.7</v>
      </c>
      <c r="R121" s="142">
        <v>3975.5</v>
      </c>
      <c r="S121" s="142">
        <v>4491</v>
      </c>
      <c r="T121" s="142">
        <v>4296.8999999999996</v>
      </c>
      <c r="U121" s="142">
        <v>4210.2</v>
      </c>
      <c r="V121" s="142">
        <v>3772.1</v>
      </c>
      <c r="W121" s="142">
        <v>3786.8</v>
      </c>
      <c r="X121" s="142">
        <v>3747.4</v>
      </c>
      <c r="Y121" s="142">
        <v>3819.7000000000003</v>
      </c>
      <c r="Z121" s="142">
        <v>3882.8999999999996</v>
      </c>
      <c r="AA121" s="142">
        <v>3358.2000000000003</v>
      </c>
      <c r="AB121" s="142">
        <v>3216.4</v>
      </c>
      <c r="AC121" s="142">
        <v>3382.6</v>
      </c>
      <c r="AD121" s="142">
        <v>3672.7</v>
      </c>
      <c r="AE121" s="142">
        <v>3570.7</v>
      </c>
      <c r="AF121" s="142">
        <v>3706.6</v>
      </c>
      <c r="AG121" s="142">
        <v>3886</v>
      </c>
      <c r="AH121" s="142">
        <v>4152.8999999999996</v>
      </c>
      <c r="AI121" s="142">
        <v>3980.1</v>
      </c>
      <c r="AJ121" s="142">
        <v>3934.8999999999996</v>
      </c>
      <c r="AK121" s="142">
        <v>3944.8</v>
      </c>
      <c r="AL121" s="142">
        <v>4194.8999999999996</v>
      </c>
      <c r="AM121" s="142">
        <v>4229.8</v>
      </c>
      <c r="AN121" s="142">
        <v>4264.6000000000004</v>
      </c>
      <c r="AO121" s="142">
        <v>4294.5</v>
      </c>
      <c r="AP121" s="142">
        <v>4322.2</v>
      </c>
      <c r="AQ121" s="142">
        <v>4263.3999999999996</v>
      </c>
      <c r="AR121" s="142">
        <v>4169.5</v>
      </c>
      <c r="AS121" s="142">
        <v>4246.3999999999996</v>
      </c>
      <c r="AT121" s="142">
        <v>4050.5</v>
      </c>
      <c r="AU121" s="142">
        <v>3842.9</v>
      </c>
      <c r="AV121" s="142">
        <v>3589.6</v>
      </c>
      <c r="AW121" s="142">
        <v>3558.2</v>
      </c>
      <c r="AX121" s="142">
        <v>3696.7000000000003</v>
      </c>
      <c r="AY121" s="142">
        <v>3837.5</v>
      </c>
      <c r="AZ121" s="142">
        <v>3372.3</v>
      </c>
    </row>
    <row r="122" spans="1:52" ht="14.25" customHeight="1" x14ac:dyDescent="0.25">
      <c r="A122" s="104"/>
      <c r="B122" s="101" t="s">
        <v>191</v>
      </c>
      <c r="C122" s="142">
        <v>475.2</v>
      </c>
      <c r="D122" s="142">
        <v>451</v>
      </c>
      <c r="E122" s="142">
        <v>480.6</v>
      </c>
      <c r="F122" s="142">
        <v>513.20000000000005</v>
      </c>
      <c r="G122" s="142">
        <v>494.8</v>
      </c>
      <c r="H122" s="142">
        <v>465.9</v>
      </c>
      <c r="I122" s="142">
        <v>456</v>
      </c>
      <c r="J122" s="142">
        <v>486.7</v>
      </c>
      <c r="K122" s="142">
        <v>468.5</v>
      </c>
      <c r="L122" s="142">
        <v>457</v>
      </c>
      <c r="M122" s="142">
        <v>458.5</v>
      </c>
      <c r="N122" s="142">
        <v>392.5</v>
      </c>
      <c r="O122" s="142">
        <v>395.3</v>
      </c>
      <c r="P122" s="142">
        <v>412.1</v>
      </c>
      <c r="Q122" s="142">
        <v>425.7</v>
      </c>
      <c r="R122" s="142">
        <v>428.3</v>
      </c>
      <c r="S122" s="142">
        <v>440.1</v>
      </c>
      <c r="T122" s="142">
        <v>451</v>
      </c>
      <c r="U122" s="142">
        <v>446.3</v>
      </c>
      <c r="V122" s="142">
        <v>456</v>
      </c>
      <c r="W122" s="142">
        <v>458.9</v>
      </c>
      <c r="X122" s="142">
        <v>475.6</v>
      </c>
      <c r="Y122" s="142">
        <v>476.3</v>
      </c>
      <c r="Z122" s="142">
        <v>480.2</v>
      </c>
      <c r="AA122" s="142">
        <v>481.3</v>
      </c>
      <c r="AB122" s="142">
        <v>496.1</v>
      </c>
      <c r="AC122" s="142">
        <v>481.7</v>
      </c>
      <c r="AD122" s="142">
        <v>482.6</v>
      </c>
      <c r="AE122" s="142">
        <v>481.6</v>
      </c>
      <c r="AF122" s="142">
        <v>485.2</v>
      </c>
      <c r="AG122" s="142">
        <v>434.5</v>
      </c>
      <c r="AH122" s="142">
        <v>429.2</v>
      </c>
      <c r="AI122" s="142">
        <v>406.1</v>
      </c>
      <c r="AJ122" s="142">
        <v>405.7</v>
      </c>
      <c r="AK122" s="142">
        <v>408</v>
      </c>
      <c r="AL122" s="142">
        <v>419.3</v>
      </c>
      <c r="AM122" s="142">
        <v>409.6</v>
      </c>
      <c r="AN122" s="142">
        <v>352.7</v>
      </c>
      <c r="AO122" s="142">
        <v>372.5</v>
      </c>
      <c r="AP122" s="142">
        <v>369.5</v>
      </c>
      <c r="AQ122" s="142">
        <v>366.8</v>
      </c>
      <c r="AR122" s="142">
        <v>394.8</v>
      </c>
      <c r="AS122" s="142">
        <v>412.7</v>
      </c>
      <c r="AT122" s="142">
        <v>412.1</v>
      </c>
      <c r="AU122" s="142">
        <v>427.1</v>
      </c>
      <c r="AV122" s="142">
        <v>412.4</v>
      </c>
      <c r="AW122" s="142">
        <v>399.2</v>
      </c>
      <c r="AX122" s="142">
        <v>397.9</v>
      </c>
      <c r="AY122" s="142">
        <v>423.3</v>
      </c>
      <c r="AZ122" s="142">
        <v>408.3</v>
      </c>
    </row>
    <row r="123" spans="1:52" ht="14.25" customHeight="1" x14ac:dyDescent="0.25">
      <c r="A123" s="104"/>
      <c r="B123" s="100" t="s">
        <v>193</v>
      </c>
      <c r="C123" s="142">
        <v>13</v>
      </c>
      <c r="D123" s="142">
        <v>13.2</v>
      </c>
      <c r="E123" s="142">
        <v>27.2</v>
      </c>
      <c r="F123" s="142">
        <v>33.299999999999997</v>
      </c>
      <c r="G123" s="142">
        <v>32.200000000000003</v>
      </c>
      <c r="H123" s="142">
        <v>43.9</v>
      </c>
      <c r="I123" s="142">
        <v>39.700000000000003</v>
      </c>
      <c r="J123" s="142">
        <v>30.6</v>
      </c>
      <c r="K123" s="142">
        <v>27.9</v>
      </c>
      <c r="L123" s="142">
        <v>63.5</v>
      </c>
      <c r="M123" s="142">
        <v>75.5</v>
      </c>
      <c r="N123" s="142">
        <v>61.8</v>
      </c>
      <c r="O123" s="142">
        <v>3.8</v>
      </c>
      <c r="P123" s="142">
        <v>3.4</v>
      </c>
      <c r="Q123" s="142">
        <v>2.7</v>
      </c>
      <c r="R123" s="142">
        <v>1.1000000000000001</v>
      </c>
      <c r="S123" s="142">
        <v>2.2000000000000002</v>
      </c>
      <c r="T123" s="142">
        <v>5.0999999999999996</v>
      </c>
      <c r="U123" s="142">
        <v>2.9</v>
      </c>
      <c r="V123" s="142">
        <v>2.8</v>
      </c>
      <c r="W123" s="142">
        <v>2.4</v>
      </c>
      <c r="X123" s="142">
        <v>2.1</v>
      </c>
      <c r="Y123" s="142">
        <v>2.4</v>
      </c>
      <c r="Z123" s="142">
        <v>2.1</v>
      </c>
      <c r="AA123" s="142">
        <v>3.7</v>
      </c>
      <c r="AB123" s="142">
        <v>5.0999999999999996</v>
      </c>
      <c r="AC123" s="142">
        <v>5.0999999999999996</v>
      </c>
      <c r="AD123" s="142">
        <v>4.0999999999999996</v>
      </c>
      <c r="AE123" s="142">
        <v>3.7</v>
      </c>
      <c r="AF123" s="142">
        <v>4.5999999999999996</v>
      </c>
      <c r="AG123" s="142">
        <v>4.4000000000000004</v>
      </c>
      <c r="AH123" s="142">
        <v>5.3</v>
      </c>
      <c r="AI123" s="142">
        <v>5.7</v>
      </c>
      <c r="AJ123" s="142">
        <v>6.5</v>
      </c>
      <c r="AK123" s="142">
        <v>6.1</v>
      </c>
      <c r="AL123" s="142">
        <v>6.9</v>
      </c>
      <c r="AM123" s="142">
        <v>6.5</v>
      </c>
      <c r="AN123" s="142">
        <v>7.3</v>
      </c>
      <c r="AO123" s="142">
        <v>5.9</v>
      </c>
      <c r="AP123" s="142">
        <v>5.3</v>
      </c>
      <c r="AQ123" s="142">
        <v>7.9</v>
      </c>
      <c r="AR123" s="142">
        <v>9.1</v>
      </c>
      <c r="AS123" s="142">
        <v>8.6</v>
      </c>
      <c r="AT123" s="142">
        <v>6.5</v>
      </c>
      <c r="AU123" s="142">
        <v>6.5</v>
      </c>
      <c r="AV123" s="142">
        <v>7</v>
      </c>
      <c r="AW123" s="142">
        <v>5</v>
      </c>
      <c r="AX123" s="142">
        <v>3.4</v>
      </c>
      <c r="AY123" s="142">
        <v>3.5</v>
      </c>
      <c r="AZ123" s="142">
        <v>3.4</v>
      </c>
    </row>
    <row r="124" spans="1:52" ht="14.25" customHeight="1" x14ac:dyDescent="0.25">
      <c r="A124" s="104"/>
      <c r="B124" s="99" t="s">
        <v>171</v>
      </c>
      <c r="C124" s="142">
        <v>0</v>
      </c>
      <c r="D124" s="142">
        <v>0</v>
      </c>
      <c r="E124" s="142">
        <v>0</v>
      </c>
      <c r="F124" s="142">
        <v>0</v>
      </c>
      <c r="G124" s="142">
        <v>0</v>
      </c>
      <c r="H124" s="142">
        <v>0</v>
      </c>
      <c r="I124" s="142">
        <v>0</v>
      </c>
      <c r="J124" s="142">
        <v>0</v>
      </c>
      <c r="K124" s="142">
        <v>0</v>
      </c>
      <c r="L124" s="142">
        <v>0</v>
      </c>
      <c r="M124" s="142">
        <v>0</v>
      </c>
      <c r="N124" s="142">
        <v>0</v>
      </c>
      <c r="O124" s="142">
        <v>0</v>
      </c>
      <c r="P124" s="142">
        <v>0</v>
      </c>
      <c r="Q124" s="142">
        <v>0</v>
      </c>
      <c r="R124" s="142">
        <v>0</v>
      </c>
      <c r="S124" s="142">
        <v>0</v>
      </c>
      <c r="T124" s="142">
        <v>0</v>
      </c>
      <c r="U124" s="142">
        <v>0</v>
      </c>
      <c r="V124" s="142">
        <v>0</v>
      </c>
      <c r="W124" s="142">
        <v>0</v>
      </c>
      <c r="X124" s="142">
        <v>0</v>
      </c>
      <c r="Y124" s="142">
        <v>0</v>
      </c>
      <c r="Z124" s="142">
        <v>0</v>
      </c>
      <c r="AA124" s="142">
        <v>0</v>
      </c>
      <c r="AB124" s="142">
        <v>0</v>
      </c>
      <c r="AC124" s="142">
        <v>0</v>
      </c>
      <c r="AD124" s="142">
        <v>0</v>
      </c>
      <c r="AE124" s="142">
        <v>0</v>
      </c>
      <c r="AF124" s="142">
        <v>0</v>
      </c>
      <c r="AG124" s="142">
        <v>0</v>
      </c>
      <c r="AH124" s="142">
        <v>0</v>
      </c>
      <c r="AI124" s="142">
        <v>0</v>
      </c>
      <c r="AJ124" s="142">
        <v>0</v>
      </c>
      <c r="AK124" s="142">
        <v>0</v>
      </c>
      <c r="AL124" s="142">
        <v>0</v>
      </c>
      <c r="AM124" s="142">
        <v>0</v>
      </c>
      <c r="AN124" s="142">
        <v>0</v>
      </c>
      <c r="AO124" s="142">
        <v>0</v>
      </c>
      <c r="AP124" s="142">
        <v>0</v>
      </c>
      <c r="AQ124" s="142">
        <v>0</v>
      </c>
      <c r="AR124" s="142">
        <v>0</v>
      </c>
      <c r="AS124" s="142">
        <v>0</v>
      </c>
      <c r="AT124" s="142">
        <v>0</v>
      </c>
      <c r="AU124" s="142">
        <v>0</v>
      </c>
      <c r="AV124" s="142">
        <v>0</v>
      </c>
      <c r="AW124" s="142">
        <v>0</v>
      </c>
      <c r="AX124" s="142">
        <v>0</v>
      </c>
      <c r="AY124" s="142">
        <v>0</v>
      </c>
      <c r="AZ124" s="142">
        <v>0</v>
      </c>
    </row>
    <row r="125" spans="1:52" ht="14.25" customHeight="1" x14ac:dyDescent="0.25">
      <c r="A125" s="104"/>
      <c r="B125" s="99" t="s">
        <v>172</v>
      </c>
      <c r="C125" s="142">
        <v>0</v>
      </c>
      <c r="D125" s="142">
        <v>0</v>
      </c>
      <c r="E125" s="142">
        <v>0</v>
      </c>
      <c r="F125" s="142">
        <v>0</v>
      </c>
      <c r="G125" s="142">
        <v>0</v>
      </c>
      <c r="H125" s="142">
        <v>0</v>
      </c>
      <c r="I125" s="142">
        <v>0</v>
      </c>
      <c r="J125" s="142">
        <v>0</v>
      </c>
      <c r="K125" s="142">
        <v>0</v>
      </c>
      <c r="L125" s="142">
        <v>0</v>
      </c>
      <c r="M125" s="142">
        <v>0</v>
      </c>
      <c r="N125" s="142">
        <v>0</v>
      </c>
      <c r="O125" s="142">
        <v>0</v>
      </c>
      <c r="P125" s="142">
        <v>0</v>
      </c>
      <c r="Q125" s="142">
        <v>0</v>
      </c>
      <c r="R125" s="142">
        <v>0</v>
      </c>
      <c r="S125" s="142">
        <v>0</v>
      </c>
      <c r="T125" s="142">
        <v>0</v>
      </c>
      <c r="U125" s="142">
        <v>0</v>
      </c>
      <c r="V125" s="142">
        <v>0</v>
      </c>
      <c r="W125" s="142">
        <v>0</v>
      </c>
      <c r="X125" s="142">
        <v>0</v>
      </c>
      <c r="Y125" s="142">
        <v>0</v>
      </c>
      <c r="Z125" s="142">
        <v>0</v>
      </c>
      <c r="AA125" s="142">
        <v>0</v>
      </c>
      <c r="AB125" s="142">
        <v>0</v>
      </c>
      <c r="AC125" s="142">
        <v>0</v>
      </c>
      <c r="AD125" s="142">
        <v>0</v>
      </c>
      <c r="AE125" s="142">
        <v>0</v>
      </c>
      <c r="AF125" s="142">
        <v>0</v>
      </c>
      <c r="AG125" s="142">
        <v>0</v>
      </c>
      <c r="AH125" s="142">
        <v>0</v>
      </c>
      <c r="AI125" s="142">
        <v>0</v>
      </c>
      <c r="AJ125" s="142">
        <v>0</v>
      </c>
      <c r="AK125" s="142">
        <v>0</v>
      </c>
      <c r="AL125" s="142">
        <v>0</v>
      </c>
      <c r="AM125" s="142">
        <v>0</v>
      </c>
      <c r="AN125" s="142">
        <v>0</v>
      </c>
      <c r="AO125" s="142">
        <v>0</v>
      </c>
      <c r="AP125" s="142">
        <v>0</v>
      </c>
      <c r="AQ125" s="142">
        <v>0</v>
      </c>
      <c r="AR125" s="142">
        <v>0</v>
      </c>
      <c r="AS125" s="142">
        <v>0</v>
      </c>
      <c r="AT125" s="142">
        <v>0</v>
      </c>
      <c r="AU125" s="142">
        <v>0</v>
      </c>
      <c r="AV125" s="142">
        <v>0</v>
      </c>
      <c r="AW125" s="142">
        <v>0</v>
      </c>
      <c r="AX125" s="142">
        <v>0</v>
      </c>
      <c r="AY125" s="142">
        <v>0</v>
      </c>
      <c r="AZ125" s="142">
        <v>0</v>
      </c>
    </row>
    <row r="126" spans="1:52" ht="14.25" customHeight="1" x14ac:dyDescent="0.25">
      <c r="A126" s="104"/>
      <c r="B126" s="99" t="s">
        <v>149</v>
      </c>
      <c r="C126" s="142">
        <v>0</v>
      </c>
      <c r="D126" s="142">
        <v>0</v>
      </c>
      <c r="E126" s="142">
        <v>0</v>
      </c>
      <c r="F126" s="142">
        <v>0</v>
      </c>
      <c r="G126" s="142">
        <v>0</v>
      </c>
      <c r="H126" s="142">
        <v>0</v>
      </c>
      <c r="I126" s="142">
        <v>0</v>
      </c>
      <c r="J126" s="142">
        <v>0</v>
      </c>
      <c r="K126" s="142">
        <v>0</v>
      </c>
      <c r="L126" s="142">
        <v>0</v>
      </c>
      <c r="M126" s="142">
        <v>0</v>
      </c>
      <c r="N126" s="142">
        <v>0</v>
      </c>
      <c r="O126" s="142">
        <v>0</v>
      </c>
      <c r="P126" s="142">
        <v>0</v>
      </c>
      <c r="Q126" s="142">
        <v>0</v>
      </c>
      <c r="R126" s="142">
        <v>0</v>
      </c>
      <c r="S126" s="142">
        <v>0</v>
      </c>
      <c r="T126" s="142">
        <v>0</v>
      </c>
      <c r="U126" s="142">
        <v>0</v>
      </c>
      <c r="V126" s="142">
        <v>0</v>
      </c>
      <c r="W126" s="142">
        <v>0</v>
      </c>
      <c r="X126" s="142">
        <v>0</v>
      </c>
      <c r="Y126" s="142">
        <v>0</v>
      </c>
      <c r="Z126" s="142">
        <v>0</v>
      </c>
      <c r="AA126" s="142">
        <v>0</v>
      </c>
      <c r="AB126" s="142">
        <v>0</v>
      </c>
      <c r="AC126" s="142">
        <v>0</v>
      </c>
      <c r="AD126" s="142">
        <v>0</v>
      </c>
      <c r="AE126" s="142">
        <v>0</v>
      </c>
      <c r="AF126" s="142">
        <v>0</v>
      </c>
      <c r="AG126" s="142">
        <v>0</v>
      </c>
      <c r="AH126" s="142">
        <v>0</v>
      </c>
      <c r="AI126" s="142">
        <v>0</v>
      </c>
      <c r="AJ126" s="142">
        <v>0</v>
      </c>
      <c r="AK126" s="142">
        <v>0</v>
      </c>
      <c r="AL126" s="142">
        <v>0</v>
      </c>
      <c r="AM126" s="142">
        <v>0</v>
      </c>
      <c r="AN126" s="142">
        <v>0</v>
      </c>
      <c r="AO126" s="142">
        <v>0</v>
      </c>
      <c r="AP126" s="142">
        <v>0</v>
      </c>
      <c r="AQ126" s="142">
        <v>0</v>
      </c>
      <c r="AR126" s="142">
        <v>0</v>
      </c>
      <c r="AS126" s="142">
        <v>0</v>
      </c>
      <c r="AT126" s="142">
        <v>0</v>
      </c>
      <c r="AU126" s="142">
        <v>0</v>
      </c>
      <c r="AV126" s="142">
        <v>0</v>
      </c>
      <c r="AW126" s="142">
        <v>0</v>
      </c>
      <c r="AX126" s="142">
        <v>0</v>
      </c>
      <c r="AY126" s="142">
        <v>0</v>
      </c>
      <c r="AZ126" s="142">
        <v>0</v>
      </c>
    </row>
    <row r="127" spans="1:52" ht="14.25" customHeight="1" x14ac:dyDescent="0.25">
      <c r="A127" s="104"/>
      <c r="B127" s="99" t="s">
        <v>21</v>
      </c>
      <c r="C127" s="142">
        <v>13</v>
      </c>
      <c r="D127" s="142">
        <v>13.2</v>
      </c>
      <c r="E127" s="142">
        <v>27.2</v>
      </c>
      <c r="F127" s="142">
        <v>33.299999999999997</v>
      </c>
      <c r="G127" s="142">
        <v>32.200000000000003</v>
      </c>
      <c r="H127" s="142">
        <v>43.9</v>
      </c>
      <c r="I127" s="142">
        <v>39.700000000000003</v>
      </c>
      <c r="J127" s="142">
        <v>30.6</v>
      </c>
      <c r="K127" s="142">
        <v>27.9</v>
      </c>
      <c r="L127" s="142">
        <v>63.5</v>
      </c>
      <c r="M127" s="142">
        <v>75.5</v>
      </c>
      <c r="N127" s="142">
        <v>61.8</v>
      </c>
      <c r="O127" s="142">
        <v>3.8</v>
      </c>
      <c r="P127" s="142">
        <v>3.4</v>
      </c>
      <c r="Q127" s="142">
        <v>2.7</v>
      </c>
      <c r="R127" s="142">
        <v>1.1000000000000001</v>
      </c>
      <c r="S127" s="142">
        <v>2.2000000000000002</v>
      </c>
      <c r="T127" s="142">
        <v>5.0999999999999996</v>
      </c>
      <c r="U127" s="142">
        <v>2.9</v>
      </c>
      <c r="V127" s="142">
        <v>2.8</v>
      </c>
      <c r="W127" s="142">
        <v>0</v>
      </c>
      <c r="X127" s="142">
        <v>0</v>
      </c>
      <c r="Y127" s="142">
        <v>0</v>
      </c>
      <c r="Z127" s="142">
        <v>0</v>
      </c>
      <c r="AA127" s="142">
        <v>0</v>
      </c>
      <c r="AB127" s="142">
        <v>0</v>
      </c>
      <c r="AC127" s="142">
        <v>0</v>
      </c>
      <c r="AD127" s="142">
        <v>0</v>
      </c>
      <c r="AE127" s="142">
        <v>0</v>
      </c>
      <c r="AF127" s="142">
        <v>0</v>
      </c>
      <c r="AG127" s="142">
        <v>0</v>
      </c>
      <c r="AH127" s="142">
        <v>0</v>
      </c>
      <c r="AI127" s="142">
        <v>0</v>
      </c>
      <c r="AJ127" s="142">
        <v>0</v>
      </c>
      <c r="AK127" s="142">
        <v>0</v>
      </c>
      <c r="AL127" s="142">
        <v>0</v>
      </c>
      <c r="AM127" s="142">
        <v>0</v>
      </c>
      <c r="AN127" s="142">
        <v>0</v>
      </c>
      <c r="AO127" s="142">
        <v>0</v>
      </c>
      <c r="AP127" s="142">
        <v>0</v>
      </c>
      <c r="AQ127" s="142">
        <v>0</v>
      </c>
      <c r="AR127" s="142">
        <v>0</v>
      </c>
      <c r="AS127" s="142">
        <v>0</v>
      </c>
      <c r="AT127" s="142">
        <v>0</v>
      </c>
      <c r="AU127" s="142">
        <v>0</v>
      </c>
      <c r="AV127" s="142">
        <v>0</v>
      </c>
      <c r="AW127" s="142">
        <v>0</v>
      </c>
      <c r="AX127" s="142">
        <v>0</v>
      </c>
      <c r="AY127" s="142">
        <v>0</v>
      </c>
      <c r="AZ127" s="142">
        <v>0</v>
      </c>
    </row>
    <row r="128" spans="1:52" ht="14.25" customHeight="1" x14ac:dyDescent="0.25">
      <c r="A128" s="104"/>
      <c r="B128" s="101" t="s">
        <v>191</v>
      </c>
      <c r="C128" s="142">
        <v>13</v>
      </c>
      <c r="D128" s="142">
        <v>13.2</v>
      </c>
      <c r="E128" s="142">
        <v>27.2</v>
      </c>
      <c r="F128" s="142">
        <v>33.299999999999997</v>
      </c>
      <c r="G128" s="142">
        <v>32.200000000000003</v>
      </c>
      <c r="H128" s="142">
        <v>43.9</v>
      </c>
      <c r="I128" s="142">
        <v>39.700000000000003</v>
      </c>
      <c r="J128" s="142">
        <v>30.6</v>
      </c>
      <c r="K128" s="142">
        <v>27.9</v>
      </c>
      <c r="L128" s="142">
        <v>63.5</v>
      </c>
      <c r="M128" s="142">
        <v>75.5</v>
      </c>
      <c r="N128" s="142">
        <v>61.8</v>
      </c>
      <c r="O128" s="142">
        <v>3.8</v>
      </c>
      <c r="P128" s="142">
        <v>3.4</v>
      </c>
      <c r="Q128" s="142">
        <v>2.7</v>
      </c>
      <c r="R128" s="142">
        <v>1.1000000000000001</v>
      </c>
      <c r="S128" s="142">
        <v>2.2000000000000002</v>
      </c>
      <c r="T128" s="142">
        <v>5.0999999999999996</v>
      </c>
      <c r="U128" s="142">
        <v>2.9</v>
      </c>
      <c r="V128" s="142">
        <v>2.8</v>
      </c>
      <c r="W128" s="142">
        <v>2.4</v>
      </c>
      <c r="X128" s="142">
        <v>2.1</v>
      </c>
      <c r="Y128" s="142">
        <v>2.4</v>
      </c>
      <c r="Z128" s="142">
        <v>2.1</v>
      </c>
      <c r="AA128" s="142">
        <v>3.7</v>
      </c>
      <c r="AB128" s="142">
        <v>5.0999999999999996</v>
      </c>
      <c r="AC128" s="142">
        <v>5.0999999999999996</v>
      </c>
      <c r="AD128" s="142">
        <v>4.0999999999999996</v>
      </c>
      <c r="AE128" s="142">
        <v>3.7</v>
      </c>
      <c r="AF128" s="142">
        <v>4.5999999999999996</v>
      </c>
      <c r="AG128" s="142">
        <v>4.4000000000000004</v>
      </c>
      <c r="AH128" s="142">
        <v>5.3</v>
      </c>
      <c r="AI128" s="142">
        <v>5.7</v>
      </c>
      <c r="AJ128" s="142">
        <v>6.5</v>
      </c>
      <c r="AK128" s="142">
        <v>6.1</v>
      </c>
      <c r="AL128" s="142">
        <v>6.9</v>
      </c>
      <c r="AM128" s="142">
        <v>6.5</v>
      </c>
      <c r="AN128" s="142">
        <v>7.3</v>
      </c>
      <c r="AO128" s="142">
        <v>5.9</v>
      </c>
      <c r="AP128" s="142">
        <v>5.3</v>
      </c>
      <c r="AQ128" s="142">
        <v>7.9</v>
      </c>
      <c r="AR128" s="142">
        <v>9.1</v>
      </c>
      <c r="AS128" s="142">
        <v>8.6</v>
      </c>
      <c r="AT128" s="142">
        <v>6.5</v>
      </c>
      <c r="AU128" s="142">
        <v>6.5</v>
      </c>
      <c r="AV128" s="142">
        <v>7</v>
      </c>
      <c r="AW128" s="142">
        <v>5</v>
      </c>
      <c r="AX128" s="142">
        <v>3.4</v>
      </c>
      <c r="AY128" s="142">
        <v>3.5</v>
      </c>
      <c r="AZ128" s="142">
        <v>3.4</v>
      </c>
    </row>
    <row r="129" spans="1:52" ht="14.25" customHeight="1" x14ac:dyDescent="0.25">
      <c r="A129" s="104"/>
      <c r="B129" s="100" t="s">
        <v>194</v>
      </c>
      <c r="C129" s="142">
        <v>785.5</v>
      </c>
      <c r="D129" s="142">
        <v>1071.4000000000001</v>
      </c>
      <c r="E129" s="142">
        <v>822</v>
      </c>
      <c r="F129" s="142">
        <v>729.8</v>
      </c>
      <c r="G129" s="142">
        <v>519.1</v>
      </c>
      <c r="H129" s="142">
        <v>531.5</v>
      </c>
      <c r="I129" s="142">
        <v>566.5</v>
      </c>
      <c r="J129" s="142">
        <v>600.9</v>
      </c>
      <c r="K129" s="142">
        <v>584.5</v>
      </c>
      <c r="L129" s="142">
        <v>641.69999999999993</v>
      </c>
      <c r="M129" s="142">
        <v>660.8</v>
      </c>
      <c r="N129" s="142">
        <v>700.1</v>
      </c>
      <c r="O129" s="142">
        <v>760.4</v>
      </c>
      <c r="P129" s="142">
        <v>863</v>
      </c>
      <c r="Q129" s="142">
        <v>830</v>
      </c>
      <c r="R129" s="142">
        <v>841.8</v>
      </c>
      <c r="S129" s="142">
        <v>903.7</v>
      </c>
      <c r="T129" s="142">
        <v>963.6</v>
      </c>
      <c r="U129" s="142">
        <v>929.9</v>
      </c>
      <c r="V129" s="142">
        <v>1001.3000000000001</v>
      </c>
      <c r="W129" s="142">
        <v>989.4</v>
      </c>
      <c r="X129" s="142">
        <v>1049.2999999999997</v>
      </c>
      <c r="Y129" s="142">
        <v>1053.2</v>
      </c>
      <c r="Z129" s="142">
        <v>1075.6999999999998</v>
      </c>
      <c r="AA129" s="142">
        <v>1022.2</v>
      </c>
      <c r="AB129" s="142">
        <v>1086.0000000000002</v>
      </c>
      <c r="AC129" s="142">
        <v>1085.7</v>
      </c>
      <c r="AD129" s="142">
        <v>1102.8</v>
      </c>
      <c r="AE129" s="142">
        <v>760.2</v>
      </c>
      <c r="AF129" s="142">
        <v>786.40000000000009</v>
      </c>
      <c r="AG129" s="142">
        <v>808.80000000000007</v>
      </c>
      <c r="AH129" s="142">
        <v>793.1</v>
      </c>
      <c r="AI129" s="142">
        <v>719.80000000000007</v>
      </c>
      <c r="AJ129" s="142">
        <v>790.30000000000007</v>
      </c>
      <c r="AK129" s="142">
        <v>792.9</v>
      </c>
      <c r="AL129" s="142">
        <v>830.5</v>
      </c>
      <c r="AM129" s="142">
        <v>930.7</v>
      </c>
      <c r="AN129" s="142">
        <v>932.5</v>
      </c>
      <c r="AO129" s="142">
        <v>981.7</v>
      </c>
      <c r="AP129" s="142">
        <v>1063</v>
      </c>
      <c r="AQ129" s="142">
        <v>856.7</v>
      </c>
      <c r="AR129" s="142">
        <v>994.5</v>
      </c>
      <c r="AS129" s="142">
        <v>982.9</v>
      </c>
      <c r="AT129" s="142">
        <v>985.4</v>
      </c>
      <c r="AU129" s="142">
        <v>871.6</v>
      </c>
      <c r="AV129" s="142">
        <v>943.6</v>
      </c>
      <c r="AW129" s="142">
        <v>974.7</v>
      </c>
      <c r="AX129" s="142">
        <v>961.7</v>
      </c>
      <c r="AY129" s="142">
        <v>899.6</v>
      </c>
      <c r="AZ129" s="142">
        <v>751</v>
      </c>
    </row>
    <row r="130" spans="1:52" ht="14.25" customHeight="1" x14ac:dyDescent="0.25">
      <c r="A130" s="104"/>
      <c r="B130" s="99" t="s">
        <v>171</v>
      </c>
      <c r="C130" s="142">
        <v>0</v>
      </c>
      <c r="D130" s="142">
        <v>0</v>
      </c>
      <c r="E130" s="142">
        <v>0</v>
      </c>
      <c r="F130" s="142">
        <v>0</v>
      </c>
      <c r="G130" s="142">
        <v>0</v>
      </c>
      <c r="H130" s="142">
        <v>0</v>
      </c>
      <c r="I130" s="142">
        <v>0</v>
      </c>
      <c r="J130" s="142">
        <v>0</v>
      </c>
      <c r="K130" s="142">
        <v>0</v>
      </c>
      <c r="L130" s="142">
        <v>0</v>
      </c>
      <c r="M130" s="142">
        <v>0</v>
      </c>
      <c r="N130" s="142">
        <v>0</v>
      </c>
      <c r="O130" s="142">
        <v>0</v>
      </c>
      <c r="P130" s="142">
        <v>0</v>
      </c>
      <c r="Q130" s="142">
        <v>0</v>
      </c>
      <c r="R130" s="142">
        <v>0</v>
      </c>
      <c r="S130" s="142">
        <v>0</v>
      </c>
      <c r="T130" s="142">
        <v>0</v>
      </c>
      <c r="U130" s="142">
        <v>0</v>
      </c>
      <c r="V130" s="142">
        <v>0</v>
      </c>
      <c r="W130" s="142">
        <v>0</v>
      </c>
      <c r="X130" s="142">
        <v>0</v>
      </c>
      <c r="Y130" s="142">
        <v>0</v>
      </c>
      <c r="Z130" s="142">
        <v>0</v>
      </c>
      <c r="AA130" s="142">
        <v>0</v>
      </c>
      <c r="AB130" s="142">
        <v>0</v>
      </c>
      <c r="AC130" s="142">
        <v>0</v>
      </c>
      <c r="AD130" s="142">
        <v>0</v>
      </c>
      <c r="AE130" s="142">
        <v>0</v>
      </c>
      <c r="AF130" s="142">
        <v>0</v>
      </c>
      <c r="AG130" s="142">
        <v>0</v>
      </c>
      <c r="AH130" s="142">
        <v>0</v>
      </c>
      <c r="AI130" s="142">
        <v>0</v>
      </c>
      <c r="AJ130" s="142">
        <v>0</v>
      </c>
      <c r="AK130" s="142">
        <v>0</v>
      </c>
      <c r="AL130" s="142">
        <v>0</v>
      </c>
      <c r="AM130" s="142">
        <v>0</v>
      </c>
      <c r="AN130" s="142">
        <v>0</v>
      </c>
      <c r="AO130" s="142">
        <v>0</v>
      </c>
      <c r="AP130" s="142">
        <v>0</v>
      </c>
      <c r="AQ130" s="142">
        <v>0</v>
      </c>
      <c r="AR130" s="142">
        <v>0</v>
      </c>
      <c r="AS130" s="142">
        <v>0</v>
      </c>
      <c r="AT130" s="142">
        <v>0</v>
      </c>
      <c r="AU130" s="142">
        <v>0</v>
      </c>
      <c r="AV130" s="142">
        <v>0</v>
      </c>
      <c r="AW130" s="142">
        <v>0</v>
      </c>
      <c r="AX130" s="142">
        <v>0</v>
      </c>
      <c r="AY130" s="142">
        <v>0</v>
      </c>
      <c r="AZ130" s="142">
        <v>0</v>
      </c>
    </row>
    <row r="131" spans="1:52" ht="14.25" customHeight="1" x14ac:dyDescent="0.25">
      <c r="A131" s="104"/>
      <c r="B131" s="99" t="s">
        <v>172</v>
      </c>
      <c r="C131" s="142">
        <v>0</v>
      </c>
      <c r="D131" s="142">
        <v>0</v>
      </c>
      <c r="E131" s="142">
        <v>0</v>
      </c>
      <c r="F131" s="142">
        <v>0</v>
      </c>
      <c r="G131" s="142">
        <v>0</v>
      </c>
      <c r="H131" s="142">
        <v>0</v>
      </c>
      <c r="I131" s="142">
        <v>0</v>
      </c>
      <c r="J131" s="142">
        <v>0</v>
      </c>
      <c r="K131" s="142">
        <v>0</v>
      </c>
      <c r="L131" s="142">
        <v>0</v>
      </c>
      <c r="M131" s="142">
        <v>0</v>
      </c>
      <c r="N131" s="142">
        <v>0</v>
      </c>
      <c r="O131" s="142">
        <v>0</v>
      </c>
      <c r="P131" s="142">
        <v>0</v>
      </c>
      <c r="Q131" s="142">
        <v>0</v>
      </c>
      <c r="R131" s="142">
        <v>0</v>
      </c>
      <c r="S131" s="142">
        <v>0</v>
      </c>
      <c r="T131" s="142">
        <v>0</v>
      </c>
      <c r="U131" s="142">
        <v>0</v>
      </c>
      <c r="V131" s="142">
        <v>0</v>
      </c>
      <c r="W131" s="142">
        <v>0</v>
      </c>
      <c r="X131" s="142">
        <v>0</v>
      </c>
      <c r="Y131" s="142">
        <v>0</v>
      </c>
      <c r="Z131" s="142">
        <v>0</v>
      </c>
      <c r="AA131" s="142">
        <v>0</v>
      </c>
      <c r="AB131" s="142">
        <v>0</v>
      </c>
      <c r="AC131" s="142">
        <v>0</v>
      </c>
      <c r="AD131" s="142">
        <v>0</v>
      </c>
      <c r="AE131" s="142">
        <v>0</v>
      </c>
      <c r="AF131" s="142">
        <v>0</v>
      </c>
      <c r="AG131" s="142">
        <v>0</v>
      </c>
      <c r="AH131" s="142">
        <v>0</v>
      </c>
      <c r="AI131" s="142">
        <v>0</v>
      </c>
      <c r="AJ131" s="142">
        <v>0</v>
      </c>
      <c r="AK131" s="142">
        <v>0</v>
      </c>
      <c r="AL131" s="142">
        <v>0</v>
      </c>
      <c r="AM131" s="142">
        <v>0</v>
      </c>
      <c r="AN131" s="142">
        <v>0</v>
      </c>
      <c r="AO131" s="142">
        <v>0</v>
      </c>
      <c r="AP131" s="142">
        <v>0</v>
      </c>
      <c r="AQ131" s="142">
        <v>0</v>
      </c>
      <c r="AR131" s="142">
        <v>0</v>
      </c>
      <c r="AS131" s="142">
        <v>0</v>
      </c>
      <c r="AT131" s="142">
        <v>0</v>
      </c>
      <c r="AU131" s="142">
        <v>0</v>
      </c>
      <c r="AV131" s="142">
        <v>0</v>
      </c>
      <c r="AW131" s="142">
        <v>0</v>
      </c>
      <c r="AX131" s="142">
        <v>0</v>
      </c>
      <c r="AY131" s="142">
        <v>0</v>
      </c>
      <c r="AZ131" s="142">
        <v>0</v>
      </c>
    </row>
    <row r="132" spans="1:52" ht="14.25" customHeight="1" x14ac:dyDescent="0.25">
      <c r="A132" s="104"/>
      <c r="B132" s="99" t="s">
        <v>149</v>
      </c>
      <c r="C132" s="142">
        <v>0</v>
      </c>
      <c r="D132" s="142">
        <v>0</v>
      </c>
      <c r="E132" s="142">
        <v>0</v>
      </c>
      <c r="F132" s="142">
        <v>0</v>
      </c>
      <c r="G132" s="142">
        <v>0</v>
      </c>
      <c r="H132" s="142">
        <v>0</v>
      </c>
      <c r="I132" s="142">
        <v>0</v>
      </c>
      <c r="J132" s="142">
        <v>0</v>
      </c>
      <c r="K132" s="142">
        <v>0</v>
      </c>
      <c r="L132" s="142">
        <v>0</v>
      </c>
      <c r="M132" s="142">
        <v>0</v>
      </c>
      <c r="N132" s="142">
        <v>0</v>
      </c>
      <c r="O132" s="142">
        <v>0</v>
      </c>
      <c r="P132" s="142">
        <v>0</v>
      </c>
      <c r="Q132" s="142">
        <v>0</v>
      </c>
      <c r="R132" s="142">
        <v>0</v>
      </c>
      <c r="S132" s="142">
        <v>0</v>
      </c>
      <c r="T132" s="142">
        <v>0</v>
      </c>
      <c r="U132" s="142">
        <v>0</v>
      </c>
      <c r="V132" s="142">
        <v>0</v>
      </c>
      <c r="W132" s="142">
        <v>0</v>
      </c>
      <c r="X132" s="142">
        <v>0</v>
      </c>
      <c r="Y132" s="142">
        <v>0</v>
      </c>
      <c r="Z132" s="142">
        <v>0</v>
      </c>
      <c r="AA132" s="142">
        <v>0</v>
      </c>
      <c r="AB132" s="142">
        <v>0</v>
      </c>
      <c r="AC132" s="142">
        <v>0</v>
      </c>
      <c r="AD132" s="142">
        <v>0</v>
      </c>
      <c r="AE132" s="142">
        <v>0</v>
      </c>
      <c r="AF132" s="142">
        <v>0</v>
      </c>
      <c r="AG132" s="142">
        <v>0</v>
      </c>
      <c r="AH132" s="142">
        <v>0</v>
      </c>
      <c r="AI132" s="142">
        <v>0</v>
      </c>
      <c r="AJ132" s="142">
        <v>0</v>
      </c>
      <c r="AK132" s="142">
        <v>0</v>
      </c>
      <c r="AL132" s="142">
        <v>0</v>
      </c>
      <c r="AM132" s="142">
        <v>0</v>
      </c>
      <c r="AN132" s="142">
        <v>0</v>
      </c>
      <c r="AO132" s="142">
        <v>0</v>
      </c>
      <c r="AP132" s="142">
        <v>0</v>
      </c>
      <c r="AQ132" s="142">
        <v>0</v>
      </c>
      <c r="AR132" s="142">
        <v>0</v>
      </c>
      <c r="AS132" s="142">
        <v>0</v>
      </c>
      <c r="AT132" s="142">
        <v>0</v>
      </c>
      <c r="AU132" s="142">
        <v>0</v>
      </c>
      <c r="AV132" s="142">
        <v>0</v>
      </c>
      <c r="AW132" s="142">
        <v>0</v>
      </c>
      <c r="AX132" s="142">
        <v>0</v>
      </c>
      <c r="AY132" s="142">
        <v>0</v>
      </c>
      <c r="AZ132" s="142">
        <v>0</v>
      </c>
    </row>
    <row r="133" spans="1:52" ht="14.25" customHeight="1" x14ac:dyDescent="0.25">
      <c r="A133" s="104"/>
      <c r="B133" s="99" t="s">
        <v>21</v>
      </c>
      <c r="C133" s="142">
        <v>785.5</v>
      </c>
      <c r="D133" s="142">
        <v>1071.4000000000001</v>
      </c>
      <c r="E133" s="142">
        <v>822</v>
      </c>
      <c r="F133" s="142">
        <v>729.8</v>
      </c>
      <c r="G133" s="142">
        <v>519.1</v>
      </c>
      <c r="H133" s="142">
        <v>531.5</v>
      </c>
      <c r="I133" s="142">
        <v>566.5</v>
      </c>
      <c r="J133" s="142">
        <v>600.9</v>
      </c>
      <c r="K133" s="142">
        <v>584.5</v>
      </c>
      <c r="L133" s="142">
        <v>641.69999999999993</v>
      </c>
      <c r="M133" s="142">
        <v>660.8</v>
      </c>
      <c r="N133" s="142">
        <v>700.1</v>
      </c>
      <c r="O133" s="142">
        <v>760.4</v>
      </c>
      <c r="P133" s="142">
        <v>863</v>
      </c>
      <c r="Q133" s="142">
        <v>830</v>
      </c>
      <c r="R133" s="142">
        <v>841.8</v>
      </c>
      <c r="S133" s="142">
        <v>903.7</v>
      </c>
      <c r="T133" s="142">
        <v>963.6</v>
      </c>
      <c r="U133" s="142">
        <v>929.9</v>
      </c>
      <c r="V133" s="142">
        <v>1001.3000000000001</v>
      </c>
      <c r="W133" s="142">
        <v>989.4</v>
      </c>
      <c r="X133" s="142">
        <v>1049.2999999999997</v>
      </c>
      <c r="Y133" s="142">
        <v>1053.2</v>
      </c>
      <c r="Z133" s="142">
        <v>1075.6999999999998</v>
      </c>
      <c r="AA133" s="142">
        <v>1022.2</v>
      </c>
      <c r="AB133" s="142">
        <v>1086.0000000000002</v>
      </c>
      <c r="AC133" s="142">
        <v>1085.7</v>
      </c>
      <c r="AD133" s="142">
        <v>1102.8</v>
      </c>
      <c r="AE133" s="142">
        <v>760.2</v>
      </c>
      <c r="AF133" s="142">
        <v>786.40000000000009</v>
      </c>
      <c r="AG133" s="142">
        <v>808.80000000000007</v>
      </c>
      <c r="AH133" s="142">
        <v>793.1</v>
      </c>
      <c r="AI133" s="142">
        <v>719.80000000000007</v>
      </c>
      <c r="AJ133" s="142">
        <v>790.30000000000007</v>
      </c>
      <c r="AK133" s="142">
        <v>792.9</v>
      </c>
      <c r="AL133" s="142">
        <v>830.5</v>
      </c>
      <c r="AM133" s="142">
        <v>930.7</v>
      </c>
      <c r="AN133" s="142">
        <v>932.5</v>
      </c>
      <c r="AO133" s="142">
        <v>981.7</v>
      </c>
      <c r="AP133" s="142">
        <v>1063</v>
      </c>
      <c r="AQ133" s="142">
        <v>856.7</v>
      </c>
      <c r="AR133" s="142">
        <v>994.5</v>
      </c>
      <c r="AS133" s="142">
        <v>982.9</v>
      </c>
      <c r="AT133" s="142">
        <v>985.4</v>
      </c>
      <c r="AU133" s="142">
        <v>871.6</v>
      </c>
      <c r="AV133" s="142">
        <v>943.6</v>
      </c>
      <c r="AW133" s="142">
        <v>974.7</v>
      </c>
      <c r="AX133" s="142">
        <v>961.7</v>
      </c>
      <c r="AY133" s="142">
        <v>899.6</v>
      </c>
      <c r="AZ133" s="142">
        <v>751</v>
      </c>
    </row>
    <row r="134" spans="1:52" ht="14.25" customHeight="1" x14ac:dyDescent="0.25">
      <c r="A134" s="104"/>
      <c r="B134" s="101" t="s">
        <v>191</v>
      </c>
      <c r="C134" s="142">
        <v>0</v>
      </c>
      <c r="D134" s="142">
        <v>0</v>
      </c>
      <c r="E134" s="142">
        <v>0</v>
      </c>
      <c r="F134" s="142">
        <v>0</v>
      </c>
      <c r="G134" s="142">
        <v>0</v>
      </c>
      <c r="H134" s="142">
        <v>0</v>
      </c>
      <c r="I134" s="142">
        <v>0.1</v>
      </c>
      <c r="J134" s="142">
        <v>0.1</v>
      </c>
      <c r="K134" s="142">
        <v>0.2</v>
      </c>
      <c r="L134" s="142">
        <v>0.2</v>
      </c>
      <c r="M134" s="142">
        <v>0.19999999999999998</v>
      </c>
      <c r="N134" s="142">
        <v>0.3</v>
      </c>
      <c r="O134" s="142">
        <v>0.4</v>
      </c>
      <c r="P134" s="142">
        <v>0.5</v>
      </c>
      <c r="Q134" s="142">
        <v>0.6</v>
      </c>
      <c r="R134" s="142">
        <v>0.7</v>
      </c>
      <c r="S134" s="142">
        <v>0.8</v>
      </c>
      <c r="T134" s="142">
        <v>1</v>
      </c>
      <c r="U134" s="142">
        <v>0.9</v>
      </c>
      <c r="V134" s="142">
        <v>1.2</v>
      </c>
      <c r="W134" s="142">
        <v>0.7</v>
      </c>
      <c r="X134" s="142">
        <v>0.6</v>
      </c>
      <c r="Y134" s="142">
        <v>0.5</v>
      </c>
      <c r="Z134" s="142">
        <v>0.4</v>
      </c>
      <c r="AA134" s="142">
        <v>0.4</v>
      </c>
      <c r="AB134" s="142">
        <v>0.4</v>
      </c>
      <c r="AC134" s="142">
        <v>0.4</v>
      </c>
      <c r="AD134" s="142">
        <v>0.4</v>
      </c>
      <c r="AE134" s="142">
        <v>0.4</v>
      </c>
      <c r="AF134" s="142">
        <v>0.4</v>
      </c>
      <c r="AG134" s="142">
        <v>0.4</v>
      </c>
      <c r="AH134" s="142">
        <v>0.4</v>
      </c>
      <c r="AI134" s="142">
        <v>0.4</v>
      </c>
      <c r="AJ134" s="142">
        <v>0.4</v>
      </c>
      <c r="AK134" s="142">
        <v>0.4</v>
      </c>
      <c r="AL134" s="142">
        <v>0.4</v>
      </c>
      <c r="AM134" s="142">
        <v>0.4</v>
      </c>
      <c r="AN134" s="142">
        <v>0.4</v>
      </c>
      <c r="AO134" s="142">
        <v>0.4</v>
      </c>
      <c r="AP134" s="142">
        <v>0.4</v>
      </c>
      <c r="AQ134" s="142">
        <v>0.4</v>
      </c>
      <c r="AR134" s="142">
        <v>0.4</v>
      </c>
      <c r="AS134" s="142">
        <v>0.4</v>
      </c>
      <c r="AT134" s="142">
        <v>0.4</v>
      </c>
      <c r="AU134" s="142">
        <v>0.4</v>
      </c>
      <c r="AV134" s="142">
        <v>0.4</v>
      </c>
      <c r="AW134" s="142">
        <v>0.4</v>
      </c>
      <c r="AX134" s="142">
        <v>0.4</v>
      </c>
      <c r="AY134" s="142">
        <v>0.4</v>
      </c>
      <c r="AZ134" s="142">
        <v>0.4</v>
      </c>
    </row>
    <row r="135" spans="1:52" ht="14.25" customHeight="1" x14ac:dyDescent="0.25">
      <c r="A135" s="104"/>
      <c r="B135" s="100" t="s">
        <v>201</v>
      </c>
      <c r="C135" s="142">
        <v>211.1</v>
      </c>
      <c r="D135" s="142">
        <v>214.8</v>
      </c>
      <c r="E135" s="142">
        <v>218.60000000000002</v>
      </c>
      <c r="F135" s="142">
        <v>223.20000000000002</v>
      </c>
      <c r="G135" s="142">
        <v>226.10000000000002</v>
      </c>
      <c r="H135" s="142">
        <v>206.8</v>
      </c>
      <c r="I135" s="142">
        <v>190.39999999999998</v>
      </c>
      <c r="J135" s="142">
        <v>175.9</v>
      </c>
      <c r="K135" s="142">
        <v>189.7</v>
      </c>
      <c r="L135" s="142">
        <v>187.79999999999998</v>
      </c>
      <c r="M135" s="142">
        <v>193.40000000000003</v>
      </c>
      <c r="N135" s="142">
        <v>199.7</v>
      </c>
      <c r="O135" s="142">
        <v>216.70000000000002</v>
      </c>
      <c r="P135" s="142">
        <v>203.20000000000002</v>
      </c>
      <c r="Q135" s="142">
        <v>214.3</v>
      </c>
      <c r="R135" s="142">
        <v>243.9</v>
      </c>
      <c r="S135" s="142">
        <v>181.8</v>
      </c>
      <c r="T135" s="142">
        <v>203.99999999999997</v>
      </c>
      <c r="U135" s="142">
        <v>202.3</v>
      </c>
      <c r="V135" s="142">
        <v>225.90000000000003</v>
      </c>
      <c r="W135" s="142">
        <v>267.8</v>
      </c>
      <c r="X135" s="142">
        <v>248.20000000000002</v>
      </c>
      <c r="Y135" s="142">
        <v>256.5</v>
      </c>
      <c r="Z135" s="142">
        <v>282.2</v>
      </c>
      <c r="AA135" s="142">
        <v>276.5</v>
      </c>
      <c r="AB135" s="142">
        <v>286.79999999999995</v>
      </c>
      <c r="AC135" s="142">
        <v>301.89999999999998</v>
      </c>
      <c r="AD135" s="142">
        <v>279.2</v>
      </c>
      <c r="AE135" s="142">
        <v>293.5</v>
      </c>
      <c r="AF135" s="142">
        <v>303.2</v>
      </c>
      <c r="AG135" s="142">
        <v>297.39999999999998</v>
      </c>
      <c r="AH135" s="142">
        <v>273.5</v>
      </c>
      <c r="AI135" s="142">
        <v>291.3</v>
      </c>
      <c r="AJ135" s="142">
        <v>263.5</v>
      </c>
      <c r="AK135" s="142">
        <v>273.3</v>
      </c>
      <c r="AL135" s="142">
        <v>316.2</v>
      </c>
      <c r="AM135" s="142">
        <v>373.90000000000003</v>
      </c>
      <c r="AN135" s="142">
        <v>375.40000000000003</v>
      </c>
      <c r="AO135" s="142">
        <v>420.29999999999995</v>
      </c>
      <c r="AP135" s="142">
        <v>407.8</v>
      </c>
      <c r="AQ135" s="142">
        <v>425.09999999999997</v>
      </c>
      <c r="AR135" s="142">
        <v>405.4</v>
      </c>
      <c r="AS135" s="142">
        <v>441.6</v>
      </c>
      <c r="AT135" s="142">
        <v>413.1</v>
      </c>
      <c r="AU135" s="142">
        <v>429.39999999999992</v>
      </c>
      <c r="AV135" s="142">
        <v>407.1</v>
      </c>
      <c r="AW135" s="142">
        <v>417.20000000000005</v>
      </c>
      <c r="AX135" s="142">
        <v>421.99999999999994</v>
      </c>
      <c r="AY135" s="142">
        <v>446.1</v>
      </c>
      <c r="AZ135" s="142">
        <v>421.6</v>
      </c>
    </row>
    <row r="136" spans="1:52" ht="14.25" customHeight="1" x14ac:dyDescent="0.25">
      <c r="A136" s="104"/>
      <c r="B136" s="99" t="s">
        <v>171</v>
      </c>
      <c r="C136" s="142">
        <v>0.3</v>
      </c>
      <c r="D136" s="142">
        <v>0.3</v>
      </c>
      <c r="E136" s="142">
        <v>0.3</v>
      </c>
      <c r="F136" s="142">
        <v>0.2</v>
      </c>
      <c r="G136" s="142">
        <v>10.899999999999999</v>
      </c>
      <c r="H136" s="142">
        <v>5.1999999999999993</v>
      </c>
      <c r="I136" s="142">
        <v>0.30000000000000004</v>
      </c>
      <c r="J136" s="142">
        <v>0.30000000000000004</v>
      </c>
      <c r="K136" s="142">
        <v>12.799999999999999</v>
      </c>
      <c r="L136" s="142">
        <v>13.5</v>
      </c>
      <c r="M136" s="142">
        <v>18.500000000000004</v>
      </c>
      <c r="N136" s="142">
        <v>24.299999999999997</v>
      </c>
      <c r="O136" s="142">
        <v>25.5</v>
      </c>
      <c r="P136" s="142">
        <v>22.4</v>
      </c>
      <c r="Q136" s="142">
        <v>20.099999999999998</v>
      </c>
      <c r="R136" s="142">
        <v>29.2</v>
      </c>
      <c r="S136" s="142">
        <v>31</v>
      </c>
      <c r="T136" s="142">
        <v>30.8</v>
      </c>
      <c r="U136" s="142">
        <v>30.8</v>
      </c>
      <c r="V136" s="142">
        <v>20.6</v>
      </c>
      <c r="W136" s="142">
        <v>23</v>
      </c>
      <c r="X136" s="142">
        <v>25.5</v>
      </c>
      <c r="Y136" s="142">
        <v>11.7</v>
      </c>
      <c r="Z136" s="142">
        <v>25.3</v>
      </c>
      <c r="AA136" s="142">
        <v>18.100000000000001</v>
      </c>
      <c r="AB136" s="142">
        <v>18.900000000000002</v>
      </c>
      <c r="AC136" s="142">
        <v>16</v>
      </c>
      <c r="AD136" s="142">
        <v>13.4</v>
      </c>
      <c r="AE136" s="142">
        <v>21.4</v>
      </c>
      <c r="AF136" s="142">
        <v>32.6</v>
      </c>
      <c r="AG136" s="142">
        <v>31.5</v>
      </c>
      <c r="AH136" s="142">
        <v>30.5</v>
      </c>
      <c r="AI136" s="142">
        <v>22.3</v>
      </c>
      <c r="AJ136" s="142">
        <v>14.799999999999999</v>
      </c>
      <c r="AK136" s="142">
        <v>16.2</v>
      </c>
      <c r="AL136" s="142">
        <v>18.3</v>
      </c>
      <c r="AM136" s="142">
        <v>18.399999999999999</v>
      </c>
      <c r="AN136" s="142">
        <v>6.6</v>
      </c>
      <c r="AO136" s="142">
        <v>5.9</v>
      </c>
      <c r="AP136" s="142">
        <v>2.4000000000000004</v>
      </c>
      <c r="AQ136" s="142">
        <v>2.5</v>
      </c>
      <c r="AR136" s="142">
        <v>2.2000000000000002</v>
      </c>
      <c r="AS136" s="142">
        <v>2.1</v>
      </c>
      <c r="AT136" s="142">
        <v>1.6</v>
      </c>
      <c r="AU136" s="142">
        <v>2</v>
      </c>
      <c r="AV136" s="142">
        <v>7.5</v>
      </c>
      <c r="AW136" s="142">
        <v>1.5</v>
      </c>
      <c r="AX136" s="142">
        <v>0.8</v>
      </c>
      <c r="AY136" s="142">
        <v>6.1</v>
      </c>
      <c r="AZ136" s="142">
        <v>7.8</v>
      </c>
    </row>
    <row r="137" spans="1:52" ht="14.25" customHeight="1" x14ac:dyDescent="0.25">
      <c r="A137" s="104"/>
      <c r="B137" s="99" t="s">
        <v>172</v>
      </c>
      <c r="C137" s="142">
        <v>12.1</v>
      </c>
      <c r="D137" s="142">
        <v>11.4</v>
      </c>
      <c r="E137" s="142">
        <v>12.1</v>
      </c>
      <c r="F137" s="142">
        <v>11.5</v>
      </c>
      <c r="G137" s="142">
        <v>14.7</v>
      </c>
      <c r="H137" s="142">
        <v>11.1</v>
      </c>
      <c r="I137" s="142">
        <v>11.9</v>
      </c>
      <c r="J137" s="142">
        <v>8.5</v>
      </c>
      <c r="K137" s="142">
        <v>11.2</v>
      </c>
      <c r="L137" s="142">
        <v>9</v>
      </c>
      <c r="M137" s="142">
        <v>10</v>
      </c>
      <c r="N137" s="142">
        <v>8.6</v>
      </c>
      <c r="O137" s="142">
        <v>10.3</v>
      </c>
      <c r="P137" s="142">
        <v>7.4</v>
      </c>
      <c r="Q137" s="142">
        <v>11.9</v>
      </c>
      <c r="R137" s="142">
        <v>15.1</v>
      </c>
      <c r="S137" s="142">
        <v>13.2</v>
      </c>
      <c r="T137" s="142">
        <v>15.3</v>
      </c>
      <c r="U137" s="142">
        <v>15.3</v>
      </c>
      <c r="V137" s="142">
        <v>23.5</v>
      </c>
      <c r="W137" s="142">
        <v>29.5</v>
      </c>
      <c r="X137" s="142">
        <v>22.7</v>
      </c>
      <c r="Y137" s="142">
        <v>28.4</v>
      </c>
      <c r="Z137" s="142">
        <v>24.3</v>
      </c>
      <c r="AA137" s="142">
        <v>35.5</v>
      </c>
      <c r="AB137" s="142">
        <v>29.8</v>
      </c>
      <c r="AC137" s="142">
        <v>45</v>
      </c>
      <c r="AD137" s="142">
        <v>29.2</v>
      </c>
      <c r="AE137" s="142">
        <v>44.6</v>
      </c>
      <c r="AF137" s="142">
        <v>33</v>
      </c>
      <c r="AG137" s="142">
        <v>50.3</v>
      </c>
      <c r="AH137" s="142">
        <v>36.4</v>
      </c>
      <c r="AI137" s="142">
        <v>52.5</v>
      </c>
      <c r="AJ137" s="142">
        <v>37.1</v>
      </c>
      <c r="AK137" s="142">
        <v>46.2</v>
      </c>
      <c r="AL137" s="142">
        <v>39</v>
      </c>
      <c r="AM137" s="142">
        <v>49.2</v>
      </c>
      <c r="AN137" s="142">
        <v>41.2</v>
      </c>
      <c r="AO137" s="142">
        <v>54.9</v>
      </c>
      <c r="AP137" s="142">
        <v>41.7</v>
      </c>
      <c r="AQ137" s="142">
        <v>57.7</v>
      </c>
      <c r="AR137" s="142">
        <v>54</v>
      </c>
      <c r="AS137" s="142">
        <v>72</v>
      </c>
      <c r="AT137" s="142">
        <v>54.9</v>
      </c>
      <c r="AU137" s="142">
        <v>71.599999999999994</v>
      </c>
      <c r="AV137" s="142">
        <v>52.3</v>
      </c>
      <c r="AW137" s="142">
        <v>63.3</v>
      </c>
      <c r="AX137" s="142">
        <v>50.3</v>
      </c>
      <c r="AY137" s="142">
        <v>62.6</v>
      </c>
      <c r="AZ137" s="142">
        <v>44.4</v>
      </c>
    </row>
    <row r="138" spans="1:52" ht="14.25" customHeight="1" x14ac:dyDescent="0.25">
      <c r="A138" s="104"/>
      <c r="B138" s="99" t="s">
        <v>149</v>
      </c>
      <c r="C138" s="142">
        <v>2.7</v>
      </c>
      <c r="D138" s="142">
        <v>2.6</v>
      </c>
      <c r="E138" s="142">
        <v>2.5</v>
      </c>
      <c r="F138" s="142">
        <v>2.6</v>
      </c>
      <c r="G138" s="142">
        <v>2.8</v>
      </c>
      <c r="H138" s="142">
        <v>3</v>
      </c>
      <c r="I138" s="142">
        <v>2.9</v>
      </c>
      <c r="J138" s="142">
        <v>3</v>
      </c>
      <c r="K138" s="142">
        <v>2.8</v>
      </c>
      <c r="L138" s="142">
        <v>2.6</v>
      </c>
      <c r="M138" s="142">
        <v>2.7</v>
      </c>
      <c r="N138" s="142">
        <v>3</v>
      </c>
      <c r="O138" s="142">
        <v>3.1</v>
      </c>
      <c r="P138" s="142">
        <v>3.1</v>
      </c>
      <c r="Q138" s="142">
        <v>3</v>
      </c>
      <c r="R138" s="142">
        <v>3.2</v>
      </c>
      <c r="S138" s="142">
        <v>3.1</v>
      </c>
      <c r="T138" s="142">
        <v>2.9</v>
      </c>
      <c r="U138" s="142">
        <v>2.9</v>
      </c>
      <c r="V138" s="142">
        <v>2.7</v>
      </c>
      <c r="W138" s="142">
        <v>2.6</v>
      </c>
      <c r="X138" s="142">
        <v>2.6</v>
      </c>
      <c r="Y138" s="142">
        <v>2.6</v>
      </c>
      <c r="Z138" s="142">
        <v>2.6</v>
      </c>
      <c r="AA138" s="142">
        <v>1.8</v>
      </c>
      <c r="AB138" s="142">
        <v>1.7</v>
      </c>
      <c r="AC138" s="142">
        <v>1.3</v>
      </c>
      <c r="AD138" s="142">
        <v>1</v>
      </c>
      <c r="AE138" s="142">
        <v>1</v>
      </c>
      <c r="AF138" s="142">
        <v>1.1000000000000001</v>
      </c>
      <c r="AG138" s="142">
        <v>1.2</v>
      </c>
      <c r="AH138" s="142">
        <v>1.3</v>
      </c>
      <c r="AI138" s="142">
        <v>1</v>
      </c>
      <c r="AJ138" s="142">
        <v>0.7</v>
      </c>
      <c r="AK138" s="142">
        <v>0.4</v>
      </c>
      <c r="AL138" s="142">
        <v>0.1</v>
      </c>
      <c r="AM138" s="142">
        <v>0.2</v>
      </c>
      <c r="AN138" s="142">
        <v>0.3</v>
      </c>
      <c r="AO138" s="142">
        <v>0.4</v>
      </c>
      <c r="AP138" s="142">
        <v>0.4</v>
      </c>
      <c r="AQ138" s="142">
        <v>0.8</v>
      </c>
      <c r="AR138" s="142">
        <v>1.1000000000000001</v>
      </c>
      <c r="AS138" s="142">
        <v>1.5</v>
      </c>
      <c r="AT138" s="142">
        <v>1.8</v>
      </c>
      <c r="AU138" s="142">
        <v>1.8</v>
      </c>
      <c r="AV138" s="142">
        <v>1.8</v>
      </c>
      <c r="AW138" s="142">
        <v>1.8</v>
      </c>
      <c r="AX138" s="142">
        <v>1.8</v>
      </c>
      <c r="AY138" s="142">
        <v>1.8</v>
      </c>
      <c r="AZ138" s="142">
        <v>1.8</v>
      </c>
    </row>
    <row r="139" spans="1:52" ht="14.25" customHeight="1" x14ac:dyDescent="0.25">
      <c r="A139" s="104"/>
      <c r="B139" s="99" t="s">
        <v>21</v>
      </c>
      <c r="C139" s="142">
        <v>196</v>
      </c>
      <c r="D139" s="142">
        <v>200.5</v>
      </c>
      <c r="E139" s="142">
        <v>203.70000000000002</v>
      </c>
      <c r="F139" s="142">
        <v>208.9</v>
      </c>
      <c r="G139" s="142">
        <v>197.70000000000002</v>
      </c>
      <c r="H139" s="142">
        <v>187.5</v>
      </c>
      <c r="I139" s="142">
        <v>175.29999999999998</v>
      </c>
      <c r="J139" s="142">
        <v>164.1</v>
      </c>
      <c r="K139" s="142">
        <v>162.9</v>
      </c>
      <c r="L139" s="142">
        <v>162.69999999999999</v>
      </c>
      <c r="M139" s="142">
        <v>162.20000000000002</v>
      </c>
      <c r="N139" s="142">
        <v>163.79999999999998</v>
      </c>
      <c r="O139" s="142">
        <v>177.8</v>
      </c>
      <c r="P139" s="142">
        <v>170.3</v>
      </c>
      <c r="Q139" s="142">
        <v>179.3</v>
      </c>
      <c r="R139" s="142">
        <v>196.4</v>
      </c>
      <c r="S139" s="142">
        <v>134.5</v>
      </c>
      <c r="T139" s="142">
        <v>154.99999999999997</v>
      </c>
      <c r="U139" s="142">
        <v>153.30000000000001</v>
      </c>
      <c r="V139" s="142">
        <v>179.10000000000002</v>
      </c>
      <c r="W139" s="142">
        <v>212.7</v>
      </c>
      <c r="X139" s="142">
        <v>197.4</v>
      </c>
      <c r="Y139" s="142">
        <v>213.8</v>
      </c>
      <c r="Z139" s="142">
        <v>230</v>
      </c>
      <c r="AA139" s="142">
        <v>221.1</v>
      </c>
      <c r="AB139" s="142">
        <v>236.39999999999998</v>
      </c>
      <c r="AC139" s="142">
        <v>239.6</v>
      </c>
      <c r="AD139" s="142">
        <v>235.6</v>
      </c>
      <c r="AE139" s="142">
        <v>226.5</v>
      </c>
      <c r="AF139" s="142">
        <v>236.5</v>
      </c>
      <c r="AG139" s="142">
        <v>214.4</v>
      </c>
      <c r="AH139" s="142">
        <v>205.3</v>
      </c>
      <c r="AI139" s="142">
        <v>215.5</v>
      </c>
      <c r="AJ139" s="142">
        <v>210.89999999999998</v>
      </c>
      <c r="AK139" s="142">
        <v>210.5</v>
      </c>
      <c r="AL139" s="142">
        <v>258.8</v>
      </c>
      <c r="AM139" s="142">
        <v>306.10000000000002</v>
      </c>
      <c r="AN139" s="142">
        <v>327.3</v>
      </c>
      <c r="AO139" s="142">
        <v>359.09999999999997</v>
      </c>
      <c r="AP139" s="142">
        <v>363.3</v>
      </c>
      <c r="AQ139" s="142">
        <v>364.09999999999997</v>
      </c>
      <c r="AR139" s="142">
        <v>348.09999999999997</v>
      </c>
      <c r="AS139" s="142">
        <v>366</v>
      </c>
      <c r="AT139" s="142">
        <v>354.8</v>
      </c>
      <c r="AU139" s="142">
        <v>353.99999999999994</v>
      </c>
      <c r="AV139" s="142">
        <v>345.5</v>
      </c>
      <c r="AW139" s="142">
        <v>350.6</v>
      </c>
      <c r="AX139" s="142">
        <v>369.09999999999997</v>
      </c>
      <c r="AY139" s="142">
        <v>375.6</v>
      </c>
      <c r="AZ139" s="142">
        <v>367.6</v>
      </c>
    </row>
    <row r="140" spans="1:52" ht="14.25" customHeight="1" thickBot="1" x14ac:dyDescent="0.3">
      <c r="A140" s="104"/>
      <c r="B140" s="101" t="s">
        <v>191</v>
      </c>
      <c r="C140" s="142">
        <v>4.9000000000000004</v>
      </c>
      <c r="D140" s="142">
        <v>5.7</v>
      </c>
      <c r="E140" s="142">
        <v>5.3</v>
      </c>
      <c r="F140" s="142">
        <v>6.8</v>
      </c>
      <c r="G140" s="142">
        <v>5.4</v>
      </c>
      <c r="H140" s="142">
        <v>5.8</v>
      </c>
      <c r="I140" s="142">
        <v>5.6</v>
      </c>
      <c r="J140" s="142">
        <v>6.4</v>
      </c>
      <c r="K140" s="142">
        <v>5.3</v>
      </c>
      <c r="L140" s="142">
        <v>5.2</v>
      </c>
      <c r="M140" s="142">
        <v>4.9000000000000004</v>
      </c>
      <c r="N140" s="142">
        <v>6.6</v>
      </c>
      <c r="O140" s="142">
        <v>38.5</v>
      </c>
      <c r="P140" s="142">
        <v>47.7</v>
      </c>
      <c r="Q140" s="142">
        <v>74.099999999999994</v>
      </c>
      <c r="R140" s="142">
        <v>111.7</v>
      </c>
      <c r="S140" s="142">
        <v>44.8</v>
      </c>
      <c r="T140" s="142">
        <v>70.599999999999994</v>
      </c>
      <c r="U140" s="142">
        <v>62.6</v>
      </c>
      <c r="V140" s="142">
        <v>51.8</v>
      </c>
      <c r="W140" s="142">
        <v>57.3</v>
      </c>
      <c r="X140" s="142">
        <v>56.8</v>
      </c>
      <c r="Y140" s="142">
        <v>63.5</v>
      </c>
      <c r="Z140" s="142">
        <v>68.7</v>
      </c>
      <c r="AA140" s="142">
        <v>59.6</v>
      </c>
      <c r="AB140" s="142">
        <v>73.099999999999994</v>
      </c>
      <c r="AC140" s="142">
        <v>75.900000000000006</v>
      </c>
      <c r="AD140" s="142">
        <v>69.400000000000006</v>
      </c>
      <c r="AE140" s="142">
        <v>68.900000000000006</v>
      </c>
      <c r="AF140" s="142">
        <v>86.9</v>
      </c>
      <c r="AG140" s="142">
        <v>80.599999999999994</v>
      </c>
      <c r="AH140" s="142">
        <v>84.5</v>
      </c>
      <c r="AI140" s="142">
        <v>76.099999999999994</v>
      </c>
      <c r="AJ140" s="142">
        <v>77.3</v>
      </c>
      <c r="AK140" s="142">
        <v>79.8</v>
      </c>
      <c r="AL140" s="142">
        <v>85.9</v>
      </c>
      <c r="AM140" s="142">
        <v>90.9</v>
      </c>
      <c r="AN140" s="142">
        <v>89.7</v>
      </c>
      <c r="AO140" s="142">
        <v>106.1</v>
      </c>
      <c r="AP140" s="142">
        <v>103.6</v>
      </c>
      <c r="AQ140" s="142">
        <v>103.7</v>
      </c>
      <c r="AR140" s="142">
        <v>91.9</v>
      </c>
      <c r="AS140" s="142">
        <v>106.3</v>
      </c>
      <c r="AT140" s="142">
        <v>99.2</v>
      </c>
      <c r="AU140" s="142">
        <v>97.2</v>
      </c>
      <c r="AV140" s="142">
        <v>89.4</v>
      </c>
      <c r="AW140" s="142">
        <v>91.8</v>
      </c>
      <c r="AX140" s="142">
        <v>109.2</v>
      </c>
      <c r="AY140" s="142">
        <v>110</v>
      </c>
      <c r="AZ140" s="142">
        <v>106.5</v>
      </c>
    </row>
    <row r="141" spans="1:52" ht="15" customHeight="1" thickBot="1" x14ac:dyDescent="0.3">
      <c r="A141" s="96"/>
      <c r="B141" s="107" t="s">
        <v>198</v>
      </c>
      <c r="C141" s="144">
        <v>-2503.1000000000004</v>
      </c>
      <c r="D141" s="144">
        <v>-2928.8999999999996</v>
      </c>
      <c r="E141" s="144">
        <v>-2945.5</v>
      </c>
      <c r="F141" s="144">
        <v>-3200.2999999999993</v>
      </c>
      <c r="G141" s="144">
        <v>-3113.9000000000033</v>
      </c>
      <c r="H141" s="144">
        <v>-2884.0000000000018</v>
      </c>
      <c r="I141" s="144">
        <v>-2782.2999999999975</v>
      </c>
      <c r="J141" s="144">
        <v>-3156.3999999999996</v>
      </c>
      <c r="K141" s="144">
        <v>-3265.4999999999964</v>
      </c>
      <c r="L141" s="144">
        <v>-3270.1000000000004</v>
      </c>
      <c r="M141" s="144">
        <v>-3646.6000000000022</v>
      </c>
      <c r="N141" s="144">
        <v>-3835.2999999999975</v>
      </c>
      <c r="O141" s="144">
        <v>-3966.7000000000007</v>
      </c>
      <c r="P141" s="144">
        <v>-4478.5999999999985</v>
      </c>
      <c r="Q141" s="144">
        <v>-5134.7000000000007</v>
      </c>
      <c r="R141" s="144">
        <v>-5623.1999999999989</v>
      </c>
      <c r="S141" s="144">
        <v>-6458</v>
      </c>
      <c r="T141" s="144">
        <v>-6737.2999999999993</v>
      </c>
      <c r="U141" s="144">
        <v>-7017.8999999999942</v>
      </c>
      <c r="V141" s="144">
        <v>-7751.8999999999978</v>
      </c>
      <c r="W141" s="144">
        <v>-8003.5999999999985</v>
      </c>
      <c r="X141" s="144">
        <v>-8548.1000000000022</v>
      </c>
      <c r="Y141" s="144">
        <v>-9318.1</v>
      </c>
      <c r="Z141" s="144">
        <v>-10080.700000000004</v>
      </c>
      <c r="AA141" s="144">
        <v>-10240.299999999999</v>
      </c>
      <c r="AB141" s="144">
        <v>-10848.499999999996</v>
      </c>
      <c r="AC141" s="144">
        <v>-11570.899999999998</v>
      </c>
      <c r="AD141" s="144">
        <v>-12478.400000000001</v>
      </c>
      <c r="AE141" s="144">
        <v>-11831</v>
      </c>
      <c r="AF141" s="144">
        <v>-12353.800000000003</v>
      </c>
      <c r="AG141" s="144">
        <v>-13088.900000000001</v>
      </c>
      <c r="AH141" s="144">
        <v>-13534.500000000004</v>
      </c>
      <c r="AI141" s="144">
        <v>-13165.3</v>
      </c>
      <c r="AJ141" s="144">
        <v>-12790.5</v>
      </c>
      <c r="AK141" s="144">
        <v>-12850.900000000001</v>
      </c>
      <c r="AL141" s="144">
        <v>-13794</v>
      </c>
      <c r="AM141" s="144">
        <v>-13462.900000000001</v>
      </c>
      <c r="AN141" s="144">
        <v>-13565.699999999997</v>
      </c>
      <c r="AO141" s="144">
        <v>-13830</v>
      </c>
      <c r="AP141" s="144">
        <v>-13795.799999999996</v>
      </c>
      <c r="AQ141" s="144">
        <v>-13495.399999999998</v>
      </c>
      <c r="AR141" s="144">
        <v>-13454.300000000003</v>
      </c>
      <c r="AS141" s="144">
        <v>-12818.099999999999</v>
      </c>
      <c r="AT141" s="144">
        <v>-12747.800000000003</v>
      </c>
      <c r="AU141" s="144">
        <v>-12780.699999999993</v>
      </c>
      <c r="AV141" s="144">
        <v>-12156.100000000002</v>
      </c>
      <c r="AW141" s="144">
        <v>-12007.099999999999</v>
      </c>
      <c r="AX141" s="144">
        <v>-12083.300000000003</v>
      </c>
      <c r="AY141" s="144">
        <v>-11211.3</v>
      </c>
      <c r="AZ141" s="144">
        <v>-9609</v>
      </c>
    </row>
    <row r="142" spans="1:52" ht="15" customHeight="1" x14ac:dyDescent="0.25">
      <c r="A142" s="96"/>
      <c r="B142" s="148" t="str">
        <f>BPAnalitica!$B$50</f>
        <v>Octubre 2020.</v>
      </c>
      <c r="C142" s="192"/>
      <c r="D142" s="192"/>
      <c r="E142" s="192"/>
      <c r="F142" s="192"/>
      <c r="G142" s="192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192"/>
      <c r="AK142" s="192"/>
      <c r="AL142" s="192"/>
      <c r="AM142" s="192"/>
      <c r="AN142" s="192"/>
      <c r="AO142" s="192"/>
      <c r="AP142" s="192"/>
      <c r="AQ142" s="192"/>
      <c r="AR142" s="192"/>
      <c r="AS142" s="192"/>
      <c r="AT142" s="192"/>
      <c r="AU142" s="192"/>
      <c r="AV142" s="192"/>
      <c r="AW142" s="192"/>
      <c r="AX142" s="192"/>
      <c r="AY142" s="192"/>
      <c r="AZ142" s="147"/>
    </row>
    <row r="143" spans="1:52" x14ac:dyDescent="0.25">
      <c r="B143" s="10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  <c r="R143" s="145"/>
      <c r="S143" s="145"/>
      <c r="T143" s="145"/>
      <c r="U143" s="145"/>
      <c r="V143" s="145"/>
      <c r="W143" s="145"/>
      <c r="X143" s="145"/>
      <c r="Y143" s="145"/>
      <c r="Z143" s="145"/>
      <c r="AA143" s="145"/>
      <c r="AB143" s="145"/>
      <c r="AC143" s="145"/>
      <c r="AD143" s="145"/>
      <c r="AE143" s="145"/>
      <c r="AF143" s="145"/>
      <c r="AG143" s="145"/>
      <c r="AH143" s="145"/>
      <c r="AI143" s="145"/>
      <c r="AJ143" s="145"/>
      <c r="AK143" s="145"/>
      <c r="AL143" s="145"/>
      <c r="AM143" s="145"/>
      <c r="AN143" s="145"/>
      <c r="AO143" s="145"/>
      <c r="AP143" s="145"/>
      <c r="AQ143" s="145"/>
      <c r="AR143" s="145"/>
      <c r="AS143" s="145"/>
      <c r="AT143" s="145"/>
      <c r="AU143" s="145"/>
      <c r="AV143" s="145"/>
      <c r="AW143" s="145"/>
      <c r="AX143" s="145"/>
      <c r="AY143" s="145"/>
      <c r="AZ143" s="145"/>
    </row>
    <row r="144" spans="1:52" x14ac:dyDescent="0.25">
      <c r="B144" s="3" t="s">
        <v>99</v>
      </c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  <c r="R144" s="145"/>
      <c r="S144" s="145"/>
      <c r="T144" s="145"/>
      <c r="U144" s="145"/>
      <c r="V144" s="145"/>
      <c r="W144" s="145"/>
      <c r="X144" s="145"/>
      <c r="Y144" s="145"/>
      <c r="Z144" s="145"/>
      <c r="AA144" s="145"/>
      <c r="AB144" s="145"/>
      <c r="AC144" s="145"/>
      <c r="AD144" s="145"/>
      <c r="AE144" s="145"/>
      <c r="AF144" s="145"/>
      <c r="AG144" s="145"/>
      <c r="AH144" s="145"/>
      <c r="AI144" s="145"/>
      <c r="AJ144" s="145"/>
      <c r="AK144" s="145"/>
      <c r="AL144" s="145"/>
      <c r="AM144" s="145"/>
      <c r="AN144" s="145"/>
      <c r="AO144" s="145"/>
      <c r="AP144" s="145"/>
      <c r="AQ144" s="145"/>
      <c r="AR144" s="145"/>
      <c r="AS144" s="145"/>
      <c r="AT144" s="145"/>
      <c r="AU144" s="145"/>
      <c r="AV144" s="145"/>
      <c r="AW144" s="145"/>
      <c r="AX144" s="145"/>
      <c r="AY144" s="145"/>
      <c r="AZ144" s="145"/>
    </row>
    <row r="145" spans="1:52" x14ac:dyDescent="0.25">
      <c r="B145" s="108" t="s">
        <v>100</v>
      </c>
      <c r="C145" s="109">
        <v>377.2</v>
      </c>
      <c r="D145" s="109">
        <v>385</v>
      </c>
      <c r="E145" s="109">
        <v>391</v>
      </c>
      <c r="F145" s="109">
        <v>381</v>
      </c>
      <c r="G145" s="109">
        <v>373.1</v>
      </c>
      <c r="H145" s="109">
        <v>378</v>
      </c>
      <c r="I145" s="109">
        <v>380</v>
      </c>
      <c r="J145" s="109">
        <v>385.4</v>
      </c>
      <c r="K145" s="109">
        <v>420.4</v>
      </c>
      <c r="L145" s="109">
        <v>427.5</v>
      </c>
      <c r="M145" s="109">
        <v>428.3</v>
      </c>
      <c r="N145" s="109">
        <v>452.1</v>
      </c>
      <c r="O145" s="109">
        <v>477.4</v>
      </c>
      <c r="P145" s="109">
        <v>474.5</v>
      </c>
      <c r="Q145" s="109">
        <v>474.3</v>
      </c>
      <c r="R145" s="109">
        <v>494.3</v>
      </c>
      <c r="S145" s="109">
        <v>507.9</v>
      </c>
      <c r="T145" s="109">
        <v>503.1</v>
      </c>
      <c r="U145" s="109">
        <v>522.4</v>
      </c>
      <c r="V145" s="109">
        <v>532.70000000000005</v>
      </c>
      <c r="W145" s="109">
        <v>588.9</v>
      </c>
      <c r="X145" s="109">
        <v>594.79999999999995</v>
      </c>
      <c r="Y145" s="109">
        <v>604.49999999999989</v>
      </c>
      <c r="Z145" s="109">
        <v>614.79999999999995</v>
      </c>
      <c r="AA145" s="109">
        <v>626.20000000000005</v>
      </c>
      <c r="AB145" s="109">
        <v>649.80000000000007</v>
      </c>
      <c r="AC145" s="109">
        <v>657.5</v>
      </c>
      <c r="AD145" s="109">
        <v>685.19999999999993</v>
      </c>
      <c r="AE145" s="109">
        <v>726.2</v>
      </c>
      <c r="AF145" s="109">
        <v>814.9</v>
      </c>
      <c r="AG145" s="109">
        <v>842.90000000000009</v>
      </c>
      <c r="AH145" s="109">
        <v>866.6</v>
      </c>
      <c r="AI145" s="109">
        <v>909.30000000000007</v>
      </c>
      <c r="AJ145" s="109">
        <v>962.7</v>
      </c>
      <c r="AK145" s="109">
        <v>1037.0999999999999</v>
      </c>
      <c r="AL145" s="109">
        <v>1084.8999999999999</v>
      </c>
      <c r="AM145" s="109">
        <v>1142.8</v>
      </c>
      <c r="AN145" s="109">
        <v>1200.0000000000002</v>
      </c>
      <c r="AO145" s="109">
        <v>1252.3999999999999</v>
      </c>
      <c r="AP145" s="109">
        <v>1300.3999999999999</v>
      </c>
      <c r="AQ145" s="109">
        <v>1349.3000000000002</v>
      </c>
      <c r="AR145" s="109">
        <v>1397.8</v>
      </c>
      <c r="AS145" s="109">
        <v>1436.6</v>
      </c>
      <c r="AT145" s="109">
        <v>1488.6</v>
      </c>
      <c r="AU145" s="109">
        <v>1512.1000000000001</v>
      </c>
      <c r="AV145" s="109">
        <v>1549.4</v>
      </c>
      <c r="AW145" s="109">
        <v>1592.6000000000001</v>
      </c>
      <c r="AX145" s="109">
        <v>1665.1000000000001</v>
      </c>
      <c r="AY145" s="109">
        <v>1724.1000000000001</v>
      </c>
      <c r="AZ145" s="109">
        <v>1786.1000000000001</v>
      </c>
    </row>
    <row r="146" spans="1:52" x14ac:dyDescent="0.25">
      <c r="A146" s="110"/>
      <c r="B146" s="108" t="s">
        <v>101</v>
      </c>
      <c r="C146" s="109">
        <v>2971.2999999999997</v>
      </c>
      <c r="D146" s="109">
        <v>3184.7</v>
      </c>
      <c r="E146" s="109">
        <v>3383</v>
      </c>
      <c r="F146" s="109">
        <v>3442</v>
      </c>
      <c r="G146" s="109">
        <v>3434.3</v>
      </c>
      <c r="H146" s="109">
        <v>3542.1000000000004</v>
      </c>
      <c r="I146" s="109">
        <v>3585.9</v>
      </c>
      <c r="J146" s="109">
        <v>3721</v>
      </c>
      <c r="K146" s="109">
        <v>4085.5</v>
      </c>
      <c r="L146" s="109">
        <v>4206.7</v>
      </c>
      <c r="M146" s="109">
        <v>4328.8999999999996</v>
      </c>
      <c r="N146" s="109">
        <v>4554.2</v>
      </c>
      <c r="O146" s="109">
        <v>5092.7</v>
      </c>
      <c r="P146" s="109">
        <v>5331.7999999999993</v>
      </c>
      <c r="Q146" s="109">
        <v>5496.3</v>
      </c>
      <c r="R146" s="109">
        <v>5831</v>
      </c>
      <c r="S146" s="109">
        <v>6313.2</v>
      </c>
      <c r="T146" s="109">
        <v>6523.6</v>
      </c>
      <c r="U146" s="109">
        <v>6668.9</v>
      </c>
      <c r="V146" s="109">
        <v>7021.2000000000007</v>
      </c>
      <c r="W146" s="109">
        <v>7663.7000000000007</v>
      </c>
      <c r="X146" s="109">
        <v>8197.4</v>
      </c>
      <c r="Y146" s="109">
        <v>8667.7999999999993</v>
      </c>
      <c r="Z146" s="109">
        <v>9093.9</v>
      </c>
      <c r="AA146" s="109">
        <v>9568.6999999999989</v>
      </c>
      <c r="AB146" s="109">
        <v>9998.6999999999989</v>
      </c>
      <c r="AC146" s="109">
        <v>10439.199999999999</v>
      </c>
      <c r="AD146" s="109">
        <v>10871.5</v>
      </c>
      <c r="AE146" s="109">
        <v>11207</v>
      </c>
      <c r="AF146" s="109">
        <v>11458</v>
      </c>
      <c r="AG146" s="109">
        <v>11741</v>
      </c>
      <c r="AH146" s="109">
        <v>12228.4</v>
      </c>
      <c r="AI146" s="109">
        <v>12484.2</v>
      </c>
      <c r="AJ146" s="109">
        <v>13008.399999999998</v>
      </c>
      <c r="AK146" s="109">
        <v>13551.1</v>
      </c>
      <c r="AL146" s="109">
        <v>13850.5</v>
      </c>
      <c r="AM146" s="109">
        <v>14481.699999999999</v>
      </c>
      <c r="AN146" s="109">
        <v>14696.6</v>
      </c>
      <c r="AO146" s="109">
        <v>14956.699999999999</v>
      </c>
      <c r="AP146" s="109">
        <v>15294.4</v>
      </c>
      <c r="AQ146" s="109">
        <v>15585.3</v>
      </c>
      <c r="AR146" s="109">
        <v>15792.5</v>
      </c>
      <c r="AS146" s="109">
        <v>15896.6</v>
      </c>
      <c r="AT146" s="109">
        <v>16366.199999999999</v>
      </c>
      <c r="AU146" s="109">
        <v>16765</v>
      </c>
      <c r="AV146" s="109">
        <v>16890.5</v>
      </c>
      <c r="AW146" s="109">
        <v>17100.8</v>
      </c>
      <c r="AX146" s="109">
        <v>17299.099999999999</v>
      </c>
      <c r="AY146" s="109">
        <v>17592</v>
      </c>
      <c r="AZ146" s="109">
        <v>17797.7</v>
      </c>
    </row>
  </sheetData>
  <phoneticPr fontId="77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V54"/>
  <sheetViews>
    <sheetView showGridLines="0" workbookViewId="0">
      <pane xSplit="2" ySplit="9" topLeftCell="D25" activePane="bottomRight" state="frozen"/>
      <selection pane="topRight" activeCell="C1" sqref="C1"/>
      <selection pane="bottomLeft" activeCell="A10" sqref="A10"/>
      <selection pane="bottomRight" activeCell="H26" sqref="H26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</cols>
  <sheetData>
    <row r="5" spans="2:22" ht="18.75" x14ac:dyDescent="0.3">
      <c r="B5" s="92" t="s">
        <v>421</v>
      </c>
    </row>
    <row r="6" spans="2:22" ht="15.75" x14ac:dyDescent="0.25">
      <c r="B6" s="93" t="s">
        <v>420</v>
      </c>
    </row>
    <row r="7" spans="2:22" ht="15.75" thickBot="1" x14ac:dyDescent="0.3"/>
    <row r="8" spans="2:22" ht="15" customHeight="1" x14ac:dyDescent="0.25">
      <c r="B8" s="57"/>
      <c r="C8" s="195" t="s">
        <v>419</v>
      </c>
      <c r="D8" s="177" t="s">
        <v>418</v>
      </c>
      <c r="E8" s="197" t="s">
        <v>417</v>
      </c>
      <c r="F8" s="197"/>
      <c r="G8" s="197"/>
      <c r="H8" s="195" t="s">
        <v>416</v>
      </c>
      <c r="J8" s="195" t="s">
        <v>478</v>
      </c>
      <c r="K8" s="184" t="s">
        <v>418</v>
      </c>
      <c r="L8" s="197" t="s">
        <v>417</v>
      </c>
      <c r="M8" s="197"/>
      <c r="N8" s="197"/>
      <c r="O8" s="195" t="s">
        <v>479</v>
      </c>
      <c r="Q8" s="195" t="s">
        <v>488</v>
      </c>
      <c r="R8" s="191" t="s">
        <v>418</v>
      </c>
      <c r="S8" s="197" t="s">
        <v>417</v>
      </c>
      <c r="T8" s="197"/>
      <c r="U8" s="197"/>
      <c r="V8" s="195" t="s">
        <v>489</v>
      </c>
    </row>
    <row r="9" spans="2:22" ht="31.5" customHeight="1" thickBot="1" x14ac:dyDescent="0.3">
      <c r="B9" s="165"/>
      <c r="C9" s="196"/>
      <c r="D9" s="176" t="s">
        <v>415</v>
      </c>
      <c r="E9" s="176" t="s">
        <v>422</v>
      </c>
      <c r="F9" s="176" t="s">
        <v>414</v>
      </c>
      <c r="G9" s="176" t="s">
        <v>413</v>
      </c>
      <c r="H9" s="196"/>
      <c r="J9" s="196"/>
      <c r="K9" s="183" t="s">
        <v>415</v>
      </c>
      <c r="L9" s="183" t="s">
        <v>422</v>
      </c>
      <c r="M9" s="183" t="s">
        <v>414</v>
      </c>
      <c r="N9" s="183" t="s">
        <v>413</v>
      </c>
      <c r="O9" s="196"/>
      <c r="Q9" s="196"/>
      <c r="R9" s="190" t="s">
        <v>415</v>
      </c>
      <c r="S9" s="190" t="s">
        <v>422</v>
      </c>
      <c r="T9" s="190" t="s">
        <v>414</v>
      </c>
      <c r="U9" s="190" t="s">
        <v>413</v>
      </c>
      <c r="V9" s="196"/>
    </row>
    <row r="11" spans="2:22" x14ac:dyDescent="0.25">
      <c r="B11" s="3" t="s">
        <v>412</v>
      </c>
      <c r="C11" s="174"/>
      <c r="D11" s="174"/>
      <c r="E11" s="174"/>
      <c r="F11" s="174"/>
      <c r="G11" s="174"/>
      <c r="H11" s="174"/>
      <c r="J11" s="174"/>
      <c r="K11" s="174"/>
      <c r="L11" s="174"/>
      <c r="M11" s="174"/>
      <c r="N11" s="174"/>
      <c r="O11" s="174"/>
      <c r="Q11" s="174"/>
      <c r="R11" s="174"/>
      <c r="S11" s="174"/>
      <c r="T11" s="174"/>
      <c r="U11" s="174"/>
      <c r="V11" s="174"/>
    </row>
    <row r="12" spans="2:22" x14ac:dyDescent="0.25">
      <c r="B12" s="97" t="s">
        <v>411</v>
      </c>
      <c r="C12" s="174"/>
      <c r="D12" s="174"/>
      <c r="E12" s="174"/>
      <c r="F12" s="174"/>
      <c r="G12" s="174"/>
      <c r="H12" s="174"/>
      <c r="I12" s="171"/>
      <c r="J12" s="174"/>
      <c r="K12" s="174"/>
      <c r="L12" s="174"/>
      <c r="M12" s="174"/>
      <c r="N12" s="174"/>
      <c r="O12" s="174"/>
      <c r="P12" s="171"/>
      <c r="Q12" s="174"/>
      <c r="R12" s="174"/>
      <c r="S12" s="174"/>
      <c r="T12" s="174"/>
      <c r="U12" s="174"/>
      <c r="V12" s="174"/>
    </row>
    <row r="13" spans="2:22" x14ac:dyDescent="0.25">
      <c r="B13" s="106" t="s">
        <v>135</v>
      </c>
      <c r="C13" s="174">
        <v>1508.6</v>
      </c>
      <c r="D13" s="174">
        <v>64.27770000000001</v>
      </c>
      <c r="E13" s="174">
        <v>31.522299999999944</v>
      </c>
      <c r="F13" s="174">
        <v>0</v>
      </c>
      <c r="G13" s="174">
        <v>0</v>
      </c>
      <c r="H13" s="174">
        <v>1604.3999999999999</v>
      </c>
      <c r="I13" s="171"/>
      <c r="J13" s="174">
        <v>1604.3999999999999</v>
      </c>
      <c r="K13" s="174">
        <v>144.53557999999998</v>
      </c>
      <c r="L13" s="174">
        <v>-22.035579999999754</v>
      </c>
      <c r="M13" s="174">
        <v>0</v>
      </c>
      <c r="N13" s="174">
        <v>0</v>
      </c>
      <c r="O13" s="174">
        <v>1726.9</v>
      </c>
      <c r="P13" s="171"/>
      <c r="Q13" s="174">
        <v>1726.9</v>
      </c>
      <c r="R13" s="174">
        <v>149.46511000000001</v>
      </c>
      <c r="S13" s="174">
        <v>-5.6651100000000554</v>
      </c>
      <c r="T13" s="174">
        <v>0</v>
      </c>
      <c r="U13" s="174">
        <v>0</v>
      </c>
      <c r="V13" s="174">
        <v>1870.7</v>
      </c>
    </row>
    <row r="14" spans="2:22" x14ac:dyDescent="0.25">
      <c r="B14" s="106" t="s">
        <v>2</v>
      </c>
      <c r="C14" s="174">
        <v>385.8</v>
      </c>
      <c r="D14" s="174">
        <v>-5.9661500000000025</v>
      </c>
      <c r="E14" s="174">
        <v>3.9661500000000025</v>
      </c>
      <c r="F14" s="174">
        <v>0</v>
      </c>
      <c r="G14" s="174">
        <v>0</v>
      </c>
      <c r="H14" s="174">
        <v>383.8</v>
      </c>
      <c r="I14" s="171"/>
      <c r="J14" s="174">
        <v>383.8</v>
      </c>
      <c r="K14" s="174">
        <v>-30.229219999999998</v>
      </c>
      <c r="L14" s="174">
        <v>-9.3707800000000248</v>
      </c>
      <c r="M14" s="174">
        <v>0</v>
      </c>
      <c r="N14" s="174">
        <v>0</v>
      </c>
      <c r="O14" s="174">
        <v>344.2</v>
      </c>
      <c r="P14" s="171"/>
      <c r="Q14" s="174">
        <v>344.2</v>
      </c>
      <c r="R14" s="174">
        <v>3.2661299999999969</v>
      </c>
      <c r="S14" s="174">
        <v>-6.6130000000008238E-2</v>
      </c>
      <c r="T14" s="174">
        <v>0</v>
      </c>
      <c r="U14" s="174">
        <v>0</v>
      </c>
      <c r="V14" s="174">
        <v>347.4</v>
      </c>
    </row>
    <row r="15" spans="2:22" x14ac:dyDescent="0.25">
      <c r="B15" s="106" t="s">
        <v>406</v>
      </c>
      <c r="C15" s="174">
        <v>0</v>
      </c>
      <c r="D15" s="174">
        <v>0</v>
      </c>
      <c r="E15" s="174">
        <v>0</v>
      </c>
      <c r="F15" s="174">
        <v>0</v>
      </c>
      <c r="G15" s="174">
        <v>0</v>
      </c>
      <c r="H15" s="174">
        <v>0</v>
      </c>
      <c r="I15" s="171"/>
      <c r="J15" s="174">
        <v>0</v>
      </c>
      <c r="K15" s="174">
        <v>0</v>
      </c>
      <c r="L15" s="174">
        <v>0</v>
      </c>
      <c r="M15" s="174">
        <v>0</v>
      </c>
      <c r="N15" s="174">
        <v>0</v>
      </c>
      <c r="O15" s="174">
        <v>0</v>
      </c>
      <c r="P15" s="171"/>
      <c r="Q15" s="174">
        <v>0</v>
      </c>
      <c r="R15" s="174">
        <v>0</v>
      </c>
      <c r="S15" s="174">
        <v>0</v>
      </c>
      <c r="T15" s="174">
        <v>0</v>
      </c>
      <c r="U15" s="174">
        <v>0</v>
      </c>
      <c r="V15" s="174">
        <v>0</v>
      </c>
    </row>
    <row r="16" spans="2:22" x14ac:dyDescent="0.25">
      <c r="B16" s="106" t="s">
        <v>142</v>
      </c>
      <c r="C16" s="174">
        <v>10305.200000000001</v>
      </c>
      <c r="D16" s="174">
        <v>31.473650000000021</v>
      </c>
      <c r="E16" s="174">
        <v>41.126349999999618</v>
      </c>
      <c r="F16" s="174">
        <v>32.799999999999997</v>
      </c>
      <c r="G16" s="174">
        <v>0</v>
      </c>
      <c r="H16" s="174">
        <v>10410.6</v>
      </c>
      <c r="I16" s="171"/>
      <c r="J16" s="174">
        <v>10410.6</v>
      </c>
      <c r="K16" s="174">
        <v>101.72981999999996</v>
      </c>
      <c r="L16" s="174">
        <v>432.57017999999783</v>
      </c>
      <c r="M16" s="174">
        <v>49.6</v>
      </c>
      <c r="N16" s="174">
        <v>0</v>
      </c>
      <c r="O16" s="174">
        <v>10994.499999999998</v>
      </c>
      <c r="P16" s="171"/>
      <c r="Q16" s="174">
        <v>10994.499999999998</v>
      </c>
      <c r="R16" s="174">
        <v>78.186589999999981</v>
      </c>
      <c r="S16" s="174">
        <v>-76.38658999999852</v>
      </c>
      <c r="T16" s="174">
        <v>-3.4</v>
      </c>
      <c r="U16" s="174">
        <v>0</v>
      </c>
      <c r="V16" s="174">
        <v>10992.9</v>
      </c>
    </row>
    <row r="17" spans="2:22" x14ac:dyDescent="0.25">
      <c r="B17" s="106" t="s">
        <v>96</v>
      </c>
      <c r="C17" s="174">
        <v>9155.7000000000007</v>
      </c>
      <c r="D17" s="174">
        <v>2600.4047700000001</v>
      </c>
      <c r="E17" s="174">
        <v>-21.704770000001552</v>
      </c>
      <c r="F17" s="174">
        <v>30.4</v>
      </c>
      <c r="G17" s="174">
        <v>0</v>
      </c>
      <c r="H17" s="174">
        <v>11764.8</v>
      </c>
      <c r="I17" s="171"/>
      <c r="J17" s="174">
        <v>11764.8</v>
      </c>
      <c r="K17" s="174">
        <v>987.88272000000006</v>
      </c>
      <c r="L17" s="174">
        <v>1.5172800000003006</v>
      </c>
      <c r="M17" s="174">
        <v>-3.3</v>
      </c>
      <c r="N17" s="174">
        <v>0</v>
      </c>
      <c r="O17" s="174">
        <v>12750.9</v>
      </c>
      <c r="P17" s="171"/>
      <c r="Q17" s="174">
        <v>12750.9</v>
      </c>
      <c r="R17" s="174">
        <v>1798.1795</v>
      </c>
      <c r="S17" s="174">
        <v>180.02049999999895</v>
      </c>
      <c r="T17" s="174">
        <v>53.5</v>
      </c>
      <c r="U17" s="174">
        <v>0</v>
      </c>
      <c r="V17" s="174">
        <v>14782.599999999999</v>
      </c>
    </row>
    <row r="18" spans="2:22" x14ac:dyDescent="0.25">
      <c r="B18" s="97" t="s">
        <v>405</v>
      </c>
      <c r="C18" s="174"/>
      <c r="D18" s="174"/>
      <c r="E18" s="174"/>
      <c r="F18" s="174"/>
      <c r="G18" s="174"/>
      <c r="H18" s="174"/>
      <c r="I18" s="171"/>
      <c r="J18" s="174"/>
      <c r="K18" s="174"/>
      <c r="L18" s="174"/>
      <c r="M18" s="174"/>
      <c r="N18" s="174"/>
      <c r="O18" s="174"/>
      <c r="P18" s="171"/>
      <c r="Q18" s="174"/>
      <c r="R18" s="174"/>
      <c r="S18" s="174"/>
      <c r="T18" s="174"/>
      <c r="U18" s="174"/>
      <c r="V18" s="174"/>
    </row>
    <row r="19" spans="2:22" x14ac:dyDescent="0.25">
      <c r="B19" s="106" t="s">
        <v>404</v>
      </c>
      <c r="C19" s="174">
        <v>1997.1999999999998</v>
      </c>
      <c r="D19" s="174">
        <v>200.48142999999999</v>
      </c>
      <c r="E19" s="174">
        <v>18.918569999999832</v>
      </c>
      <c r="F19" s="174">
        <v>32.799999999999997</v>
      </c>
      <c r="G19" s="174">
        <v>0</v>
      </c>
      <c r="H19" s="174">
        <v>2249.3999999999996</v>
      </c>
      <c r="I19" s="171"/>
      <c r="J19" s="174">
        <v>2249.3999999999996</v>
      </c>
      <c r="K19" s="174">
        <v>140.72027</v>
      </c>
      <c r="L19" s="174">
        <v>-10.720269999999637</v>
      </c>
      <c r="M19" s="174">
        <v>49.6</v>
      </c>
      <c r="N19" s="174">
        <v>0</v>
      </c>
      <c r="O19" s="174">
        <v>2429</v>
      </c>
      <c r="P19" s="171"/>
      <c r="Q19" s="174">
        <v>2429</v>
      </c>
      <c r="R19" s="174">
        <v>172.45750000000001</v>
      </c>
      <c r="S19" s="174">
        <v>-4.4574999999996461</v>
      </c>
      <c r="T19" s="174">
        <v>-3.4</v>
      </c>
      <c r="U19" s="174">
        <v>0</v>
      </c>
      <c r="V19" s="174">
        <v>2593.6000000000004</v>
      </c>
    </row>
    <row r="20" spans="2:22" x14ac:dyDescent="0.25">
      <c r="B20" s="106" t="s">
        <v>177</v>
      </c>
      <c r="C20" s="174">
        <v>19101.2</v>
      </c>
      <c r="D20" s="174">
        <v>2489.7085100000004</v>
      </c>
      <c r="E20" s="174">
        <v>35.99149000000034</v>
      </c>
      <c r="F20" s="174">
        <v>0</v>
      </c>
      <c r="G20" s="174">
        <v>0</v>
      </c>
      <c r="H20" s="174">
        <v>21626.9</v>
      </c>
      <c r="I20" s="171"/>
      <c r="J20" s="174">
        <v>21626.9</v>
      </c>
      <c r="K20" s="174">
        <v>1063.1985100000002</v>
      </c>
      <c r="L20" s="174">
        <v>413.40148999999724</v>
      </c>
      <c r="M20" s="174">
        <v>0</v>
      </c>
      <c r="N20" s="174">
        <v>0</v>
      </c>
      <c r="O20" s="174">
        <v>23103.5</v>
      </c>
      <c r="P20" s="171"/>
      <c r="Q20" s="174">
        <v>23103.5</v>
      </c>
      <c r="R20" s="174">
        <v>1856.6400999999998</v>
      </c>
      <c r="S20" s="174">
        <v>102.35989999999651</v>
      </c>
      <c r="T20" s="174">
        <v>0</v>
      </c>
      <c r="U20" s="174">
        <v>0</v>
      </c>
      <c r="V20" s="174">
        <v>25062.499999999996</v>
      </c>
    </row>
    <row r="21" spans="2:22" x14ac:dyDescent="0.25">
      <c r="B21" s="100" t="s">
        <v>93</v>
      </c>
      <c r="C21" s="174">
        <v>236.1</v>
      </c>
      <c r="D21" s="174">
        <v>-2.0830000000000008E-2</v>
      </c>
      <c r="E21" s="174">
        <v>13.420830000000006</v>
      </c>
      <c r="F21" s="174">
        <v>0</v>
      </c>
      <c r="G21" s="174">
        <v>0</v>
      </c>
      <c r="H21" s="174">
        <v>249.5</v>
      </c>
      <c r="I21" s="171"/>
      <c r="J21" s="174">
        <v>249.5</v>
      </c>
      <c r="K21" s="174">
        <v>-0.30603000000000002</v>
      </c>
      <c r="L21" s="174">
        <v>-5.2939699999999945</v>
      </c>
      <c r="M21" s="174">
        <v>0</v>
      </c>
      <c r="N21" s="174">
        <v>0</v>
      </c>
      <c r="O21" s="174">
        <v>243.9</v>
      </c>
      <c r="P21" s="171"/>
      <c r="Q21" s="174">
        <v>243.9</v>
      </c>
      <c r="R21" s="174">
        <v>-0.92530000000000012</v>
      </c>
      <c r="S21" s="174">
        <v>-2.5747000000000284</v>
      </c>
      <c r="T21" s="174">
        <v>0</v>
      </c>
      <c r="U21" s="174">
        <v>0</v>
      </c>
      <c r="V21" s="174">
        <v>240.39999999999998</v>
      </c>
    </row>
    <row r="22" spans="2:22" x14ac:dyDescent="0.25">
      <c r="B22" s="100" t="s">
        <v>61</v>
      </c>
      <c r="C22" s="174">
        <v>6152</v>
      </c>
      <c r="D22" s="174">
        <v>9.9127800000000938</v>
      </c>
      <c r="E22" s="174">
        <v>15.087220000000816</v>
      </c>
      <c r="F22" s="174">
        <v>0</v>
      </c>
      <c r="G22" s="174">
        <v>0</v>
      </c>
      <c r="H22" s="174">
        <v>6177.0000000000009</v>
      </c>
      <c r="I22" s="171"/>
      <c r="J22" s="174">
        <v>6177.0000000000009</v>
      </c>
      <c r="K22" s="174">
        <v>-126.66763</v>
      </c>
      <c r="L22" s="174">
        <v>-1.0323700000016345</v>
      </c>
      <c r="M22" s="174">
        <v>0</v>
      </c>
      <c r="N22" s="174">
        <v>0</v>
      </c>
      <c r="O22" s="174">
        <v>6049.2999999999993</v>
      </c>
      <c r="P22" s="171"/>
      <c r="Q22" s="174">
        <v>6049.2999999999993</v>
      </c>
      <c r="R22" s="174">
        <v>-28.75572</v>
      </c>
      <c r="S22" s="174">
        <v>-3.144279999999636</v>
      </c>
      <c r="T22" s="174">
        <v>0</v>
      </c>
      <c r="U22" s="174">
        <v>0</v>
      </c>
      <c r="V22" s="174">
        <v>6017.4</v>
      </c>
    </row>
    <row r="23" spans="2:22" x14ac:dyDescent="0.25">
      <c r="B23" s="100" t="s">
        <v>84</v>
      </c>
      <c r="C23" s="174">
        <v>8958.2999999999993</v>
      </c>
      <c r="D23" s="174">
        <v>2576.5269200000002</v>
      </c>
      <c r="E23" s="174">
        <v>-31.226919999999154</v>
      </c>
      <c r="F23" s="174">
        <v>0</v>
      </c>
      <c r="G23" s="174">
        <v>0</v>
      </c>
      <c r="H23" s="174">
        <v>11503.6</v>
      </c>
      <c r="I23" s="171"/>
      <c r="J23" s="174">
        <v>11503.6</v>
      </c>
      <c r="K23" s="174">
        <v>1003.7596900000001</v>
      </c>
      <c r="L23" s="174">
        <v>-2.5596900000011829</v>
      </c>
      <c r="M23" s="174">
        <v>0</v>
      </c>
      <c r="N23" s="174">
        <v>0</v>
      </c>
      <c r="O23" s="174">
        <v>12504.8</v>
      </c>
      <c r="P23" s="171"/>
      <c r="Q23" s="174">
        <v>12504.8</v>
      </c>
      <c r="R23" s="174">
        <v>1784.9841999999999</v>
      </c>
      <c r="S23" s="174">
        <v>182.71580000000085</v>
      </c>
      <c r="T23" s="174">
        <v>0</v>
      </c>
      <c r="U23" s="174">
        <v>0</v>
      </c>
      <c r="V23" s="174">
        <v>14472.5</v>
      </c>
    </row>
    <row r="24" spans="2:22" x14ac:dyDescent="0.25">
      <c r="B24" s="100" t="s">
        <v>59</v>
      </c>
      <c r="C24" s="174">
        <v>2338.1</v>
      </c>
      <c r="D24" s="174">
        <v>-143.56899000000001</v>
      </c>
      <c r="E24" s="174">
        <v>13.168989999999923</v>
      </c>
      <c r="F24" s="174">
        <v>0</v>
      </c>
      <c r="G24" s="174">
        <v>0</v>
      </c>
      <c r="H24" s="174">
        <v>2207.6999999999998</v>
      </c>
      <c r="I24" s="171"/>
      <c r="J24" s="174">
        <v>2207.6999999999998</v>
      </c>
      <c r="K24" s="174">
        <v>133.63853</v>
      </c>
      <c r="L24" s="174">
        <v>-11.238529999999912</v>
      </c>
      <c r="M24" s="174">
        <v>0</v>
      </c>
      <c r="N24" s="174">
        <v>0</v>
      </c>
      <c r="O24" s="174">
        <v>2330.1</v>
      </c>
      <c r="P24" s="171"/>
      <c r="Q24" s="174">
        <v>2330.1</v>
      </c>
      <c r="R24" s="174">
        <v>-96.660299999999992</v>
      </c>
      <c r="S24" s="174">
        <v>-2.7396999999996439</v>
      </c>
      <c r="T24" s="174">
        <v>0</v>
      </c>
      <c r="U24" s="174">
        <v>0</v>
      </c>
      <c r="V24" s="174">
        <v>2230.7000000000003</v>
      </c>
    </row>
    <row r="25" spans="2:22" x14ac:dyDescent="0.25">
      <c r="B25" s="100" t="s">
        <v>193</v>
      </c>
      <c r="C25" s="174">
        <v>142.4</v>
      </c>
      <c r="D25" s="174">
        <v>-64.674959999999999</v>
      </c>
      <c r="E25" s="174">
        <v>3.5749599999999901</v>
      </c>
      <c r="F25" s="174">
        <v>0</v>
      </c>
      <c r="G25" s="174">
        <v>0</v>
      </c>
      <c r="H25" s="174">
        <v>81.3</v>
      </c>
      <c r="I25" s="171"/>
      <c r="J25" s="174">
        <v>81.3</v>
      </c>
      <c r="K25" s="174">
        <v>-17.870190000000001</v>
      </c>
      <c r="L25" s="174">
        <v>-2.9809999999997672E-2</v>
      </c>
      <c r="M25" s="174">
        <v>0</v>
      </c>
      <c r="N25" s="174">
        <v>0</v>
      </c>
      <c r="O25" s="174">
        <v>63.4</v>
      </c>
      <c r="P25" s="171"/>
      <c r="Q25" s="174">
        <v>63.4</v>
      </c>
      <c r="R25" s="174">
        <v>0.64663999999999966</v>
      </c>
      <c r="S25" s="174">
        <v>5.3359999999996077E-2</v>
      </c>
      <c r="T25" s="174">
        <v>0</v>
      </c>
      <c r="U25" s="174">
        <v>0</v>
      </c>
      <c r="V25" s="174">
        <v>64.099999999999994</v>
      </c>
    </row>
    <row r="26" spans="2:22" x14ac:dyDescent="0.25">
      <c r="B26" s="100" t="s">
        <v>194</v>
      </c>
      <c r="C26" s="174">
        <v>877.09999999999991</v>
      </c>
      <c r="D26" s="174">
        <v>78.606859999999998</v>
      </c>
      <c r="E26" s="174">
        <v>8.3931400000001162</v>
      </c>
      <c r="F26" s="174">
        <v>0</v>
      </c>
      <c r="G26" s="174">
        <v>0</v>
      </c>
      <c r="H26" s="174">
        <v>964.1</v>
      </c>
      <c r="I26" s="171"/>
      <c r="J26" s="174">
        <v>964.1</v>
      </c>
      <c r="K26" s="174">
        <v>-48.30341</v>
      </c>
      <c r="L26" s="174">
        <v>3.4099999999313013E-3</v>
      </c>
      <c r="M26" s="174">
        <v>0</v>
      </c>
      <c r="N26" s="174">
        <v>0</v>
      </c>
      <c r="O26" s="174">
        <v>915.8</v>
      </c>
      <c r="P26" s="171"/>
      <c r="Q26" s="174">
        <v>915.8</v>
      </c>
      <c r="R26" s="174">
        <v>92.34836</v>
      </c>
      <c r="S26" s="174">
        <v>-70.548359999999931</v>
      </c>
      <c r="T26" s="174">
        <v>0</v>
      </c>
      <c r="U26" s="174">
        <v>0</v>
      </c>
      <c r="V26" s="174">
        <v>937.6</v>
      </c>
    </row>
    <row r="27" spans="2:22" x14ac:dyDescent="0.25">
      <c r="B27" s="100" t="s">
        <v>403</v>
      </c>
      <c r="C27" s="174">
        <v>397.2</v>
      </c>
      <c r="D27" s="174">
        <v>32.926729999999999</v>
      </c>
      <c r="E27" s="174">
        <v>13.573270000000001</v>
      </c>
      <c r="F27" s="174">
        <v>0</v>
      </c>
      <c r="G27" s="174">
        <v>0</v>
      </c>
      <c r="H27" s="174">
        <v>443.7</v>
      </c>
      <c r="I27" s="171"/>
      <c r="J27" s="174">
        <v>443.7</v>
      </c>
      <c r="K27" s="174">
        <v>118.94754999999999</v>
      </c>
      <c r="L27" s="174">
        <v>433.55245000000002</v>
      </c>
      <c r="M27" s="174">
        <v>0</v>
      </c>
      <c r="N27" s="174">
        <v>0</v>
      </c>
      <c r="O27" s="174">
        <v>996.2</v>
      </c>
      <c r="P27" s="171"/>
      <c r="Q27" s="174">
        <v>996.2</v>
      </c>
      <c r="R27" s="174">
        <v>105.00221999999999</v>
      </c>
      <c r="S27" s="174">
        <v>-1.4022200000000851</v>
      </c>
      <c r="T27" s="174">
        <v>0</v>
      </c>
      <c r="U27" s="174">
        <v>0</v>
      </c>
      <c r="V27" s="174">
        <v>1099.8</v>
      </c>
    </row>
    <row r="28" spans="2:22" x14ac:dyDescent="0.25">
      <c r="B28" s="106" t="s">
        <v>410</v>
      </c>
      <c r="C28" s="174">
        <v>256.89999999999998</v>
      </c>
      <c r="D28" s="174">
        <v>3.0000000000000011E-5</v>
      </c>
      <c r="E28" s="174">
        <v>-2.9999999963337132E-5</v>
      </c>
      <c r="F28" s="174">
        <v>30.4</v>
      </c>
      <c r="G28" s="174">
        <v>0</v>
      </c>
      <c r="H28" s="174">
        <v>287.3</v>
      </c>
      <c r="I28" s="171"/>
      <c r="J28" s="174">
        <v>287.3</v>
      </c>
      <c r="K28" s="174">
        <v>1.2E-4</v>
      </c>
      <c r="L28" s="174">
        <v>-1.2000000001144429E-4</v>
      </c>
      <c r="M28" s="174">
        <v>-3.3</v>
      </c>
      <c r="N28" s="174">
        <v>0</v>
      </c>
      <c r="O28" s="174">
        <v>284</v>
      </c>
      <c r="P28" s="171"/>
      <c r="Q28" s="174">
        <v>284</v>
      </c>
      <c r="R28" s="174">
        <v>-2.7E-4</v>
      </c>
      <c r="S28" s="174">
        <v>2.7000000000043656E-4</v>
      </c>
      <c r="T28" s="174">
        <v>53.5</v>
      </c>
      <c r="U28" s="174">
        <v>0</v>
      </c>
      <c r="V28" s="174">
        <v>337.5</v>
      </c>
    </row>
    <row r="29" spans="2:22" x14ac:dyDescent="0.25">
      <c r="B29" s="100" t="s">
        <v>180</v>
      </c>
      <c r="C29" s="174">
        <v>256.89999999999998</v>
      </c>
      <c r="D29" s="174">
        <v>3.0000000000000011E-5</v>
      </c>
      <c r="E29" s="174">
        <v>-2.9999999963337132E-5</v>
      </c>
      <c r="F29" s="174">
        <v>30.4</v>
      </c>
      <c r="G29" s="174">
        <v>0</v>
      </c>
      <c r="H29" s="174">
        <v>287.3</v>
      </c>
      <c r="I29" s="171"/>
      <c r="J29" s="174">
        <v>287.3</v>
      </c>
      <c r="K29" s="174">
        <v>1.2E-4</v>
      </c>
      <c r="L29" s="174">
        <v>-1.2000000001144429E-4</v>
      </c>
      <c r="M29" s="174">
        <v>-3.3</v>
      </c>
      <c r="N29" s="174">
        <v>0</v>
      </c>
      <c r="O29" s="174">
        <v>284</v>
      </c>
      <c r="P29" s="171"/>
      <c r="Q29" s="174">
        <v>284</v>
      </c>
      <c r="R29" s="174">
        <v>-2.7E-4</v>
      </c>
      <c r="S29" s="174">
        <v>2.7000000000043656E-4</v>
      </c>
      <c r="T29" s="174">
        <v>53.5</v>
      </c>
      <c r="U29" s="174">
        <v>0</v>
      </c>
      <c r="V29" s="174">
        <v>337.5</v>
      </c>
    </row>
    <row r="30" spans="2:22" x14ac:dyDescent="0.25">
      <c r="B30" s="100" t="s">
        <v>401</v>
      </c>
      <c r="C30" s="174">
        <v>0</v>
      </c>
      <c r="D30" s="174">
        <v>0</v>
      </c>
      <c r="E30" s="174">
        <v>0</v>
      </c>
      <c r="F30" s="174">
        <v>0</v>
      </c>
      <c r="G30" s="174">
        <v>0</v>
      </c>
      <c r="H30" s="174">
        <v>0</v>
      </c>
      <c r="I30" s="171"/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1"/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</row>
    <row r="31" spans="2:22" x14ac:dyDescent="0.25">
      <c r="B31" s="3" t="s">
        <v>409</v>
      </c>
      <c r="C31" s="175">
        <v>21355.300000000003</v>
      </c>
      <c r="D31" s="175">
        <v>2690.1899700000004</v>
      </c>
      <c r="E31" s="175">
        <v>54.910029999995281</v>
      </c>
      <c r="F31" s="175">
        <v>63.199999999999996</v>
      </c>
      <c r="G31" s="175">
        <v>0</v>
      </c>
      <c r="H31" s="175">
        <v>24163.599999999999</v>
      </c>
      <c r="I31" s="171"/>
      <c r="J31" s="175">
        <v>24163.599999999999</v>
      </c>
      <c r="K31" s="175">
        <v>1203.9189000000001</v>
      </c>
      <c r="L31" s="175">
        <v>402.68110000000132</v>
      </c>
      <c r="M31" s="175">
        <v>46.300000000000004</v>
      </c>
      <c r="N31" s="175">
        <v>0</v>
      </c>
      <c r="O31" s="175">
        <v>25816.5</v>
      </c>
      <c r="P31" s="171"/>
      <c r="Q31" s="175">
        <v>25816.5</v>
      </c>
      <c r="R31" s="175">
        <v>2029.0973300000001</v>
      </c>
      <c r="S31" s="175">
        <v>97.902669999998494</v>
      </c>
      <c r="T31" s="175">
        <v>50.1</v>
      </c>
      <c r="U31" s="175">
        <v>0</v>
      </c>
      <c r="V31" s="175">
        <v>27993.599999999999</v>
      </c>
    </row>
    <row r="32" spans="2:22" x14ac:dyDescent="0.25">
      <c r="B32" s="2"/>
      <c r="C32" s="174"/>
      <c r="D32" s="174"/>
      <c r="E32" s="174"/>
      <c r="F32" s="174"/>
      <c r="G32" s="174"/>
      <c r="H32" s="174"/>
      <c r="I32" s="171"/>
      <c r="J32" s="174"/>
      <c r="K32" s="174"/>
      <c r="L32" s="174"/>
      <c r="M32" s="174"/>
      <c r="N32" s="174"/>
      <c r="O32" s="174"/>
      <c r="P32" s="171"/>
      <c r="Q32" s="174"/>
      <c r="R32" s="174"/>
      <c r="S32" s="174"/>
      <c r="T32" s="174"/>
      <c r="U32" s="174"/>
      <c r="V32" s="174"/>
    </row>
    <row r="33" spans="2:22" x14ac:dyDescent="0.25">
      <c r="B33" s="3" t="s">
        <v>408</v>
      </c>
      <c r="C33" s="174"/>
      <c r="D33" s="174"/>
      <c r="E33" s="174"/>
      <c r="F33" s="174"/>
      <c r="G33" s="174"/>
      <c r="H33" s="174"/>
      <c r="I33" s="171"/>
      <c r="J33" s="174"/>
      <c r="K33" s="174"/>
      <c r="L33" s="174"/>
      <c r="M33" s="174"/>
      <c r="N33" s="174"/>
      <c r="O33" s="174"/>
      <c r="P33" s="171"/>
      <c r="Q33" s="174"/>
      <c r="R33" s="174"/>
      <c r="S33" s="174"/>
      <c r="T33" s="174"/>
      <c r="U33" s="174"/>
      <c r="V33" s="174"/>
    </row>
    <row r="34" spans="2:22" x14ac:dyDescent="0.25">
      <c r="B34" s="97" t="s">
        <v>407</v>
      </c>
      <c r="C34" s="174"/>
      <c r="D34" s="174"/>
      <c r="E34" s="174"/>
      <c r="F34" s="174"/>
      <c r="G34" s="174"/>
      <c r="H34" s="174"/>
      <c r="I34" s="171"/>
      <c r="J34" s="174"/>
      <c r="K34" s="174"/>
      <c r="L34" s="174"/>
      <c r="M34" s="174"/>
      <c r="N34" s="174"/>
      <c r="O34" s="174"/>
      <c r="P34" s="171"/>
      <c r="Q34" s="174"/>
      <c r="R34" s="174"/>
      <c r="S34" s="174"/>
      <c r="T34" s="174"/>
      <c r="U34" s="174"/>
      <c r="V34" s="174"/>
    </row>
    <row r="35" spans="2:22" x14ac:dyDescent="0.25">
      <c r="B35" s="106" t="s">
        <v>135</v>
      </c>
      <c r="C35" s="174">
        <v>14274.2</v>
      </c>
      <c r="D35" s="174">
        <v>998.34447</v>
      </c>
      <c r="E35" s="174">
        <v>361.35552999999891</v>
      </c>
      <c r="F35" s="174">
        <v>-35.5</v>
      </c>
      <c r="G35" s="174">
        <v>0</v>
      </c>
      <c r="H35" s="174">
        <v>15598.4</v>
      </c>
      <c r="I35" s="171"/>
      <c r="J35" s="174">
        <v>15598.4</v>
      </c>
      <c r="K35" s="174">
        <v>935.61773999999991</v>
      </c>
      <c r="L35" s="174">
        <v>-79.417739999999554</v>
      </c>
      <c r="M35" s="174">
        <v>149.9</v>
      </c>
      <c r="N35" s="174">
        <v>0</v>
      </c>
      <c r="O35" s="174">
        <v>16604.5</v>
      </c>
      <c r="P35" s="171"/>
      <c r="Q35" s="174">
        <v>16604.5</v>
      </c>
      <c r="R35" s="174">
        <v>966.75986</v>
      </c>
      <c r="S35" s="174">
        <v>-66.559859999999276</v>
      </c>
      <c r="T35" s="174">
        <v>0</v>
      </c>
      <c r="U35" s="174">
        <v>0</v>
      </c>
      <c r="V35" s="174">
        <v>17504.7</v>
      </c>
    </row>
    <row r="36" spans="2:22" x14ac:dyDescent="0.25">
      <c r="B36" s="106" t="s">
        <v>2</v>
      </c>
      <c r="C36" s="174">
        <v>3546</v>
      </c>
      <c r="D36" s="174">
        <v>797.93989999999997</v>
      </c>
      <c r="E36" s="174">
        <v>-267.63990000000013</v>
      </c>
      <c r="F36" s="174">
        <v>394.4</v>
      </c>
      <c r="G36" s="174">
        <v>0</v>
      </c>
      <c r="H36" s="174">
        <v>4470.7</v>
      </c>
      <c r="I36" s="171"/>
      <c r="J36" s="174">
        <v>4470.7</v>
      </c>
      <c r="K36" s="174">
        <v>-48.776310000000002</v>
      </c>
      <c r="L36" s="174">
        <v>-163.92368999999982</v>
      </c>
      <c r="M36" s="174">
        <v>-61</v>
      </c>
      <c r="N36" s="174">
        <v>0</v>
      </c>
      <c r="O36" s="174">
        <v>4197</v>
      </c>
      <c r="P36" s="171"/>
      <c r="Q36" s="174">
        <v>4197</v>
      </c>
      <c r="R36" s="174">
        <v>1084.55926</v>
      </c>
      <c r="S36" s="174">
        <v>-130.25925999999998</v>
      </c>
      <c r="T36" s="174">
        <v>392.2</v>
      </c>
      <c r="U36" s="174">
        <v>0</v>
      </c>
      <c r="V36" s="174">
        <v>5543.5</v>
      </c>
    </row>
    <row r="37" spans="2:22" x14ac:dyDescent="0.25">
      <c r="B37" s="106" t="s">
        <v>406</v>
      </c>
      <c r="C37" s="174">
        <v>0</v>
      </c>
      <c r="D37" s="174">
        <v>0</v>
      </c>
      <c r="E37" s="174">
        <v>0</v>
      </c>
      <c r="F37" s="174">
        <v>0</v>
      </c>
      <c r="G37" s="174">
        <v>0</v>
      </c>
      <c r="H37" s="174">
        <v>0</v>
      </c>
      <c r="I37" s="171"/>
      <c r="J37" s="174">
        <v>0</v>
      </c>
      <c r="K37" s="174">
        <v>0</v>
      </c>
      <c r="L37" s="174">
        <v>0</v>
      </c>
      <c r="M37" s="174">
        <v>0</v>
      </c>
      <c r="N37" s="174">
        <v>0</v>
      </c>
      <c r="O37" s="174">
        <v>0</v>
      </c>
      <c r="P37" s="171"/>
      <c r="Q37" s="174">
        <v>0</v>
      </c>
      <c r="R37" s="174">
        <v>0</v>
      </c>
      <c r="S37" s="174">
        <v>0</v>
      </c>
      <c r="T37" s="174">
        <v>0</v>
      </c>
      <c r="U37" s="174">
        <v>0</v>
      </c>
      <c r="V37" s="174">
        <v>0</v>
      </c>
    </row>
    <row r="38" spans="2:22" x14ac:dyDescent="0.25">
      <c r="B38" s="106" t="s">
        <v>142</v>
      </c>
      <c r="C38" s="174">
        <v>17329.099999999999</v>
      </c>
      <c r="D38" s="174">
        <v>488.03993999999994</v>
      </c>
      <c r="E38" s="174">
        <v>53.46006000000078</v>
      </c>
      <c r="F38" s="174">
        <v>19.7</v>
      </c>
      <c r="G38" s="174">
        <v>0</v>
      </c>
      <c r="H38" s="174">
        <v>17890.3</v>
      </c>
      <c r="I38" s="171"/>
      <c r="J38" s="174">
        <v>17890.3</v>
      </c>
      <c r="K38" s="174">
        <v>-74.356509999999957</v>
      </c>
      <c r="L38" s="174">
        <v>-47.043490000000041</v>
      </c>
      <c r="M38" s="174">
        <v>-6.1</v>
      </c>
      <c r="N38" s="174">
        <v>0</v>
      </c>
      <c r="O38" s="174">
        <v>17762.8</v>
      </c>
      <c r="P38" s="171"/>
      <c r="Q38" s="174">
        <v>17762.8</v>
      </c>
      <c r="R38" s="174">
        <v>-1191.8399999999999</v>
      </c>
      <c r="S38" s="174">
        <v>471.64000000000135</v>
      </c>
      <c r="T38" s="174">
        <v>-13.9</v>
      </c>
      <c r="U38" s="174">
        <v>0</v>
      </c>
      <c r="V38" s="174">
        <v>17028.7</v>
      </c>
    </row>
    <row r="39" spans="2:22" x14ac:dyDescent="0.25">
      <c r="B39" s="97" t="s">
        <v>405</v>
      </c>
      <c r="C39" s="174"/>
      <c r="D39" s="174"/>
      <c r="E39" s="174"/>
      <c r="F39" s="174"/>
      <c r="G39" s="174"/>
      <c r="H39" s="174"/>
      <c r="I39" s="171"/>
      <c r="J39" s="174"/>
      <c r="K39" s="174"/>
      <c r="L39" s="174"/>
      <c r="M39" s="174"/>
      <c r="N39" s="174"/>
      <c r="O39" s="174"/>
      <c r="P39" s="171"/>
      <c r="Q39" s="174"/>
      <c r="R39" s="174"/>
      <c r="S39" s="174"/>
      <c r="T39" s="174"/>
      <c r="U39" s="174"/>
      <c r="V39" s="174"/>
    </row>
    <row r="40" spans="2:22" x14ac:dyDescent="0.25">
      <c r="B40" s="106" t="s">
        <v>404</v>
      </c>
      <c r="C40" s="174">
        <v>11816.7</v>
      </c>
      <c r="D40" s="174">
        <v>880.21380999999997</v>
      </c>
      <c r="E40" s="174">
        <v>315.58618999999931</v>
      </c>
      <c r="F40" s="174">
        <v>-35.5</v>
      </c>
      <c r="G40" s="174">
        <v>0</v>
      </c>
      <c r="H40" s="174">
        <v>12977</v>
      </c>
      <c r="I40" s="171"/>
      <c r="J40" s="174">
        <v>12977</v>
      </c>
      <c r="K40" s="174">
        <v>1050.45127</v>
      </c>
      <c r="L40" s="174">
        <v>-67.251269999999664</v>
      </c>
      <c r="M40" s="174">
        <v>149.9</v>
      </c>
      <c r="N40" s="174">
        <v>0</v>
      </c>
      <c r="O40" s="174">
        <v>14110.1</v>
      </c>
      <c r="P40" s="171"/>
      <c r="Q40" s="174">
        <v>14110.1</v>
      </c>
      <c r="R40" s="174">
        <v>943.80557999999996</v>
      </c>
      <c r="S40" s="174">
        <v>-50.605580000001055</v>
      </c>
      <c r="T40" s="174">
        <v>0</v>
      </c>
      <c r="U40" s="174">
        <v>0</v>
      </c>
      <c r="V40" s="174">
        <v>15003.3</v>
      </c>
    </row>
    <row r="41" spans="2:22" x14ac:dyDescent="0.25">
      <c r="B41" s="106" t="s">
        <v>177</v>
      </c>
      <c r="C41" s="174">
        <v>23332.600000000002</v>
      </c>
      <c r="D41" s="174">
        <v>1404.1105000000002</v>
      </c>
      <c r="E41" s="174">
        <v>-168.41050000000092</v>
      </c>
      <c r="F41" s="174">
        <v>414.09999999999997</v>
      </c>
      <c r="G41" s="174">
        <v>0</v>
      </c>
      <c r="H41" s="174">
        <v>24982.400000000001</v>
      </c>
      <c r="I41" s="171"/>
      <c r="J41" s="174">
        <v>24982.400000000001</v>
      </c>
      <c r="K41" s="174">
        <v>-237.96635000000003</v>
      </c>
      <c r="L41" s="174">
        <v>-223.13365000000434</v>
      </c>
      <c r="M41" s="174">
        <v>-67.099999999999994</v>
      </c>
      <c r="N41" s="174">
        <v>0</v>
      </c>
      <c r="O41" s="174">
        <v>24454.199999999997</v>
      </c>
      <c r="P41" s="171"/>
      <c r="Q41" s="174">
        <v>24454.199999999997</v>
      </c>
      <c r="R41" s="174">
        <v>-84.326460000000026</v>
      </c>
      <c r="S41" s="174">
        <v>325.42646000000508</v>
      </c>
      <c r="T41" s="174">
        <v>378.3</v>
      </c>
      <c r="U41" s="174">
        <v>0</v>
      </c>
      <c r="V41" s="174">
        <v>25073.600000000002</v>
      </c>
    </row>
    <row r="42" spans="2:22" x14ac:dyDescent="0.25">
      <c r="B42" s="99" t="s">
        <v>93</v>
      </c>
      <c r="C42" s="174">
        <v>270.10000000000002</v>
      </c>
      <c r="D42" s="174">
        <v>0</v>
      </c>
      <c r="E42" s="174">
        <v>-4.6185277824406512E-14</v>
      </c>
      <c r="F42" s="174">
        <v>15.3</v>
      </c>
      <c r="G42" s="174">
        <v>0</v>
      </c>
      <c r="H42" s="174">
        <v>285.39999999999998</v>
      </c>
      <c r="I42" s="171"/>
      <c r="J42" s="174">
        <v>285.39999999999998</v>
      </c>
      <c r="K42" s="174">
        <v>0</v>
      </c>
      <c r="L42" s="174">
        <v>3.3750779948604759E-14</v>
      </c>
      <c r="M42" s="174">
        <v>-6.1</v>
      </c>
      <c r="N42" s="174">
        <v>0</v>
      </c>
      <c r="O42" s="174">
        <v>279.3</v>
      </c>
      <c r="P42" s="171"/>
      <c r="Q42" s="174">
        <v>279.3</v>
      </c>
      <c r="R42" s="174">
        <v>0</v>
      </c>
      <c r="S42" s="174">
        <v>-3.3750779948604759E-14</v>
      </c>
      <c r="T42" s="174">
        <v>-13.9</v>
      </c>
      <c r="U42" s="174">
        <v>0</v>
      </c>
      <c r="V42" s="174">
        <v>265.39999999999998</v>
      </c>
    </row>
    <row r="43" spans="2:22" x14ac:dyDescent="0.25">
      <c r="B43" s="99" t="s">
        <v>61</v>
      </c>
      <c r="C43" s="174">
        <v>740.3</v>
      </c>
      <c r="D43" s="174">
        <v>78.942299999999989</v>
      </c>
      <c r="E43" s="174">
        <v>24.157700000000013</v>
      </c>
      <c r="F43" s="174">
        <v>4.4000000000000004</v>
      </c>
      <c r="G43" s="174">
        <v>0</v>
      </c>
      <c r="H43" s="174">
        <v>847.8</v>
      </c>
      <c r="I43" s="171"/>
      <c r="J43" s="174">
        <v>847.8</v>
      </c>
      <c r="K43" s="174">
        <v>295.1062</v>
      </c>
      <c r="L43" s="174">
        <v>-11.206200000000138</v>
      </c>
      <c r="M43" s="174">
        <v>0</v>
      </c>
      <c r="N43" s="174">
        <v>0</v>
      </c>
      <c r="O43" s="174">
        <v>1131.6999999999998</v>
      </c>
      <c r="P43" s="171"/>
      <c r="Q43" s="174">
        <v>1131.6999999999998</v>
      </c>
      <c r="R43" s="174">
        <v>-1.6666699999999963</v>
      </c>
      <c r="S43" s="174">
        <v>-0.13332999999973083</v>
      </c>
      <c r="T43" s="174">
        <v>0</v>
      </c>
      <c r="U43" s="174">
        <v>0</v>
      </c>
      <c r="V43" s="174">
        <v>1129.9000000000001</v>
      </c>
    </row>
    <row r="44" spans="2:22" x14ac:dyDescent="0.25">
      <c r="B44" s="99" t="s">
        <v>84</v>
      </c>
      <c r="C44" s="174">
        <v>3546</v>
      </c>
      <c r="D44" s="174">
        <v>797.93989999999997</v>
      </c>
      <c r="E44" s="174">
        <v>-267.63990000000013</v>
      </c>
      <c r="F44" s="174">
        <v>394.4</v>
      </c>
      <c r="G44" s="174">
        <v>0</v>
      </c>
      <c r="H44" s="174">
        <v>4470.7</v>
      </c>
      <c r="I44" s="171"/>
      <c r="J44" s="174">
        <v>4470.7</v>
      </c>
      <c r="K44" s="174">
        <v>-48.776310000000002</v>
      </c>
      <c r="L44" s="174">
        <v>-163.92368999999982</v>
      </c>
      <c r="M44" s="174">
        <v>-61</v>
      </c>
      <c r="N44" s="174">
        <v>0</v>
      </c>
      <c r="O44" s="174">
        <v>4197</v>
      </c>
      <c r="P44" s="171"/>
      <c r="Q44" s="174">
        <v>4197</v>
      </c>
      <c r="R44" s="174">
        <v>1084.55926</v>
      </c>
      <c r="S44" s="174">
        <v>-130.25925999999998</v>
      </c>
      <c r="T44" s="174">
        <v>392.2</v>
      </c>
      <c r="U44" s="174">
        <v>0</v>
      </c>
      <c r="V44" s="174">
        <v>5543.5</v>
      </c>
    </row>
    <row r="45" spans="2:22" x14ac:dyDescent="0.25">
      <c r="B45" s="99" t="s">
        <v>59</v>
      </c>
      <c r="C45" s="174">
        <v>17622.599999999999</v>
      </c>
      <c r="D45" s="174">
        <v>211.09445000000008</v>
      </c>
      <c r="E45" s="174">
        <v>68.70555000000283</v>
      </c>
      <c r="F45" s="174">
        <v>0</v>
      </c>
      <c r="G45" s="174">
        <v>0</v>
      </c>
      <c r="H45" s="174">
        <v>17902.400000000001</v>
      </c>
      <c r="I45" s="171"/>
      <c r="J45" s="174">
        <v>17902.400000000001</v>
      </c>
      <c r="K45" s="174">
        <v>-413.68316000000004</v>
      </c>
      <c r="L45" s="174">
        <v>-47.516840000004322</v>
      </c>
      <c r="M45" s="174">
        <v>0</v>
      </c>
      <c r="N45" s="174">
        <v>0</v>
      </c>
      <c r="O45" s="174">
        <v>17441.199999999997</v>
      </c>
      <c r="P45" s="171"/>
      <c r="Q45" s="174">
        <v>17441.199999999997</v>
      </c>
      <c r="R45" s="174">
        <v>-964.93576999999993</v>
      </c>
      <c r="S45" s="174">
        <v>271.43577000000357</v>
      </c>
      <c r="T45" s="174">
        <v>0</v>
      </c>
      <c r="U45" s="174">
        <v>0</v>
      </c>
      <c r="V45" s="174">
        <v>16747.7</v>
      </c>
    </row>
    <row r="46" spans="2:22" x14ac:dyDescent="0.25">
      <c r="B46" s="99" t="s">
        <v>193</v>
      </c>
      <c r="C46" s="174">
        <v>6.9</v>
      </c>
      <c r="D46" s="174">
        <v>-1.7448699999999999</v>
      </c>
      <c r="E46" s="174">
        <v>0.14486999999999939</v>
      </c>
      <c r="F46" s="174">
        <v>0</v>
      </c>
      <c r="G46" s="174">
        <v>0</v>
      </c>
      <c r="H46" s="174">
        <v>5.3</v>
      </c>
      <c r="I46" s="171"/>
      <c r="J46" s="174">
        <v>5.3</v>
      </c>
      <c r="K46" s="174">
        <v>1.20838</v>
      </c>
      <c r="L46" s="174">
        <v>-8.379999999999832E-3</v>
      </c>
      <c r="M46" s="174">
        <v>0</v>
      </c>
      <c r="N46" s="174">
        <v>0</v>
      </c>
      <c r="O46" s="174">
        <v>6.5</v>
      </c>
      <c r="P46" s="171"/>
      <c r="Q46" s="174">
        <v>6.5</v>
      </c>
      <c r="R46" s="174">
        <v>-3.10738</v>
      </c>
      <c r="S46" s="174">
        <v>7.3799999999999422E-3</v>
      </c>
      <c r="T46" s="174">
        <v>0</v>
      </c>
      <c r="U46" s="174">
        <v>0</v>
      </c>
      <c r="V46" s="174">
        <v>3.4</v>
      </c>
    </row>
    <row r="47" spans="2:22" x14ac:dyDescent="0.25">
      <c r="B47" s="99" t="s">
        <v>194</v>
      </c>
      <c r="C47" s="174">
        <v>830.5</v>
      </c>
      <c r="D47" s="174">
        <v>230.48845000000003</v>
      </c>
      <c r="E47" s="174">
        <v>2.0115499999999713</v>
      </c>
      <c r="F47" s="174">
        <v>0</v>
      </c>
      <c r="G47" s="174">
        <v>0</v>
      </c>
      <c r="H47" s="174">
        <v>1063</v>
      </c>
      <c r="I47" s="171"/>
      <c r="J47" s="174">
        <v>1063</v>
      </c>
      <c r="K47" s="174">
        <v>-77.599019999999996</v>
      </c>
      <c r="L47" s="174">
        <v>-9.8000000002684828E-4</v>
      </c>
      <c r="M47" s="174">
        <v>0</v>
      </c>
      <c r="N47" s="174">
        <v>0</v>
      </c>
      <c r="O47" s="174">
        <v>985.4</v>
      </c>
      <c r="P47" s="171"/>
      <c r="Q47" s="174">
        <v>985.4</v>
      </c>
      <c r="R47" s="174">
        <v>-206.82900000000001</v>
      </c>
      <c r="S47" s="174">
        <v>183.12900000000008</v>
      </c>
      <c r="T47" s="174">
        <v>0</v>
      </c>
      <c r="U47" s="174">
        <v>0</v>
      </c>
      <c r="V47" s="174">
        <v>961.7</v>
      </c>
    </row>
    <row r="48" spans="2:22" x14ac:dyDescent="0.25">
      <c r="B48" s="99" t="s">
        <v>403</v>
      </c>
      <c r="C48" s="174">
        <v>316.2</v>
      </c>
      <c r="D48" s="174">
        <v>87.390270000000001</v>
      </c>
      <c r="E48" s="174">
        <v>4.2097300000000217</v>
      </c>
      <c r="F48" s="174">
        <v>0</v>
      </c>
      <c r="G48" s="174">
        <v>0</v>
      </c>
      <c r="H48" s="174">
        <v>407.8</v>
      </c>
      <c r="I48" s="171"/>
      <c r="J48" s="174">
        <v>407.8</v>
      </c>
      <c r="K48" s="174">
        <v>5.7775599999999994</v>
      </c>
      <c r="L48" s="174">
        <v>-0.47755999999998799</v>
      </c>
      <c r="M48" s="174">
        <v>0</v>
      </c>
      <c r="N48" s="174">
        <v>0</v>
      </c>
      <c r="O48" s="174">
        <v>413.1</v>
      </c>
      <c r="P48" s="171"/>
      <c r="Q48" s="174">
        <v>413.1</v>
      </c>
      <c r="R48" s="174">
        <v>7.6531000000000002</v>
      </c>
      <c r="S48" s="174">
        <v>1.2468999999999202</v>
      </c>
      <c r="T48" s="174">
        <v>0</v>
      </c>
      <c r="U48" s="174">
        <v>0</v>
      </c>
      <c r="V48" s="174">
        <v>421.99999999999994</v>
      </c>
    </row>
    <row r="49" spans="2:22" x14ac:dyDescent="0.25">
      <c r="B49" s="106" t="s">
        <v>402</v>
      </c>
      <c r="C49" s="174">
        <v>0</v>
      </c>
      <c r="D49" s="174">
        <v>0</v>
      </c>
      <c r="E49" s="174">
        <v>0</v>
      </c>
      <c r="F49" s="174">
        <v>0</v>
      </c>
      <c r="G49" s="174">
        <v>0</v>
      </c>
      <c r="H49" s="174">
        <v>0</v>
      </c>
      <c r="I49" s="171"/>
      <c r="J49" s="174">
        <v>0</v>
      </c>
      <c r="K49" s="174">
        <v>0</v>
      </c>
      <c r="L49" s="174">
        <v>0</v>
      </c>
      <c r="M49" s="174">
        <v>0</v>
      </c>
      <c r="N49" s="174">
        <v>0</v>
      </c>
      <c r="O49" s="174">
        <v>0</v>
      </c>
      <c r="P49" s="171"/>
      <c r="Q49" s="174">
        <v>0</v>
      </c>
      <c r="R49" s="174">
        <v>0</v>
      </c>
      <c r="S49" s="174">
        <v>0</v>
      </c>
      <c r="T49" s="174">
        <v>0</v>
      </c>
      <c r="U49" s="174">
        <v>0</v>
      </c>
      <c r="V49" s="174">
        <v>0</v>
      </c>
    </row>
    <row r="50" spans="2:22" x14ac:dyDescent="0.25">
      <c r="B50" s="100" t="s">
        <v>401</v>
      </c>
      <c r="C50" s="174">
        <v>0</v>
      </c>
      <c r="D50" s="174">
        <v>0</v>
      </c>
      <c r="E50" s="174">
        <v>0</v>
      </c>
      <c r="F50" s="174">
        <v>0</v>
      </c>
      <c r="G50" s="174">
        <v>0</v>
      </c>
      <c r="H50" s="174">
        <v>0</v>
      </c>
      <c r="I50" s="171"/>
      <c r="J50" s="174">
        <v>0</v>
      </c>
      <c r="K50" s="174">
        <v>0</v>
      </c>
      <c r="L50" s="174">
        <v>0</v>
      </c>
      <c r="M50" s="174">
        <v>0</v>
      </c>
      <c r="N50" s="174">
        <v>0</v>
      </c>
      <c r="O50" s="174">
        <v>0</v>
      </c>
      <c r="P50" s="171"/>
      <c r="Q50" s="174">
        <v>0</v>
      </c>
      <c r="R50" s="174">
        <v>0</v>
      </c>
      <c r="S50" s="174">
        <v>0</v>
      </c>
      <c r="T50" s="174">
        <v>0</v>
      </c>
      <c r="U50" s="174">
        <v>0</v>
      </c>
      <c r="V50" s="174">
        <v>0</v>
      </c>
    </row>
    <row r="51" spans="2:22" ht="15.75" thickBot="1" x14ac:dyDescent="0.3">
      <c r="B51" s="3" t="s">
        <v>400</v>
      </c>
      <c r="C51" s="173">
        <v>35149.300000000003</v>
      </c>
      <c r="D51" s="173">
        <v>2284.32431</v>
      </c>
      <c r="E51" s="173">
        <v>147.17568999999133</v>
      </c>
      <c r="F51" s="173">
        <v>378.59999999999997</v>
      </c>
      <c r="G51" s="173">
        <v>0</v>
      </c>
      <c r="H51" s="173">
        <v>37959.399999999994</v>
      </c>
      <c r="I51" s="171"/>
      <c r="J51" s="173">
        <v>37959.399999999994</v>
      </c>
      <c r="K51" s="173">
        <v>812.48491999999999</v>
      </c>
      <c r="L51" s="173">
        <v>-290.38491999999127</v>
      </c>
      <c r="M51" s="173">
        <v>82.800000000000011</v>
      </c>
      <c r="N51" s="173">
        <v>0</v>
      </c>
      <c r="O51" s="173">
        <v>38564.300000000003</v>
      </c>
      <c r="P51" s="171"/>
      <c r="Q51" s="173">
        <v>38564.300000000003</v>
      </c>
      <c r="R51" s="173">
        <v>859.47912000000019</v>
      </c>
      <c r="S51" s="173">
        <v>274.82087999999834</v>
      </c>
      <c r="T51" s="173">
        <v>378.3</v>
      </c>
      <c r="U51" s="173">
        <v>0</v>
      </c>
      <c r="V51" s="173">
        <v>40076.9</v>
      </c>
    </row>
    <row r="52" spans="2:22" ht="15.75" thickBot="1" x14ac:dyDescent="0.3">
      <c r="B52" s="107" t="s">
        <v>198</v>
      </c>
      <c r="C52" s="172">
        <v>-13794</v>
      </c>
      <c r="D52" s="172">
        <v>405.86566000000039</v>
      </c>
      <c r="E52" s="172">
        <v>-92.265659999996046</v>
      </c>
      <c r="F52" s="172">
        <v>-315.39999999999998</v>
      </c>
      <c r="G52" s="172">
        <v>0</v>
      </c>
      <c r="H52" s="172">
        <v>-13795.799999999996</v>
      </c>
      <c r="I52" s="171"/>
      <c r="J52" s="172">
        <v>-13795.799999999996</v>
      </c>
      <c r="K52" s="172">
        <v>391.43398000000013</v>
      </c>
      <c r="L52" s="172">
        <v>693.06601999999259</v>
      </c>
      <c r="M52" s="172">
        <v>-36.500000000000007</v>
      </c>
      <c r="N52" s="172">
        <v>0</v>
      </c>
      <c r="O52" s="172">
        <v>-12747.800000000003</v>
      </c>
      <c r="P52" s="171"/>
      <c r="Q52" s="172">
        <v>-12747.800000000003</v>
      </c>
      <c r="R52" s="172">
        <v>1169.6182099999999</v>
      </c>
      <c r="S52" s="172">
        <v>-176.91820999999987</v>
      </c>
      <c r="T52" s="172">
        <v>-328.2</v>
      </c>
      <c r="U52" s="172">
        <v>0</v>
      </c>
      <c r="V52" s="172">
        <v>-12083.300000000003</v>
      </c>
    </row>
    <row r="53" spans="2:22" x14ac:dyDescent="0.25">
      <c r="B53" s="170" t="str">
        <f>BPAnalitica!B50</f>
        <v>Octubre 2020.</v>
      </c>
    </row>
    <row r="54" spans="2:22" x14ac:dyDescent="0.25">
      <c r="B54" s="169" t="s">
        <v>399</v>
      </c>
    </row>
  </sheetData>
  <mergeCells count="9"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37"/>
  <sheetViews>
    <sheetView showGridLines="0" zoomScaleNormal="100" workbookViewId="0">
      <pane xSplit="2" ySplit="13" topLeftCell="C122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A131" sqref="A131"/>
    </sheetView>
  </sheetViews>
  <sheetFormatPr baseColWidth="10" defaultColWidth="11.42578125" defaultRowHeight="15" x14ac:dyDescent="0.25"/>
  <cols>
    <col min="1" max="1" width="7" style="117" customWidth="1"/>
    <col min="2" max="3" width="10.5703125" style="112" customWidth="1"/>
    <col min="4" max="5" width="15.7109375" style="112" customWidth="1"/>
    <col min="6" max="10" width="10.5703125" style="112" customWidth="1"/>
    <col min="11" max="14" width="10.7109375" style="112" customWidth="1"/>
    <col min="15" max="16" width="10.85546875" style="112" customWidth="1"/>
    <col min="17" max="18" width="13" style="112" customWidth="1"/>
    <col min="19" max="19" width="12.42578125" style="112" customWidth="1"/>
    <col min="20" max="22" width="11" style="112" customWidth="1"/>
    <col min="23" max="23" width="13" style="112" customWidth="1"/>
    <col min="24" max="16384" width="11.42578125" style="112"/>
  </cols>
  <sheetData>
    <row r="5" spans="1:28" ht="27" x14ac:dyDescent="0.35">
      <c r="A5" s="111" t="str">
        <f>Indice!B13</f>
        <v>Guatemala</v>
      </c>
    </row>
    <row r="6" spans="1:28" ht="7.5" customHeight="1" x14ac:dyDescent="0.25">
      <c r="A6" s="113"/>
    </row>
    <row r="7" spans="1:28" ht="20.25" x14ac:dyDescent="0.3">
      <c r="A7" s="114" t="s">
        <v>49</v>
      </c>
    </row>
    <row r="8" spans="1:28" ht="15.75" x14ac:dyDescent="0.25">
      <c r="A8" s="115" t="s">
        <v>5</v>
      </c>
      <c r="C8" s="116"/>
    </row>
    <row r="9" spans="1:28" x14ac:dyDescent="0.25"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</row>
    <row r="10" spans="1:28" s="84" customFormat="1" ht="15" customHeight="1" x14ac:dyDescent="0.25">
      <c r="A10" s="215" t="s">
        <v>19</v>
      </c>
      <c r="B10" s="215" t="s">
        <v>22</v>
      </c>
      <c r="C10" s="185" t="s">
        <v>6</v>
      </c>
      <c r="D10" s="186"/>
      <c r="E10" s="186"/>
      <c r="F10" s="186"/>
      <c r="G10" s="186"/>
      <c r="H10" s="186"/>
      <c r="I10" s="186"/>
      <c r="J10" s="187"/>
      <c r="K10" s="185" t="s">
        <v>7</v>
      </c>
      <c r="L10" s="186"/>
      <c r="M10" s="186"/>
      <c r="N10" s="186"/>
      <c r="O10" s="186"/>
      <c r="P10" s="187"/>
      <c r="Q10" s="185" t="s">
        <v>8</v>
      </c>
      <c r="R10" s="186"/>
      <c r="S10" s="186"/>
      <c r="T10" s="186"/>
      <c r="U10" s="186"/>
      <c r="V10" s="187"/>
      <c r="W10" s="200" t="s">
        <v>40</v>
      </c>
      <c r="X10" s="201"/>
      <c r="Y10" s="201"/>
      <c r="Z10" s="201"/>
      <c r="AA10" s="201"/>
      <c r="AB10" s="202"/>
    </row>
    <row r="11" spans="1:28" s="84" customFormat="1" ht="26.25" customHeight="1" x14ac:dyDescent="0.25">
      <c r="A11" s="216"/>
      <c r="B11" s="216"/>
      <c r="C11" s="185" t="s">
        <v>9</v>
      </c>
      <c r="D11" s="186"/>
      <c r="E11" s="186"/>
      <c r="F11" s="186"/>
      <c r="G11" s="186"/>
      <c r="H11" s="186"/>
      <c r="I11" s="187"/>
      <c r="J11" s="218" t="s">
        <v>35</v>
      </c>
      <c r="K11" s="185" t="s">
        <v>42</v>
      </c>
      <c r="L11" s="186"/>
      <c r="M11" s="186"/>
      <c r="N11" s="187"/>
      <c r="O11" s="198" t="s">
        <v>41</v>
      </c>
      <c r="P11" s="198" t="s">
        <v>10</v>
      </c>
      <c r="Q11" s="209" t="s">
        <v>11</v>
      </c>
      <c r="R11" s="210"/>
      <c r="S11" s="198" t="s">
        <v>45</v>
      </c>
      <c r="T11" s="198" t="s">
        <v>46</v>
      </c>
      <c r="U11" s="198" t="s">
        <v>47</v>
      </c>
      <c r="V11" s="198" t="s">
        <v>48</v>
      </c>
      <c r="W11" s="203" t="s">
        <v>480</v>
      </c>
      <c r="X11" s="203" t="s">
        <v>481</v>
      </c>
      <c r="Y11" s="206" t="s">
        <v>482</v>
      </c>
      <c r="Z11" s="203" t="s">
        <v>483</v>
      </c>
      <c r="AA11" s="203" t="s">
        <v>484</v>
      </c>
      <c r="AB11" s="203" t="s">
        <v>485</v>
      </c>
    </row>
    <row r="12" spans="1:28" s="84" customFormat="1" ht="15" customHeight="1" x14ac:dyDescent="0.25">
      <c r="A12" s="216"/>
      <c r="B12" s="216"/>
      <c r="C12" s="198" t="s">
        <v>1</v>
      </c>
      <c r="D12" s="209" t="s">
        <v>12</v>
      </c>
      <c r="E12" s="210"/>
      <c r="F12" s="218" t="s">
        <v>37</v>
      </c>
      <c r="G12" s="218" t="s">
        <v>13</v>
      </c>
      <c r="H12" s="218" t="s">
        <v>38</v>
      </c>
      <c r="I12" s="218" t="s">
        <v>39</v>
      </c>
      <c r="J12" s="219"/>
      <c r="K12" s="213" t="s">
        <v>14</v>
      </c>
      <c r="L12" s="214"/>
      <c r="M12" s="213" t="s">
        <v>15</v>
      </c>
      <c r="N12" s="214"/>
      <c r="O12" s="199"/>
      <c r="P12" s="199"/>
      <c r="Q12" s="211" t="s">
        <v>43</v>
      </c>
      <c r="R12" s="211" t="s">
        <v>44</v>
      </c>
      <c r="S12" s="199"/>
      <c r="T12" s="199"/>
      <c r="U12" s="199"/>
      <c r="V12" s="199"/>
      <c r="W12" s="204"/>
      <c r="X12" s="204"/>
      <c r="Y12" s="207"/>
      <c r="Z12" s="204"/>
      <c r="AA12" s="204"/>
      <c r="AB12" s="204"/>
    </row>
    <row r="13" spans="1:28" s="84" customFormat="1" ht="30" x14ac:dyDescent="0.25">
      <c r="A13" s="217"/>
      <c r="B13" s="217"/>
      <c r="C13" s="199"/>
      <c r="D13" s="188" t="s">
        <v>16</v>
      </c>
      <c r="E13" s="188" t="s">
        <v>36</v>
      </c>
      <c r="F13" s="219"/>
      <c r="G13" s="219"/>
      <c r="H13" s="219"/>
      <c r="I13" s="219"/>
      <c r="J13" s="219"/>
      <c r="K13" s="189" t="s">
        <v>17</v>
      </c>
      <c r="L13" s="189" t="s">
        <v>18</v>
      </c>
      <c r="M13" s="189" t="s">
        <v>17</v>
      </c>
      <c r="N13" s="189" t="s">
        <v>18</v>
      </c>
      <c r="O13" s="199"/>
      <c r="P13" s="199"/>
      <c r="Q13" s="212"/>
      <c r="R13" s="212"/>
      <c r="S13" s="199"/>
      <c r="T13" s="199"/>
      <c r="U13" s="199"/>
      <c r="V13" s="199"/>
      <c r="W13" s="205"/>
      <c r="X13" s="205"/>
      <c r="Y13" s="208"/>
      <c r="Z13" s="205"/>
      <c r="AA13" s="205"/>
      <c r="AB13" s="205"/>
    </row>
    <row r="14" spans="1:28" x14ac:dyDescent="0.25">
      <c r="A14" s="120">
        <v>2010</v>
      </c>
      <c r="B14" s="121" t="s">
        <v>23</v>
      </c>
      <c r="C14" s="122">
        <v>5949.8</v>
      </c>
      <c r="D14" s="122">
        <v>5294.7</v>
      </c>
      <c r="E14" s="123">
        <v>74.7</v>
      </c>
      <c r="F14" s="122">
        <v>0</v>
      </c>
      <c r="G14" s="123">
        <v>267.60000000000002</v>
      </c>
      <c r="H14" s="122">
        <v>312.89999999999998</v>
      </c>
      <c r="I14" s="122">
        <v>0</v>
      </c>
      <c r="J14" s="123">
        <v>0</v>
      </c>
      <c r="K14" s="122">
        <v>-681.8</v>
      </c>
      <c r="L14" s="122">
        <v>-394.7</v>
      </c>
      <c r="M14" s="40">
        <v>0</v>
      </c>
      <c r="N14" s="122">
        <v>0</v>
      </c>
      <c r="O14" s="122">
        <v>0</v>
      </c>
      <c r="P14" s="122">
        <v>-0.4</v>
      </c>
      <c r="Q14" s="122">
        <v>0</v>
      </c>
      <c r="R14" s="122">
        <v>-947.2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</row>
    <row r="15" spans="1:28" x14ac:dyDescent="0.25">
      <c r="A15" s="124">
        <v>2011</v>
      </c>
      <c r="B15" s="125" t="s">
        <v>24</v>
      </c>
      <c r="C15" s="126">
        <v>5906.1</v>
      </c>
      <c r="D15" s="126">
        <v>5267.6</v>
      </c>
      <c r="E15" s="127">
        <v>72.599999999999994</v>
      </c>
      <c r="F15" s="126">
        <v>0</v>
      </c>
      <c r="G15" s="127">
        <v>271.5</v>
      </c>
      <c r="H15" s="126">
        <v>294.39999999999998</v>
      </c>
      <c r="I15" s="126">
        <v>0</v>
      </c>
      <c r="J15" s="127">
        <v>0</v>
      </c>
      <c r="K15" s="126">
        <v>-699.7</v>
      </c>
      <c r="L15" s="126">
        <v>-386.5</v>
      </c>
      <c r="M15" s="128">
        <v>0</v>
      </c>
      <c r="N15" s="126">
        <v>0</v>
      </c>
      <c r="O15" s="126">
        <v>0</v>
      </c>
      <c r="P15" s="126">
        <v>0</v>
      </c>
      <c r="Q15" s="126">
        <v>0</v>
      </c>
      <c r="R15" s="126">
        <v>-384.4</v>
      </c>
      <c r="S15" s="126">
        <v>0</v>
      </c>
      <c r="T15" s="126">
        <v>0</v>
      </c>
      <c r="U15" s="126">
        <v>0</v>
      </c>
      <c r="V15" s="126">
        <v>0</v>
      </c>
      <c r="W15" s="126">
        <v>0</v>
      </c>
      <c r="X15" s="126">
        <v>0</v>
      </c>
      <c r="Y15" s="126">
        <v>0</v>
      </c>
      <c r="Z15" s="126">
        <v>0</v>
      </c>
      <c r="AA15" s="126">
        <v>0</v>
      </c>
      <c r="AB15" s="126">
        <v>0</v>
      </c>
    </row>
    <row r="16" spans="1:28" x14ac:dyDescent="0.25">
      <c r="A16" s="120"/>
      <c r="B16" s="121" t="s">
        <v>25</v>
      </c>
      <c r="C16" s="122">
        <v>6038.5</v>
      </c>
      <c r="D16" s="122">
        <v>5377.6</v>
      </c>
      <c r="E16" s="123">
        <v>74.7</v>
      </c>
      <c r="F16" s="122">
        <v>0</v>
      </c>
      <c r="G16" s="123">
        <v>273.2</v>
      </c>
      <c r="H16" s="122">
        <v>313</v>
      </c>
      <c r="I16" s="122">
        <v>0</v>
      </c>
      <c r="J16" s="123">
        <v>0</v>
      </c>
      <c r="K16" s="122">
        <v>-699.4</v>
      </c>
      <c r="L16" s="122">
        <v>-397.9</v>
      </c>
      <c r="M16" s="40">
        <v>0</v>
      </c>
      <c r="N16" s="122">
        <v>0</v>
      </c>
      <c r="O16" s="122">
        <v>0</v>
      </c>
      <c r="P16" s="122">
        <v>0</v>
      </c>
      <c r="Q16" s="122">
        <v>0</v>
      </c>
      <c r="R16" s="122">
        <v>-396</v>
      </c>
      <c r="S16" s="122">
        <v>0</v>
      </c>
      <c r="T16" s="122">
        <v>0</v>
      </c>
      <c r="U16" s="122">
        <v>0</v>
      </c>
      <c r="V16" s="122">
        <v>0</v>
      </c>
      <c r="W16" s="122">
        <v>0</v>
      </c>
      <c r="X16" s="122">
        <v>0</v>
      </c>
      <c r="Y16" s="122">
        <v>0</v>
      </c>
      <c r="Z16" s="122">
        <v>0</v>
      </c>
      <c r="AA16" s="122">
        <v>0</v>
      </c>
      <c r="AB16" s="122">
        <v>0</v>
      </c>
    </row>
    <row r="17" spans="1:28" x14ac:dyDescent="0.25">
      <c r="A17" s="120"/>
      <c r="B17" s="121" t="s">
        <v>26</v>
      </c>
      <c r="C17" s="122">
        <v>6187</v>
      </c>
      <c r="D17" s="122">
        <v>5512.9</v>
      </c>
      <c r="E17" s="123">
        <v>79.400000000000006</v>
      </c>
      <c r="F17" s="122">
        <v>0</v>
      </c>
      <c r="G17" s="123">
        <v>275.5</v>
      </c>
      <c r="H17" s="122">
        <v>319.2</v>
      </c>
      <c r="I17" s="122">
        <v>0</v>
      </c>
      <c r="J17" s="123">
        <v>0</v>
      </c>
      <c r="K17" s="122">
        <v>-695.7</v>
      </c>
      <c r="L17" s="122">
        <v>-393</v>
      </c>
      <c r="M17" s="40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-471.6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</row>
    <row r="18" spans="1:28" x14ac:dyDescent="0.25">
      <c r="A18" s="120"/>
      <c r="B18" s="121" t="s">
        <v>27</v>
      </c>
      <c r="C18" s="122">
        <v>6389.1</v>
      </c>
      <c r="D18" s="122">
        <v>5662.9</v>
      </c>
      <c r="E18" s="123">
        <v>103.9</v>
      </c>
      <c r="F18" s="122">
        <v>0</v>
      </c>
      <c r="G18" s="123">
        <v>281.7</v>
      </c>
      <c r="H18" s="122">
        <v>340.6</v>
      </c>
      <c r="I18" s="122">
        <v>0</v>
      </c>
      <c r="J18" s="123">
        <v>0</v>
      </c>
      <c r="K18" s="122">
        <v>-778.5</v>
      </c>
      <c r="L18" s="122">
        <v>-389.9</v>
      </c>
      <c r="M18" s="40">
        <v>0</v>
      </c>
      <c r="N18" s="122">
        <v>0</v>
      </c>
      <c r="O18" s="122">
        <v>0</v>
      </c>
      <c r="P18" s="122">
        <v>0</v>
      </c>
      <c r="Q18" s="122">
        <v>0</v>
      </c>
      <c r="R18" s="122">
        <v>-526.9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22">
        <v>0</v>
      </c>
      <c r="Y18" s="122">
        <v>0</v>
      </c>
      <c r="Z18" s="122">
        <v>0</v>
      </c>
      <c r="AA18" s="122">
        <v>0</v>
      </c>
      <c r="AB18" s="122">
        <v>0</v>
      </c>
    </row>
    <row r="19" spans="1:28" x14ac:dyDescent="0.25">
      <c r="A19" s="120"/>
      <c r="B19" s="121" t="s">
        <v>28</v>
      </c>
      <c r="C19" s="122">
        <v>6417.1</v>
      </c>
      <c r="D19" s="122">
        <v>5698.9</v>
      </c>
      <c r="E19" s="122">
        <v>99.4</v>
      </c>
      <c r="F19" s="122">
        <v>0</v>
      </c>
      <c r="G19" s="122">
        <v>278</v>
      </c>
      <c r="H19" s="122">
        <v>340.9</v>
      </c>
      <c r="I19" s="122">
        <v>0</v>
      </c>
      <c r="J19" s="122">
        <v>0</v>
      </c>
      <c r="K19" s="122">
        <v>-957.3</v>
      </c>
      <c r="L19" s="122">
        <v>-361</v>
      </c>
      <c r="M19" s="40">
        <v>0</v>
      </c>
      <c r="N19" s="122">
        <v>0</v>
      </c>
      <c r="O19" s="122">
        <v>0</v>
      </c>
      <c r="P19" s="122">
        <v>0</v>
      </c>
      <c r="Q19" s="122">
        <v>0</v>
      </c>
      <c r="R19" s="122">
        <v>-669.9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</row>
    <row r="20" spans="1:28" x14ac:dyDescent="0.25">
      <c r="A20" s="129"/>
      <c r="B20" s="121" t="s">
        <v>29</v>
      </c>
      <c r="C20" s="122">
        <v>6378.5</v>
      </c>
      <c r="D20" s="122">
        <v>5707.1</v>
      </c>
      <c r="E20" s="122">
        <v>59.4</v>
      </c>
      <c r="F20" s="122">
        <v>0</v>
      </c>
      <c r="G20" s="122">
        <v>278.10000000000002</v>
      </c>
      <c r="H20" s="122">
        <v>334</v>
      </c>
      <c r="I20" s="122">
        <v>0</v>
      </c>
      <c r="J20" s="122">
        <v>0</v>
      </c>
      <c r="K20" s="122">
        <v>-961.6</v>
      </c>
      <c r="L20" s="122">
        <v>-377</v>
      </c>
      <c r="M20" s="40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-669.4</v>
      </c>
      <c r="S20" s="122">
        <v>0</v>
      </c>
      <c r="T20" s="122">
        <v>0</v>
      </c>
      <c r="U20" s="122">
        <v>0</v>
      </c>
      <c r="V20" s="122">
        <v>0</v>
      </c>
      <c r="W20" s="122">
        <v>0</v>
      </c>
      <c r="X20" s="122">
        <v>0</v>
      </c>
      <c r="Y20" s="122">
        <v>0</v>
      </c>
      <c r="Z20" s="122">
        <v>0</v>
      </c>
      <c r="AA20" s="122">
        <v>0</v>
      </c>
      <c r="AB20" s="122">
        <v>0</v>
      </c>
    </row>
    <row r="21" spans="1:28" x14ac:dyDescent="0.25">
      <c r="A21" s="119"/>
      <c r="B21" s="121" t="s">
        <v>30</v>
      </c>
      <c r="C21" s="122">
        <v>6329.8</v>
      </c>
      <c r="D21" s="122">
        <v>5647.9</v>
      </c>
      <c r="E21" s="122">
        <v>42.7</v>
      </c>
      <c r="F21" s="122">
        <v>0</v>
      </c>
      <c r="G21" s="122">
        <v>277.89999999999998</v>
      </c>
      <c r="H21" s="122">
        <v>361.3</v>
      </c>
      <c r="I21" s="122">
        <v>0</v>
      </c>
      <c r="J21" s="122">
        <v>0</v>
      </c>
      <c r="K21" s="122">
        <v>-964.8</v>
      </c>
      <c r="L21" s="122">
        <v>-392.3</v>
      </c>
      <c r="M21" s="40">
        <v>0</v>
      </c>
      <c r="N21" s="122">
        <v>0</v>
      </c>
      <c r="O21" s="122">
        <v>0</v>
      </c>
      <c r="P21" s="122">
        <v>0</v>
      </c>
      <c r="Q21" s="122">
        <v>0</v>
      </c>
      <c r="R21" s="122">
        <v>-636</v>
      </c>
      <c r="S21" s="122">
        <v>0</v>
      </c>
      <c r="T21" s="122">
        <v>0</v>
      </c>
      <c r="U21" s="122">
        <v>0</v>
      </c>
      <c r="V21" s="122">
        <v>0</v>
      </c>
      <c r="W21" s="122">
        <v>0</v>
      </c>
      <c r="X21" s="122">
        <v>0</v>
      </c>
      <c r="Y21" s="122">
        <v>0</v>
      </c>
      <c r="Z21" s="122">
        <v>0</v>
      </c>
      <c r="AA21" s="122">
        <v>0</v>
      </c>
      <c r="AB21" s="122">
        <v>0</v>
      </c>
    </row>
    <row r="22" spans="1:28" x14ac:dyDescent="0.25">
      <c r="A22" s="119"/>
      <c r="B22" s="121" t="s">
        <v>31</v>
      </c>
      <c r="C22" s="122">
        <v>6394.6</v>
      </c>
      <c r="D22" s="122">
        <v>5672.6</v>
      </c>
      <c r="E22" s="122">
        <v>40.200000000000003</v>
      </c>
      <c r="F22" s="122">
        <v>0</v>
      </c>
      <c r="G22" s="122">
        <v>279.39999999999998</v>
      </c>
      <c r="H22" s="122">
        <v>402.3</v>
      </c>
      <c r="I22" s="122">
        <v>0</v>
      </c>
      <c r="J22" s="122">
        <v>0</v>
      </c>
      <c r="K22" s="122">
        <v>-968.3</v>
      </c>
      <c r="L22" s="122">
        <v>-355.6</v>
      </c>
      <c r="M22" s="40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-731.2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22">
        <v>0</v>
      </c>
      <c r="AB22" s="122">
        <v>0</v>
      </c>
    </row>
    <row r="23" spans="1:28" x14ac:dyDescent="0.25">
      <c r="A23" s="119"/>
      <c r="B23" s="121" t="s">
        <v>32</v>
      </c>
      <c r="C23" s="122">
        <v>6299</v>
      </c>
      <c r="D23" s="122">
        <v>5653.8</v>
      </c>
      <c r="E23" s="122">
        <v>14.5</v>
      </c>
      <c r="F23" s="122">
        <v>0</v>
      </c>
      <c r="G23" s="122">
        <v>271.2</v>
      </c>
      <c r="H23" s="122">
        <v>359.4</v>
      </c>
      <c r="I23" s="122">
        <v>0</v>
      </c>
      <c r="J23" s="122">
        <v>0</v>
      </c>
      <c r="K23" s="122">
        <v>-966.6</v>
      </c>
      <c r="L23" s="122">
        <v>-347.1</v>
      </c>
      <c r="M23" s="40">
        <v>0</v>
      </c>
      <c r="N23" s="122">
        <v>0</v>
      </c>
      <c r="O23" s="122">
        <v>0</v>
      </c>
      <c r="P23" s="122">
        <v>0</v>
      </c>
      <c r="Q23" s="122">
        <v>0</v>
      </c>
      <c r="R23" s="122">
        <v>-698.1</v>
      </c>
      <c r="S23" s="122">
        <v>0</v>
      </c>
      <c r="T23" s="122">
        <v>0</v>
      </c>
      <c r="U23" s="122">
        <v>0</v>
      </c>
      <c r="V23" s="122">
        <v>0</v>
      </c>
      <c r="W23" s="122">
        <v>0</v>
      </c>
      <c r="X23" s="122">
        <v>0</v>
      </c>
      <c r="Y23" s="122">
        <v>0</v>
      </c>
      <c r="Z23" s="122">
        <v>0</v>
      </c>
      <c r="AA23" s="122">
        <v>0</v>
      </c>
      <c r="AB23" s="122">
        <v>0</v>
      </c>
    </row>
    <row r="24" spans="1:28" x14ac:dyDescent="0.25">
      <c r="A24" s="119"/>
      <c r="B24" s="121" t="s">
        <v>33</v>
      </c>
      <c r="C24" s="122">
        <v>6570</v>
      </c>
      <c r="D24" s="122">
        <v>5899.8</v>
      </c>
      <c r="E24" s="122">
        <v>13.1</v>
      </c>
      <c r="F24" s="122">
        <v>0</v>
      </c>
      <c r="G24" s="122">
        <v>275.5</v>
      </c>
      <c r="H24" s="122">
        <v>381.6</v>
      </c>
      <c r="I24" s="122">
        <v>0</v>
      </c>
      <c r="J24" s="122">
        <v>0</v>
      </c>
      <c r="K24" s="122">
        <v>-866.7</v>
      </c>
      <c r="L24" s="122">
        <v>-345.8</v>
      </c>
      <c r="M24" s="40">
        <v>0</v>
      </c>
      <c r="N24" s="122">
        <v>0</v>
      </c>
      <c r="O24" s="122">
        <v>0</v>
      </c>
      <c r="P24" s="122">
        <v>0</v>
      </c>
      <c r="Q24" s="122">
        <v>0</v>
      </c>
      <c r="R24" s="122">
        <v>-593.70000000000005</v>
      </c>
      <c r="S24" s="122">
        <v>0</v>
      </c>
      <c r="T24" s="122">
        <v>0</v>
      </c>
      <c r="U24" s="122">
        <v>0</v>
      </c>
      <c r="V24" s="122">
        <v>0</v>
      </c>
      <c r="W24" s="122">
        <v>0</v>
      </c>
      <c r="X24" s="122">
        <v>0</v>
      </c>
      <c r="Y24" s="122">
        <v>0</v>
      </c>
      <c r="Z24" s="122">
        <v>0</v>
      </c>
      <c r="AA24" s="122">
        <v>0</v>
      </c>
      <c r="AB24" s="122">
        <v>0</v>
      </c>
    </row>
    <row r="25" spans="1:28" x14ac:dyDescent="0.25">
      <c r="A25" s="119"/>
      <c r="B25" s="121" t="s">
        <v>34</v>
      </c>
      <c r="C25" s="122">
        <v>6033.6</v>
      </c>
      <c r="D25" s="122">
        <v>5364</v>
      </c>
      <c r="E25" s="122">
        <v>13.4</v>
      </c>
      <c r="F25" s="122">
        <v>0</v>
      </c>
      <c r="G25" s="122">
        <v>269.3</v>
      </c>
      <c r="H25" s="122">
        <v>386.9</v>
      </c>
      <c r="I25" s="122">
        <v>0</v>
      </c>
      <c r="J25" s="122">
        <v>0</v>
      </c>
      <c r="K25" s="122">
        <v>-279</v>
      </c>
      <c r="L25" s="122">
        <v>-347.8</v>
      </c>
      <c r="M25" s="40">
        <v>0</v>
      </c>
      <c r="N25" s="122">
        <v>0</v>
      </c>
      <c r="O25" s="122">
        <v>0</v>
      </c>
      <c r="P25" s="122">
        <v>0</v>
      </c>
      <c r="Q25" s="122">
        <v>0</v>
      </c>
      <c r="R25" s="122">
        <v>-411.8</v>
      </c>
      <c r="S25" s="122">
        <v>0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</row>
    <row r="26" spans="1:28" x14ac:dyDescent="0.25">
      <c r="A26" s="119"/>
      <c r="B26" s="121" t="s">
        <v>23</v>
      </c>
      <c r="C26" s="122">
        <v>6183.9</v>
      </c>
      <c r="D26" s="122">
        <v>5482.7</v>
      </c>
      <c r="E26" s="122">
        <v>85.9</v>
      </c>
      <c r="F26" s="122">
        <v>0</v>
      </c>
      <c r="G26" s="122">
        <v>266.5</v>
      </c>
      <c r="H26" s="122">
        <v>348.9</v>
      </c>
      <c r="I26" s="122">
        <v>0</v>
      </c>
      <c r="J26" s="122">
        <v>0</v>
      </c>
      <c r="K26" s="122">
        <v>-272.7</v>
      </c>
      <c r="L26" s="122">
        <v>-349.1</v>
      </c>
      <c r="M26" s="40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-403.4</v>
      </c>
      <c r="S26" s="122">
        <v>0</v>
      </c>
      <c r="T26" s="122">
        <v>0</v>
      </c>
      <c r="U26" s="122">
        <v>0</v>
      </c>
      <c r="V26" s="122">
        <v>0</v>
      </c>
      <c r="W26" s="122">
        <v>0</v>
      </c>
      <c r="X26" s="122">
        <v>0</v>
      </c>
      <c r="Y26" s="122">
        <v>0</v>
      </c>
      <c r="Z26" s="122">
        <v>0</v>
      </c>
      <c r="AA26" s="122">
        <v>0</v>
      </c>
      <c r="AB26" s="122">
        <v>0</v>
      </c>
    </row>
    <row r="27" spans="1:28" x14ac:dyDescent="0.25">
      <c r="A27" s="124">
        <v>2012</v>
      </c>
      <c r="B27" s="125" t="s">
        <v>24</v>
      </c>
      <c r="C27" s="126">
        <v>6181.7</v>
      </c>
      <c r="D27" s="126">
        <v>5438.9</v>
      </c>
      <c r="E27" s="127">
        <v>87.1</v>
      </c>
      <c r="F27" s="126">
        <v>0</v>
      </c>
      <c r="G27" s="127">
        <v>269.2</v>
      </c>
      <c r="H27" s="126">
        <v>386.5</v>
      </c>
      <c r="I27" s="126">
        <v>0</v>
      </c>
      <c r="J27" s="127">
        <v>0</v>
      </c>
      <c r="K27" s="126">
        <v>-261</v>
      </c>
      <c r="L27" s="126">
        <v>-343.9</v>
      </c>
      <c r="M27" s="128">
        <v>0</v>
      </c>
      <c r="N27" s="126">
        <v>0</v>
      </c>
      <c r="O27" s="126">
        <v>0</v>
      </c>
      <c r="P27" s="126">
        <v>0</v>
      </c>
      <c r="Q27" s="126">
        <v>0</v>
      </c>
      <c r="R27" s="126">
        <v>-431.1</v>
      </c>
      <c r="S27" s="126">
        <v>0</v>
      </c>
      <c r="T27" s="126">
        <v>0</v>
      </c>
      <c r="U27" s="126">
        <v>0</v>
      </c>
      <c r="V27" s="126">
        <v>0</v>
      </c>
      <c r="W27" s="126">
        <v>0</v>
      </c>
      <c r="X27" s="126">
        <v>0</v>
      </c>
      <c r="Y27" s="126">
        <v>0</v>
      </c>
      <c r="Z27" s="126">
        <v>0</v>
      </c>
      <c r="AA27" s="126">
        <v>0</v>
      </c>
      <c r="AB27" s="126">
        <v>0</v>
      </c>
    </row>
    <row r="28" spans="1:28" x14ac:dyDescent="0.25">
      <c r="A28" s="119"/>
      <c r="B28" s="121" t="s">
        <v>25</v>
      </c>
      <c r="C28" s="122">
        <v>6122.9</v>
      </c>
      <c r="D28" s="122">
        <v>5385.2</v>
      </c>
      <c r="E28" s="123">
        <v>75.400000000000006</v>
      </c>
      <c r="F28" s="122">
        <v>0</v>
      </c>
      <c r="G28" s="123">
        <v>270</v>
      </c>
      <c r="H28" s="122">
        <v>392.3</v>
      </c>
      <c r="I28" s="122">
        <v>0</v>
      </c>
      <c r="J28" s="123">
        <v>0</v>
      </c>
      <c r="K28" s="122">
        <v>-268.2</v>
      </c>
      <c r="L28" s="122">
        <v>-362.4</v>
      </c>
      <c r="M28" s="40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-413.2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</row>
    <row r="29" spans="1:28" x14ac:dyDescent="0.25">
      <c r="A29" s="119"/>
      <c r="B29" s="121" t="s">
        <v>26</v>
      </c>
      <c r="C29" s="122">
        <v>6136.8</v>
      </c>
      <c r="D29" s="122">
        <v>5427.4</v>
      </c>
      <c r="E29" s="123">
        <v>72.099999999999994</v>
      </c>
      <c r="F29" s="122">
        <v>0</v>
      </c>
      <c r="G29" s="123">
        <v>268.89999999999998</v>
      </c>
      <c r="H29" s="122">
        <v>368.4</v>
      </c>
      <c r="I29" s="122">
        <v>0</v>
      </c>
      <c r="J29" s="123">
        <v>0</v>
      </c>
      <c r="K29" s="122">
        <v>-306.8</v>
      </c>
      <c r="L29" s="122">
        <v>-400.4</v>
      </c>
      <c r="M29" s="40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-437.7</v>
      </c>
      <c r="S29" s="122">
        <v>0</v>
      </c>
      <c r="T29" s="122">
        <v>0</v>
      </c>
      <c r="U29" s="122">
        <v>0</v>
      </c>
      <c r="V29" s="122">
        <v>0</v>
      </c>
      <c r="W29" s="122">
        <v>0</v>
      </c>
      <c r="X29" s="122">
        <v>0</v>
      </c>
      <c r="Y29" s="122">
        <v>0</v>
      </c>
      <c r="Z29" s="122">
        <v>0</v>
      </c>
      <c r="AA29" s="122">
        <v>0</v>
      </c>
      <c r="AB29" s="122">
        <v>0</v>
      </c>
    </row>
    <row r="30" spans="1:28" x14ac:dyDescent="0.25">
      <c r="A30" s="119"/>
      <c r="B30" s="121" t="s">
        <v>27</v>
      </c>
      <c r="C30" s="122">
        <v>6179.3</v>
      </c>
      <c r="D30" s="122">
        <v>5476.2</v>
      </c>
      <c r="E30" s="123">
        <v>68.099999999999994</v>
      </c>
      <c r="F30" s="122">
        <v>0</v>
      </c>
      <c r="G30" s="123">
        <v>269.10000000000002</v>
      </c>
      <c r="H30" s="122">
        <v>365.9</v>
      </c>
      <c r="I30" s="122">
        <v>0</v>
      </c>
      <c r="J30" s="123">
        <v>0</v>
      </c>
      <c r="K30" s="122">
        <v>-308.5</v>
      </c>
      <c r="L30" s="122">
        <v>-381.4</v>
      </c>
      <c r="M30" s="40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-423.1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22">
        <v>0</v>
      </c>
      <c r="Z30" s="122">
        <v>0</v>
      </c>
      <c r="AA30" s="122">
        <v>0</v>
      </c>
      <c r="AB30" s="122">
        <v>0</v>
      </c>
    </row>
    <row r="31" spans="1:28" x14ac:dyDescent="0.25">
      <c r="A31" s="119"/>
      <c r="B31" s="121" t="s">
        <v>28</v>
      </c>
      <c r="C31" s="122">
        <v>6108.7</v>
      </c>
      <c r="D31" s="122">
        <v>5430.7</v>
      </c>
      <c r="E31" s="122">
        <v>70.599999999999994</v>
      </c>
      <c r="F31" s="122">
        <v>0</v>
      </c>
      <c r="G31" s="122">
        <v>262.10000000000002</v>
      </c>
      <c r="H31" s="122">
        <v>345.3</v>
      </c>
      <c r="I31" s="122">
        <v>0</v>
      </c>
      <c r="J31" s="122">
        <v>0</v>
      </c>
      <c r="K31" s="122">
        <v>-325.39999999999998</v>
      </c>
      <c r="L31" s="122">
        <v>-410.5</v>
      </c>
      <c r="M31" s="40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-407.3</v>
      </c>
      <c r="S31" s="122">
        <v>0</v>
      </c>
      <c r="T31" s="122">
        <v>0</v>
      </c>
      <c r="U31" s="122">
        <v>0</v>
      </c>
      <c r="V31" s="122">
        <v>0</v>
      </c>
      <c r="W31" s="122">
        <v>0</v>
      </c>
      <c r="X31" s="122">
        <v>0</v>
      </c>
      <c r="Y31" s="122">
        <v>0</v>
      </c>
      <c r="Z31" s="122">
        <v>0</v>
      </c>
      <c r="AA31" s="122">
        <v>0</v>
      </c>
      <c r="AB31" s="122">
        <v>0</v>
      </c>
    </row>
    <row r="32" spans="1:28" x14ac:dyDescent="0.25">
      <c r="A32" s="119"/>
      <c r="B32" s="121" t="s">
        <v>29</v>
      </c>
      <c r="C32" s="122">
        <v>6807.6</v>
      </c>
      <c r="D32" s="122">
        <v>6108.8</v>
      </c>
      <c r="E32" s="122">
        <v>82.4</v>
      </c>
      <c r="F32" s="122">
        <v>0</v>
      </c>
      <c r="G32" s="122">
        <v>262.10000000000002</v>
      </c>
      <c r="H32" s="122">
        <v>354.3</v>
      </c>
      <c r="I32" s="122">
        <v>0</v>
      </c>
      <c r="J32" s="122">
        <v>0</v>
      </c>
      <c r="K32" s="122">
        <v>-334.3</v>
      </c>
      <c r="L32" s="122">
        <v>-389</v>
      </c>
      <c r="M32" s="130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-392.3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22">
        <v>0</v>
      </c>
      <c r="Z32" s="122">
        <v>0</v>
      </c>
      <c r="AA32" s="122">
        <v>0</v>
      </c>
      <c r="AB32" s="122">
        <v>0</v>
      </c>
    </row>
    <row r="33" spans="1:28" x14ac:dyDescent="0.25">
      <c r="A33" s="119"/>
      <c r="B33" s="121" t="s">
        <v>30</v>
      </c>
      <c r="C33" s="122">
        <v>6774.1</v>
      </c>
      <c r="D33" s="122">
        <v>6089.8</v>
      </c>
      <c r="E33" s="122">
        <v>63</v>
      </c>
      <c r="F33" s="122">
        <v>0</v>
      </c>
      <c r="G33" s="122">
        <v>261.8</v>
      </c>
      <c r="H33" s="122">
        <v>359.5</v>
      </c>
      <c r="I33" s="122">
        <v>0</v>
      </c>
      <c r="J33" s="122">
        <v>0</v>
      </c>
      <c r="K33" s="122">
        <v>-640.20000000000005</v>
      </c>
      <c r="L33" s="122">
        <v>-393.2</v>
      </c>
      <c r="M33" s="130">
        <v>0</v>
      </c>
      <c r="N33" s="122">
        <v>0</v>
      </c>
      <c r="O33" s="122">
        <v>0</v>
      </c>
      <c r="P33" s="122">
        <v>0</v>
      </c>
      <c r="Q33" s="122">
        <v>0</v>
      </c>
      <c r="R33" s="122">
        <v>-414.6</v>
      </c>
      <c r="S33" s="122">
        <v>0</v>
      </c>
      <c r="T33" s="122">
        <v>0</v>
      </c>
      <c r="U33" s="122">
        <v>0</v>
      </c>
      <c r="V33" s="122">
        <v>0</v>
      </c>
      <c r="W33" s="122">
        <v>0</v>
      </c>
      <c r="X33" s="122">
        <v>0</v>
      </c>
      <c r="Y33" s="122">
        <v>0</v>
      </c>
      <c r="Z33" s="122">
        <v>0</v>
      </c>
      <c r="AA33" s="122">
        <v>0</v>
      </c>
      <c r="AB33" s="122">
        <v>0</v>
      </c>
    </row>
    <row r="34" spans="1:28" x14ac:dyDescent="0.25">
      <c r="A34" s="119"/>
      <c r="B34" s="121" t="s">
        <v>31</v>
      </c>
      <c r="C34" s="122">
        <v>6761.7</v>
      </c>
      <c r="D34" s="122">
        <v>6082.9</v>
      </c>
      <c r="E34" s="122">
        <v>49.4</v>
      </c>
      <c r="F34" s="122">
        <v>0</v>
      </c>
      <c r="G34" s="122">
        <v>264.10000000000002</v>
      </c>
      <c r="H34" s="122">
        <v>365.3</v>
      </c>
      <c r="I34" s="122">
        <v>0</v>
      </c>
      <c r="J34" s="122">
        <v>0</v>
      </c>
      <c r="K34" s="122">
        <v>-640.6</v>
      </c>
      <c r="L34" s="122">
        <v>-422.8</v>
      </c>
      <c r="M34" s="130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-429.7</v>
      </c>
      <c r="S34" s="122">
        <v>0</v>
      </c>
      <c r="T34" s="122">
        <v>0</v>
      </c>
      <c r="U34" s="122">
        <v>0</v>
      </c>
      <c r="V34" s="122">
        <v>0</v>
      </c>
      <c r="W34" s="122">
        <v>0</v>
      </c>
      <c r="X34" s="122">
        <v>0</v>
      </c>
      <c r="Y34" s="122">
        <v>0</v>
      </c>
      <c r="Z34" s="122">
        <v>0</v>
      </c>
      <c r="AA34" s="122">
        <v>0</v>
      </c>
      <c r="AB34" s="122">
        <v>0</v>
      </c>
    </row>
    <row r="35" spans="1:28" x14ac:dyDescent="0.25">
      <c r="A35" s="119"/>
      <c r="B35" s="121" t="s">
        <v>32</v>
      </c>
      <c r="C35" s="122">
        <v>6749.7</v>
      </c>
      <c r="D35" s="122">
        <v>6067.3</v>
      </c>
      <c r="E35" s="122">
        <v>21.2</v>
      </c>
      <c r="F35" s="122">
        <v>0</v>
      </c>
      <c r="G35" s="122">
        <v>267.60000000000002</v>
      </c>
      <c r="H35" s="122">
        <v>393.6</v>
      </c>
      <c r="I35" s="122">
        <v>0</v>
      </c>
      <c r="J35" s="122">
        <v>0</v>
      </c>
      <c r="K35" s="122">
        <v>-659.5</v>
      </c>
      <c r="L35" s="122">
        <v>-339.4</v>
      </c>
      <c r="M35" s="130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-412.6</v>
      </c>
      <c r="S35" s="122">
        <v>0</v>
      </c>
      <c r="T35" s="122">
        <v>0</v>
      </c>
      <c r="U35" s="122">
        <v>0</v>
      </c>
      <c r="V35" s="122">
        <v>0</v>
      </c>
      <c r="W35" s="122">
        <v>0</v>
      </c>
      <c r="X35" s="122">
        <v>0</v>
      </c>
      <c r="Y35" s="122">
        <v>0</v>
      </c>
      <c r="Z35" s="122">
        <v>0</v>
      </c>
      <c r="AA35" s="122">
        <v>0</v>
      </c>
      <c r="AB35" s="122">
        <v>0</v>
      </c>
    </row>
    <row r="36" spans="1:28" x14ac:dyDescent="0.25">
      <c r="A36" s="119"/>
      <c r="B36" s="121" t="s">
        <v>33</v>
      </c>
      <c r="C36" s="122">
        <v>6800.2</v>
      </c>
      <c r="D36" s="122">
        <v>6086.8</v>
      </c>
      <c r="E36" s="122">
        <v>64.099999999999994</v>
      </c>
      <c r="F36" s="122">
        <v>0</v>
      </c>
      <c r="G36" s="122">
        <v>268.3</v>
      </c>
      <c r="H36" s="122">
        <v>381</v>
      </c>
      <c r="I36" s="122">
        <v>0</v>
      </c>
      <c r="J36" s="122">
        <v>0</v>
      </c>
      <c r="K36" s="122">
        <v>-659.5</v>
      </c>
      <c r="L36" s="122">
        <v>-339.4</v>
      </c>
      <c r="M36" s="130">
        <v>0</v>
      </c>
      <c r="N36" s="122">
        <v>0</v>
      </c>
      <c r="O36" s="122">
        <v>0</v>
      </c>
      <c r="P36" s="122">
        <v>0</v>
      </c>
      <c r="Q36" s="122">
        <v>0</v>
      </c>
      <c r="R36" s="122">
        <v>-414</v>
      </c>
      <c r="S36" s="122">
        <v>0</v>
      </c>
      <c r="T36" s="122">
        <v>0</v>
      </c>
      <c r="U36" s="122">
        <v>0</v>
      </c>
      <c r="V36" s="122">
        <v>0</v>
      </c>
      <c r="W36" s="122">
        <v>0</v>
      </c>
      <c r="X36" s="122">
        <v>0</v>
      </c>
      <c r="Y36" s="122">
        <v>0</v>
      </c>
      <c r="Z36" s="122">
        <v>0</v>
      </c>
      <c r="AA36" s="122">
        <v>0</v>
      </c>
      <c r="AB36" s="122">
        <v>0</v>
      </c>
    </row>
    <row r="37" spans="1:28" x14ac:dyDescent="0.25">
      <c r="A37" s="119"/>
      <c r="B37" s="121" t="s">
        <v>34</v>
      </c>
      <c r="C37" s="122">
        <v>6707.2</v>
      </c>
      <c r="D37" s="122">
        <v>6017.9</v>
      </c>
      <c r="E37" s="122">
        <v>39.6</v>
      </c>
      <c r="F37" s="122">
        <v>0</v>
      </c>
      <c r="G37" s="122">
        <v>267.2</v>
      </c>
      <c r="H37" s="122">
        <v>382.5</v>
      </c>
      <c r="I37" s="122">
        <v>0</v>
      </c>
      <c r="J37" s="122">
        <v>0</v>
      </c>
      <c r="K37" s="122">
        <v>-646.1</v>
      </c>
      <c r="L37" s="122">
        <v>-413.4</v>
      </c>
      <c r="M37" s="130">
        <v>0</v>
      </c>
      <c r="N37" s="122">
        <v>0</v>
      </c>
      <c r="O37" s="122">
        <v>0</v>
      </c>
      <c r="P37" s="122">
        <v>0</v>
      </c>
      <c r="Q37" s="122">
        <v>0</v>
      </c>
      <c r="R37" s="122">
        <v>-406.6</v>
      </c>
      <c r="S37" s="122">
        <v>0</v>
      </c>
      <c r="T37" s="122">
        <v>0</v>
      </c>
      <c r="U37" s="122">
        <v>0</v>
      </c>
      <c r="V37" s="122">
        <v>0</v>
      </c>
      <c r="W37" s="122">
        <v>0</v>
      </c>
      <c r="X37" s="122">
        <v>0</v>
      </c>
      <c r="Y37" s="122">
        <v>0</v>
      </c>
      <c r="Z37" s="122">
        <v>0</v>
      </c>
      <c r="AA37" s="122">
        <v>0</v>
      </c>
      <c r="AB37" s="122">
        <v>0</v>
      </c>
    </row>
    <row r="38" spans="1:28" x14ac:dyDescent="0.25">
      <c r="A38" s="119"/>
      <c r="B38" s="121" t="s">
        <v>23</v>
      </c>
      <c r="C38" s="122">
        <v>6689.8</v>
      </c>
      <c r="D38" s="122">
        <v>5990.6</v>
      </c>
      <c r="E38" s="122">
        <v>62.8</v>
      </c>
      <c r="F38" s="122">
        <v>0</v>
      </c>
      <c r="G38" s="122">
        <v>267.60000000000002</v>
      </c>
      <c r="H38" s="122">
        <v>368.8</v>
      </c>
      <c r="I38" s="122">
        <v>0</v>
      </c>
      <c r="J38" s="122">
        <v>0</v>
      </c>
      <c r="K38" s="122">
        <v>-663.4</v>
      </c>
      <c r="L38" s="122">
        <v>-414.5</v>
      </c>
      <c r="M38" s="130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-463.9</v>
      </c>
      <c r="S38" s="122">
        <v>0</v>
      </c>
      <c r="T38" s="122">
        <v>0</v>
      </c>
      <c r="U38" s="122">
        <v>0</v>
      </c>
      <c r="V38" s="122">
        <v>0</v>
      </c>
      <c r="W38" s="122">
        <v>0</v>
      </c>
      <c r="X38" s="122">
        <v>0</v>
      </c>
      <c r="Y38" s="122">
        <v>0</v>
      </c>
      <c r="Z38" s="122">
        <v>0</v>
      </c>
      <c r="AA38" s="122">
        <v>0</v>
      </c>
      <c r="AB38" s="122">
        <v>0</v>
      </c>
    </row>
    <row r="39" spans="1:28" x14ac:dyDescent="0.25">
      <c r="A39" s="124">
        <v>2013</v>
      </c>
      <c r="B39" s="125" t="s">
        <v>24</v>
      </c>
      <c r="C39" s="126">
        <v>6645.7</v>
      </c>
      <c r="D39" s="126">
        <v>5940.5</v>
      </c>
      <c r="E39" s="127">
        <v>67.900000000000006</v>
      </c>
      <c r="F39" s="126">
        <v>0</v>
      </c>
      <c r="G39" s="127">
        <v>268.39999999999998</v>
      </c>
      <c r="H39" s="126">
        <v>368.9</v>
      </c>
      <c r="I39" s="126">
        <v>0</v>
      </c>
      <c r="J39" s="127">
        <v>0</v>
      </c>
      <c r="K39" s="126">
        <v>-621.6</v>
      </c>
      <c r="L39" s="126">
        <v>-382.3</v>
      </c>
      <c r="M39" s="128">
        <v>0</v>
      </c>
      <c r="N39" s="126">
        <v>0</v>
      </c>
      <c r="O39" s="126">
        <v>0</v>
      </c>
      <c r="P39" s="126">
        <v>0</v>
      </c>
      <c r="Q39" s="126">
        <v>0</v>
      </c>
      <c r="R39" s="126">
        <v>-447.7</v>
      </c>
      <c r="S39" s="126">
        <v>0</v>
      </c>
      <c r="T39" s="126">
        <v>0</v>
      </c>
      <c r="U39" s="126">
        <v>0</v>
      </c>
      <c r="V39" s="126">
        <v>0</v>
      </c>
      <c r="W39" s="126">
        <v>0</v>
      </c>
      <c r="X39" s="126">
        <v>0</v>
      </c>
      <c r="Y39" s="126">
        <v>0</v>
      </c>
      <c r="Z39" s="126">
        <v>0</v>
      </c>
      <c r="AA39" s="126">
        <v>0</v>
      </c>
      <c r="AB39" s="126">
        <v>0</v>
      </c>
    </row>
    <row r="40" spans="1:28" x14ac:dyDescent="0.25">
      <c r="A40" s="119"/>
      <c r="B40" s="121" t="s">
        <v>25</v>
      </c>
      <c r="C40" s="122">
        <v>7272.7</v>
      </c>
      <c r="D40" s="122">
        <v>6594.3</v>
      </c>
      <c r="E40" s="122">
        <v>62.6</v>
      </c>
      <c r="F40" s="122">
        <v>0</v>
      </c>
      <c r="G40" s="122">
        <v>263.7</v>
      </c>
      <c r="H40" s="122">
        <v>352</v>
      </c>
      <c r="I40" s="122">
        <v>0</v>
      </c>
      <c r="J40" s="122">
        <v>0</v>
      </c>
      <c r="K40" s="122">
        <v>-605.1</v>
      </c>
      <c r="L40" s="122">
        <v>-396.4</v>
      </c>
      <c r="M40" s="130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-445.2</v>
      </c>
      <c r="S40" s="122">
        <v>0</v>
      </c>
      <c r="T40" s="122">
        <v>0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2">
        <v>0</v>
      </c>
      <c r="AA40" s="122">
        <v>0</v>
      </c>
      <c r="AB40" s="122">
        <v>0</v>
      </c>
    </row>
    <row r="41" spans="1:28" x14ac:dyDescent="0.25">
      <c r="A41" s="119"/>
      <c r="B41" s="121" t="s">
        <v>26</v>
      </c>
      <c r="C41" s="122">
        <v>7275.8</v>
      </c>
      <c r="D41" s="122">
        <v>6565.1</v>
      </c>
      <c r="E41" s="122">
        <v>94.9</v>
      </c>
      <c r="F41" s="122">
        <v>0</v>
      </c>
      <c r="G41" s="122">
        <v>260.5</v>
      </c>
      <c r="H41" s="122">
        <v>355.3</v>
      </c>
      <c r="I41" s="122">
        <v>0</v>
      </c>
      <c r="J41" s="122">
        <v>0</v>
      </c>
      <c r="K41" s="122">
        <v>-606.9</v>
      </c>
      <c r="L41" s="122">
        <v>-388.6</v>
      </c>
      <c r="M41" s="130">
        <v>0</v>
      </c>
      <c r="N41" s="122">
        <v>0</v>
      </c>
      <c r="O41" s="122">
        <v>0</v>
      </c>
      <c r="P41" s="122">
        <v>0</v>
      </c>
      <c r="Q41" s="122">
        <v>0</v>
      </c>
      <c r="R41" s="122">
        <v>-470.1</v>
      </c>
      <c r="S41" s="122">
        <v>0</v>
      </c>
      <c r="T41" s="122">
        <v>0</v>
      </c>
      <c r="U41" s="122">
        <v>0</v>
      </c>
      <c r="V41" s="122">
        <v>0</v>
      </c>
      <c r="W41" s="122">
        <v>0</v>
      </c>
      <c r="X41" s="122">
        <v>0</v>
      </c>
      <c r="Y41" s="122">
        <v>0</v>
      </c>
      <c r="Z41" s="122">
        <v>0</v>
      </c>
      <c r="AA41" s="122">
        <v>0</v>
      </c>
      <c r="AB41" s="122">
        <v>0</v>
      </c>
    </row>
    <row r="42" spans="1:28" x14ac:dyDescent="0.25">
      <c r="A42" s="119"/>
      <c r="B42" s="121" t="s">
        <v>27</v>
      </c>
      <c r="C42" s="122">
        <v>7216.8</v>
      </c>
      <c r="D42" s="122">
        <v>6539.7</v>
      </c>
      <c r="E42" s="122">
        <v>88.8</v>
      </c>
      <c r="F42" s="122">
        <v>0</v>
      </c>
      <c r="G42" s="122">
        <v>262.8</v>
      </c>
      <c r="H42" s="122">
        <v>325.60000000000002</v>
      </c>
      <c r="I42" s="122">
        <v>0</v>
      </c>
      <c r="J42" s="122">
        <v>0</v>
      </c>
      <c r="K42" s="122">
        <v>-604.1</v>
      </c>
      <c r="L42" s="122">
        <v>-392.7</v>
      </c>
      <c r="M42" s="130">
        <v>0</v>
      </c>
      <c r="N42" s="122">
        <v>0</v>
      </c>
      <c r="O42" s="122">
        <v>0</v>
      </c>
      <c r="P42" s="122">
        <v>0</v>
      </c>
      <c r="Q42" s="122">
        <v>0</v>
      </c>
      <c r="R42" s="122">
        <v>-425.9</v>
      </c>
      <c r="S42" s="122">
        <v>0</v>
      </c>
      <c r="T42" s="122">
        <v>0</v>
      </c>
      <c r="U42" s="122">
        <v>0</v>
      </c>
      <c r="V42" s="122">
        <v>0</v>
      </c>
      <c r="W42" s="122">
        <v>0</v>
      </c>
      <c r="X42" s="122">
        <v>0</v>
      </c>
      <c r="Y42" s="122">
        <v>0</v>
      </c>
      <c r="Z42" s="122">
        <v>0</v>
      </c>
      <c r="AA42" s="122">
        <v>0</v>
      </c>
      <c r="AB42" s="122">
        <v>0</v>
      </c>
    </row>
    <row r="43" spans="1:28" x14ac:dyDescent="0.25">
      <c r="A43" s="119"/>
      <c r="B43" s="121" t="s">
        <v>28</v>
      </c>
      <c r="C43" s="122">
        <v>7248.9</v>
      </c>
      <c r="D43" s="122">
        <v>6581.9</v>
      </c>
      <c r="E43" s="122">
        <v>97.1</v>
      </c>
      <c r="F43" s="122">
        <v>0</v>
      </c>
      <c r="G43" s="122">
        <v>260.89999999999998</v>
      </c>
      <c r="H43" s="122">
        <v>309</v>
      </c>
      <c r="I43" s="122">
        <v>0</v>
      </c>
      <c r="J43" s="122">
        <v>0</v>
      </c>
      <c r="K43" s="122">
        <v>-580.1</v>
      </c>
      <c r="L43" s="122">
        <v>-390</v>
      </c>
      <c r="M43" s="130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-578.1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0</v>
      </c>
      <c r="AB43" s="122">
        <v>0</v>
      </c>
    </row>
    <row r="44" spans="1:28" x14ac:dyDescent="0.25">
      <c r="A44" s="119"/>
      <c r="B44" s="121" t="s">
        <v>29</v>
      </c>
      <c r="C44" s="122">
        <v>7066.9</v>
      </c>
      <c r="D44" s="122">
        <v>6456.9</v>
      </c>
      <c r="E44" s="122">
        <v>84</v>
      </c>
      <c r="F44" s="122">
        <v>0</v>
      </c>
      <c r="G44" s="122">
        <v>261.8</v>
      </c>
      <c r="H44" s="122">
        <v>264.2</v>
      </c>
      <c r="I44" s="122">
        <v>0</v>
      </c>
      <c r="J44" s="122">
        <v>0</v>
      </c>
      <c r="K44" s="122">
        <v>-601.6</v>
      </c>
      <c r="L44" s="122">
        <v>-407.9</v>
      </c>
      <c r="M44" s="130">
        <v>0</v>
      </c>
      <c r="N44" s="122">
        <v>0</v>
      </c>
      <c r="O44" s="122">
        <v>0</v>
      </c>
      <c r="P44" s="122">
        <v>0</v>
      </c>
      <c r="Q44" s="122">
        <v>0</v>
      </c>
      <c r="R44" s="122">
        <v>-455.7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0</v>
      </c>
      <c r="Y44" s="122">
        <v>0</v>
      </c>
      <c r="Z44" s="122">
        <v>0</v>
      </c>
      <c r="AA44" s="122">
        <v>0</v>
      </c>
      <c r="AB44" s="122">
        <v>0</v>
      </c>
    </row>
    <row r="45" spans="1:28" x14ac:dyDescent="0.25">
      <c r="A45" s="119"/>
      <c r="B45" s="121" t="s">
        <v>30</v>
      </c>
      <c r="C45" s="122">
        <v>6723.1</v>
      </c>
      <c r="D45" s="122">
        <v>6148.5</v>
      </c>
      <c r="E45" s="122">
        <v>19.8</v>
      </c>
      <c r="F45" s="122">
        <v>0</v>
      </c>
      <c r="G45" s="122">
        <v>263.5</v>
      </c>
      <c r="H45" s="122">
        <v>291.3</v>
      </c>
      <c r="I45" s="122">
        <v>0</v>
      </c>
      <c r="J45" s="122">
        <v>0</v>
      </c>
      <c r="K45" s="122">
        <v>-302.5</v>
      </c>
      <c r="L45" s="122">
        <v>-400.4</v>
      </c>
      <c r="M45" s="130">
        <v>0</v>
      </c>
      <c r="N45" s="122">
        <v>0</v>
      </c>
      <c r="O45" s="122">
        <v>0</v>
      </c>
      <c r="P45" s="122">
        <v>0</v>
      </c>
      <c r="Q45" s="122">
        <v>0</v>
      </c>
      <c r="R45" s="122">
        <v>-440.1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0</v>
      </c>
      <c r="AA45" s="122">
        <v>0</v>
      </c>
      <c r="AB45" s="122">
        <v>0</v>
      </c>
    </row>
    <row r="46" spans="1:28" x14ac:dyDescent="0.25">
      <c r="A46" s="119"/>
      <c r="B46" s="121" t="s">
        <v>31</v>
      </c>
      <c r="C46" s="122">
        <v>6741.8</v>
      </c>
      <c r="D46" s="122">
        <v>6098.1</v>
      </c>
      <c r="E46" s="122">
        <v>70.8</v>
      </c>
      <c r="F46" s="122">
        <v>0</v>
      </c>
      <c r="G46" s="122">
        <v>263.8</v>
      </c>
      <c r="H46" s="122">
        <v>309.10000000000002</v>
      </c>
      <c r="I46" s="122">
        <v>0</v>
      </c>
      <c r="J46" s="122">
        <v>0</v>
      </c>
      <c r="K46" s="122">
        <v>-301</v>
      </c>
      <c r="L46" s="122">
        <v>-390.7</v>
      </c>
      <c r="M46" s="130">
        <v>0</v>
      </c>
      <c r="N46" s="122">
        <v>0</v>
      </c>
      <c r="O46" s="122">
        <v>0</v>
      </c>
      <c r="P46" s="122">
        <v>0</v>
      </c>
      <c r="Q46" s="122">
        <v>0</v>
      </c>
      <c r="R46" s="122">
        <v>-512.79999999999995</v>
      </c>
      <c r="S46" s="122">
        <v>0</v>
      </c>
      <c r="T46" s="122">
        <v>0</v>
      </c>
      <c r="U46" s="122">
        <v>0</v>
      </c>
      <c r="V46" s="122">
        <v>0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</row>
    <row r="47" spans="1:28" x14ac:dyDescent="0.25">
      <c r="A47" s="119"/>
      <c r="B47" s="121" t="s">
        <v>32</v>
      </c>
      <c r="C47" s="122">
        <v>6579.6</v>
      </c>
      <c r="D47" s="122">
        <v>5950.1</v>
      </c>
      <c r="E47" s="122">
        <v>68.400000000000006</v>
      </c>
      <c r="F47" s="122">
        <v>0</v>
      </c>
      <c r="G47" s="122">
        <v>267.10000000000002</v>
      </c>
      <c r="H47" s="122">
        <v>294</v>
      </c>
      <c r="I47" s="122">
        <v>0</v>
      </c>
      <c r="J47" s="122">
        <v>0</v>
      </c>
      <c r="K47" s="122">
        <v>-308.39999999999998</v>
      </c>
      <c r="L47" s="122">
        <v>-364.2</v>
      </c>
      <c r="M47" s="130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-376.7</v>
      </c>
      <c r="S47" s="122">
        <v>0</v>
      </c>
      <c r="T47" s="122">
        <v>0</v>
      </c>
      <c r="U47" s="122">
        <v>0</v>
      </c>
      <c r="V47" s="122">
        <v>0</v>
      </c>
      <c r="W47" s="122">
        <v>0</v>
      </c>
      <c r="X47" s="122">
        <v>0</v>
      </c>
      <c r="Y47" s="122">
        <v>0</v>
      </c>
      <c r="Z47" s="122">
        <v>0</v>
      </c>
      <c r="AA47" s="122">
        <v>0</v>
      </c>
      <c r="AB47" s="122">
        <v>0</v>
      </c>
    </row>
    <row r="48" spans="1:28" x14ac:dyDescent="0.25">
      <c r="A48" s="119"/>
      <c r="B48" s="121" t="s">
        <v>33</v>
      </c>
      <c r="C48" s="122">
        <v>6653.8</v>
      </c>
      <c r="D48" s="122">
        <v>6036.5</v>
      </c>
      <c r="E48" s="122">
        <v>53.7</v>
      </c>
      <c r="F48" s="122">
        <v>0</v>
      </c>
      <c r="G48" s="122">
        <v>270.2</v>
      </c>
      <c r="H48" s="122">
        <v>293.39999999999998</v>
      </c>
      <c r="I48" s="122">
        <v>0</v>
      </c>
      <c r="J48" s="122">
        <v>0</v>
      </c>
      <c r="K48" s="122">
        <v>-355.1</v>
      </c>
      <c r="L48" s="122">
        <v>-383.6</v>
      </c>
      <c r="M48" s="130">
        <v>0</v>
      </c>
      <c r="N48" s="122">
        <v>0</v>
      </c>
      <c r="O48" s="122">
        <v>0</v>
      </c>
      <c r="P48" s="122">
        <v>0</v>
      </c>
      <c r="Q48" s="122">
        <v>0</v>
      </c>
      <c r="R48" s="122">
        <v>-470</v>
      </c>
      <c r="S48" s="122">
        <v>0</v>
      </c>
      <c r="T48" s="122">
        <v>0</v>
      </c>
      <c r="U48" s="122">
        <v>0</v>
      </c>
      <c r="V48" s="122">
        <v>0</v>
      </c>
      <c r="W48" s="122">
        <v>0</v>
      </c>
      <c r="X48" s="122">
        <v>0</v>
      </c>
      <c r="Y48" s="122">
        <v>0</v>
      </c>
      <c r="Z48" s="122">
        <v>0</v>
      </c>
      <c r="AA48" s="122">
        <v>0</v>
      </c>
      <c r="AB48" s="122">
        <v>0</v>
      </c>
    </row>
    <row r="49" spans="1:28" x14ac:dyDescent="0.25">
      <c r="A49" s="119"/>
      <c r="B49" s="121" t="s">
        <v>34</v>
      </c>
      <c r="C49" s="122">
        <v>6953.6</v>
      </c>
      <c r="D49" s="122">
        <v>6316.3</v>
      </c>
      <c r="E49" s="122">
        <v>90</v>
      </c>
      <c r="F49" s="122">
        <v>0</v>
      </c>
      <c r="G49" s="122">
        <v>269.60000000000002</v>
      </c>
      <c r="H49" s="122">
        <v>277.7</v>
      </c>
      <c r="I49" s="122">
        <v>0</v>
      </c>
      <c r="J49" s="122">
        <v>0</v>
      </c>
      <c r="K49" s="122">
        <v>-398.6</v>
      </c>
      <c r="L49" s="122">
        <v>-379.3</v>
      </c>
      <c r="M49" s="130">
        <v>0</v>
      </c>
      <c r="N49" s="122">
        <v>0</v>
      </c>
      <c r="O49" s="122">
        <v>0</v>
      </c>
      <c r="P49" s="122">
        <v>0</v>
      </c>
      <c r="Q49" s="122">
        <v>0</v>
      </c>
      <c r="R49" s="122">
        <v>-636</v>
      </c>
      <c r="S49" s="122">
        <v>0</v>
      </c>
      <c r="T49" s="122">
        <v>0</v>
      </c>
      <c r="U49" s="122">
        <v>0</v>
      </c>
      <c r="V49" s="122">
        <v>0</v>
      </c>
      <c r="W49" s="122">
        <v>0</v>
      </c>
      <c r="X49" s="122">
        <v>0</v>
      </c>
      <c r="Y49" s="122">
        <v>0</v>
      </c>
      <c r="Z49" s="122">
        <v>0</v>
      </c>
      <c r="AA49" s="122">
        <v>0</v>
      </c>
      <c r="AB49" s="122">
        <v>0</v>
      </c>
    </row>
    <row r="50" spans="1:28" x14ac:dyDescent="0.25">
      <c r="A50" s="119"/>
      <c r="B50" s="121" t="s">
        <v>23</v>
      </c>
      <c r="C50" s="122">
        <v>7268.6</v>
      </c>
      <c r="D50" s="122">
        <v>6636.3</v>
      </c>
      <c r="E50" s="122">
        <v>95.5</v>
      </c>
      <c r="F50" s="122">
        <v>0</v>
      </c>
      <c r="G50" s="122">
        <v>270.5</v>
      </c>
      <c r="H50" s="122">
        <v>266.3</v>
      </c>
      <c r="I50" s="122">
        <v>0</v>
      </c>
      <c r="J50" s="122">
        <v>0</v>
      </c>
      <c r="K50" s="122">
        <v>-403.3</v>
      </c>
      <c r="L50" s="122">
        <v>-385.5</v>
      </c>
      <c r="M50" s="130">
        <v>0</v>
      </c>
      <c r="N50" s="122">
        <v>0</v>
      </c>
      <c r="O50" s="122">
        <v>0</v>
      </c>
      <c r="P50" s="122">
        <v>0</v>
      </c>
      <c r="Q50" s="122">
        <v>0</v>
      </c>
      <c r="R50" s="122">
        <v>-786.8</v>
      </c>
      <c r="S50" s="122">
        <v>0</v>
      </c>
      <c r="T50" s="122">
        <v>0</v>
      </c>
      <c r="U50" s="122">
        <v>0</v>
      </c>
      <c r="V50" s="122">
        <v>0</v>
      </c>
      <c r="W50" s="122">
        <v>0</v>
      </c>
      <c r="X50" s="122">
        <v>0</v>
      </c>
      <c r="Y50" s="122">
        <v>0</v>
      </c>
      <c r="Z50" s="122">
        <v>0</v>
      </c>
      <c r="AA50" s="122">
        <v>0</v>
      </c>
      <c r="AB50" s="122">
        <v>0</v>
      </c>
    </row>
    <row r="51" spans="1:28" x14ac:dyDescent="0.25">
      <c r="A51" s="124">
        <v>2014</v>
      </c>
      <c r="B51" s="126" t="s">
        <v>24</v>
      </c>
      <c r="C51" s="126">
        <v>7160.6</v>
      </c>
      <c r="D51" s="126">
        <v>6530.4</v>
      </c>
      <c r="E51" s="127">
        <v>83.5</v>
      </c>
      <c r="F51" s="126">
        <v>0</v>
      </c>
      <c r="G51" s="127">
        <v>269.5</v>
      </c>
      <c r="H51" s="126">
        <v>277.2</v>
      </c>
      <c r="I51" s="126">
        <v>0</v>
      </c>
      <c r="J51" s="127">
        <v>0</v>
      </c>
      <c r="K51" s="126">
        <v>-420.8</v>
      </c>
      <c r="L51" s="126">
        <v>-433.2</v>
      </c>
      <c r="M51" s="128">
        <v>0</v>
      </c>
      <c r="N51" s="126">
        <v>0</v>
      </c>
      <c r="O51" s="126">
        <v>0</v>
      </c>
      <c r="P51" s="126">
        <v>0</v>
      </c>
      <c r="Q51" s="126">
        <v>0</v>
      </c>
      <c r="R51" s="126">
        <v>-666.4</v>
      </c>
      <c r="S51" s="126">
        <v>0</v>
      </c>
      <c r="T51" s="126">
        <v>0</v>
      </c>
      <c r="U51" s="126">
        <v>0</v>
      </c>
      <c r="V51" s="126">
        <v>0</v>
      </c>
      <c r="W51" s="126">
        <v>0</v>
      </c>
      <c r="X51" s="126">
        <v>0</v>
      </c>
      <c r="Y51" s="126">
        <v>0</v>
      </c>
      <c r="Z51" s="126">
        <v>0</v>
      </c>
      <c r="AA51" s="126">
        <v>0</v>
      </c>
      <c r="AB51" s="126">
        <v>0</v>
      </c>
    </row>
    <row r="52" spans="1:28" x14ac:dyDescent="0.25">
      <c r="A52" s="119"/>
      <c r="B52" s="121" t="s">
        <v>25</v>
      </c>
      <c r="C52" s="131">
        <v>7159.9</v>
      </c>
      <c r="D52" s="131">
        <v>6506.8</v>
      </c>
      <c r="E52" s="132">
        <v>87.3</v>
      </c>
      <c r="F52" s="131">
        <v>0</v>
      </c>
      <c r="G52" s="132">
        <v>271.8</v>
      </c>
      <c r="H52" s="131">
        <v>294</v>
      </c>
      <c r="I52" s="131">
        <v>0</v>
      </c>
      <c r="J52" s="131">
        <v>0</v>
      </c>
      <c r="K52" s="131">
        <v>-410</v>
      </c>
      <c r="L52" s="131">
        <v>-381.6</v>
      </c>
      <c r="M52" s="133">
        <v>0</v>
      </c>
      <c r="N52" s="131">
        <v>0</v>
      </c>
      <c r="O52" s="131">
        <v>0</v>
      </c>
      <c r="P52" s="131">
        <v>0</v>
      </c>
      <c r="Q52" s="131">
        <v>0</v>
      </c>
      <c r="R52" s="131">
        <v>-699.2</v>
      </c>
      <c r="S52" s="132">
        <v>0</v>
      </c>
      <c r="T52" s="131">
        <v>0</v>
      </c>
      <c r="U52" s="131">
        <v>0</v>
      </c>
      <c r="V52" s="131">
        <v>0</v>
      </c>
      <c r="W52" s="131">
        <v>0</v>
      </c>
      <c r="X52" s="131">
        <v>0</v>
      </c>
      <c r="Y52" s="131">
        <v>0</v>
      </c>
      <c r="Z52" s="131">
        <v>0</v>
      </c>
      <c r="AA52" s="131">
        <v>0</v>
      </c>
      <c r="AB52" s="131">
        <v>0</v>
      </c>
    </row>
    <row r="53" spans="1:28" x14ac:dyDescent="0.25">
      <c r="A53" s="119"/>
      <c r="B53" s="121" t="s">
        <v>26</v>
      </c>
      <c r="C53" s="131">
        <v>7106.7</v>
      </c>
      <c r="D53" s="131">
        <v>6459.3</v>
      </c>
      <c r="E53" s="131">
        <v>89.6</v>
      </c>
      <c r="F53" s="131">
        <v>0</v>
      </c>
      <c r="G53" s="131">
        <v>271.5</v>
      </c>
      <c r="H53" s="131">
        <v>286.3</v>
      </c>
      <c r="I53" s="131">
        <v>0</v>
      </c>
      <c r="J53" s="131">
        <v>0</v>
      </c>
      <c r="K53" s="131">
        <v>-414.2</v>
      </c>
      <c r="L53" s="131">
        <v>-358.6</v>
      </c>
      <c r="M53" s="133">
        <v>0</v>
      </c>
      <c r="N53" s="131">
        <v>0</v>
      </c>
      <c r="O53" s="131">
        <v>0</v>
      </c>
      <c r="P53" s="131">
        <v>0</v>
      </c>
      <c r="Q53" s="131">
        <v>0</v>
      </c>
      <c r="R53" s="131">
        <v>-707.3</v>
      </c>
      <c r="S53" s="132">
        <v>0</v>
      </c>
      <c r="T53" s="131">
        <v>0</v>
      </c>
      <c r="U53" s="131">
        <v>0</v>
      </c>
      <c r="V53" s="131">
        <v>0</v>
      </c>
      <c r="W53" s="131">
        <v>0</v>
      </c>
      <c r="X53" s="131">
        <v>0</v>
      </c>
      <c r="Y53" s="131">
        <v>0</v>
      </c>
      <c r="Z53" s="131">
        <v>0</v>
      </c>
      <c r="AA53" s="131">
        <v>0</v>
      </c>
      <c r="AB53" s="131">
        <v>0</v>
      </c>
    </row>
    <row r="54" spans="1:28" x14ac:dyDescent="0.25">
      <c r="A54" s="119"/>
      <c r="B54" s="121" t="s">
        <v>27</v>
      </c>
      <c r="C54" s="131">
        <v>7210.9</v>
      </c>
      <c r="D54" s="131">
        <v>6545.7</v>
      </c>
      <c r="E54" s="131">
        <v>107.4</v>
      </c>
      <c r="F54" s="131">
        <v>0</v>
      </c>
      <c r="G54" s="131">
        <v>272.2</v>
      </c>
      <c r="H54" s="131">
        <v>285.60000000000002</v>
      </c>
      <c r="I54" s="131">
        <v>0</v>
      </c>
      <c r="J54" s="131">
        <v>0</v>
      </c>
      <c r="K54" s="131">
        <v>-414.9</v>
      </c>
      <c r="L54" s="131">
        <v>-353.2</v>
      </c>
      <c r="M54" s="133">
        <v>0</v>
      </c>
      <c r="N54" s="131">
        <v>0</v>
      </c>
      <c r="O54" s="131">
        <v>0</v>
      </c>
      <c r="P54" s="131">
        <v>0</v>
      </c>
      <c r="Q54" s="131">
        <v>0</v>
      </c>
      <c r="R54" s="131">
        <v>-634.70000000000005</v>
      </c>
      <c r="S54" s="132">
        <v>0</v>
      </c>
      <c r="T54" s="131">
        <v>0</v>
      </c>
      <c r="U54" s="131">
        <v>0</v>
      </c>
      <c r="V54" s="131">
        <v>0</v>
      </c>
      <c r="W54" s="131">
        <v>0</v>
      </c>
      <c r="X54" s="131">
        <v>0</v>
      </c>
      <c r="Y54" s="131">
        <v>0</v>
      </c>
      <c r="Z54" s="131">
        <v>0</v>
      </c>
      <c r="AA54" s="131">
        <v>0</v>
      </c>
      <c r="AB54" s="131">
        <v>0</v>
      </c>
    </row>
    <row r="55" spans="1:28" x14ac:dyDescent="0.25">
      <c r="A55" s="119"/>
      <c r="B55" s="121" t="s">
        <v>28</v>
      </c>
      <c r="C55" s="131">
        <v>7170.4</v>
      </c>
      <c r="D55" s="131">
        <v>6531.3</v>
      </c>
      <c r="E55" s="131">
        <v>91.5</v>
      </c>
      <c r="F55" s="131">
        <v>0</v>
      </c>
      <c r="G55" s="131">
        <v>270.5</v>
      </c>
      <c r="H55" s="131">
        <v>277.10000000000002</v>
      </c>
      <c r="I55" s="131">
        <v>0</v>
      </c>
      <c r="J55" s="131">
        <v>0</v>
      </c>
      <c r="K55" s="131">
        <v>-415.9</v>
      </c>
      <c r="L55" s="131">
        <v>-357.8</v>
      </c>
      <c r="M55" s="133">
        <v>0</v>
      </c>
      <c r="N55" s="131">
        <v>0</v>
      </c>
      <c r="O55" s="131">
        <v>0</v>
      </c>
      <c r="P55" s="131">
        <v>0</v>
      </c>
      <c r="Q55" s="131">
        <v>0</v>
      </c>
      <c r="R55" s="131">
        <v>-615.20000000000005</v>
      </c>
      <c r="S55" s="132">
        <v>0</v>
      </c>
      <c r="T55" s="131">
        <v>0</v>
      </c>
      <c r="U55" s="131">
        <v>0</v>
      </c>
      <c r="V55" s="131">
        <v>0</v>
      </c>
      <c r="W55" s="131">
        <v>0</v>
      </c>
      <c r="X55" s="131">
        <v>0</v>
      </c>
      <c r="Y55" s="131">
        <v>0</v>
      </c>
      <c r="Z55" s="131">
        <v>0</v>
      </c>
      <c r="AA55" s="131">
        <v>0</v>
      </c>
      <c r="AB55" s="131">
        <v>0</v>
      </c>
    </row>
    <row r="56" spans="1:28" x14ac:dyDescent="0.25">
      <c r="A56" s="119"/>
      <c r="B56" s="121" t="s">
        <v>29</v>
      </c>
      <c r="C56" s="131">
        <v>7092.4</v>
      </c>
      <c r="D56" s="131">
        <v>6438.3</v>
      </c>
      <c r="E56" s="131">
        <v>90.9</v>
      </c>
      <c r="F56" s="131">
        <v>0</v>
      </c>
      <c r="G56" s="131">
        <v>271.2</v>
      </c>
      <c r="H56" s="131">
        <v>292</v>
      </c>
      <c r="I56" s="131">
        <v>0</v>
      </c>
      <c r="J56" s="131">
        <v>0</v>
      </c>
      <c r="K56" s="131">
        <v>-405.9</v>
      </c>
      <c r="L56" s="131">
        <v>-336</v>
      </c>
      <c r="M56" s="133">
        <v>0</v>
      </c>
      <c r="N56" s="131">
        <v>0</v>
      </c>
      <c r="O56" s="131">
        <v>0</v>
      </c>
      <c r="P56" s="131">
        <v>0</v>
      </c>
      <c r="Q56" s="131">
        <v>0</v>
      </c>
      <c r="R56" s="131">
        <v>-553.9</v>
      </c>
      <c r="S56" s="132">
        <v>0</v>
      </c>
      <c r="T56" s="131">
        <v>0</v>
      </c>
      <c r="U56" s="131">
        <v>0</v>
      </c>
      <c r="V56" s="131">
        <v>0</v>
      </c>
      <c r="W56" s="131">
        <v>0</v>
      </c>
      <c r="X56" s="131">
        <v>0</v>
      </c>
      <c r="Y56" s="131">
        <v>0</v>
      </c>
      <c r="Z56" s="131">
        <v>0</v>
      </c>
      <c r="AA56" s="131">
        <v>0</v>
      </c>
      <c r="AB56" s="131">
        <v>0</v>
      </c>
    </row>
    <row r="57" spans="1:28" x14ac:dyDescent="0.25">
      <c r="A57" s="119"/>
      <c r="B57" s="121" t="s">
        <v>30</v>
      </c>
      <c r="C57" s="131">
        <v>7128.7</v>
      </c>
      <c r="D57" s="131">
        <v>6480.6</v>
      </c>
      <c r="E57" s="131">
        <v>94.3</v>
      </c>
      <c r="F57" s="131">
        <v>0</v>
      </c>
      <c r="G57" s="131">
        <v>269</v>
      </c>
      <c r="H57" s="131">
        <v>284.8</v>
      </c>
      <c r="I57" s="131">
        <v>0</v>
      </c>
      <c r="J57" s="131">
        <v>0</v>
      </c>
      <c r="K57" s="131">
        <v>-407.6</v>
      </c>
      <c r="L57" s="131">
        <v>-333</v>
      </c>
      <c r="M57" s="134">
        <v>0</v>
      </c>
      <c r="N57" s="131">
        <v>0</v>
      </c>
      <c r="O57" s="131">
        <v>0</v>
      </c>
      <c r="P57" s="131">
        <v>0</v>
      </c>
      <c r="Q57" s="131">
        <v>0</v>
      </c>
      <c r="R57" s="131">
        <v>-631.79999999999995</v>
      </c>
      <c r="S57" s="132">
        <v>0</v>
      </c>
      <c r="T57" s="131">
        <v>0</v>
      </c>
      <c r="U57" s="131">
        <v>0</v>
      </c>
      <c r="V57" s="131">
        <v>0</v>
      </c>
      <c r="W57" s="131">
        <v>0</v>
      </c>
      <c r="X57" s="131">
        <v>0</v>
      </c>
      <c r="Y57" s="131">
        <v>0</v>
      </c>
      <c r="Z57" s="131">
        <v>0</v>
      </c>
      <c r="AA57" s="131">
        <v>0</v>
      </c>
      <c r="AB57" s="131">
        <v>0</v>
      </c>
    </row>
    <row r="58" spans="1:28" x14ac:dyDescent="0.25">
      <c r="A58" s="119"/>
      <c r="B58" s="121" t="s">
        <v>31</v>
      </c>
      <c r="C58" s="131">
        <v>7244.1</v>
      </c>
      <c r="D58" s="131">
        <v>6567.7</v>
      </c>
      <c r="E58" s="131">
        <v>124.8</v>
      </c>
      <c r="F58" s="131">
        <v>0</v>
      </c>
      <c r="G58" s="131">
        <v>266.7</v>
      </c>
      <c r="H58" s="131">
        <v>284.89999999999998</v>
      </c>
      <c r="I58" s="131">
        <v>0</v>
      </c>
      <c r="J58" s="131">
        <v>0</v>
      </c>
      <c r="K58" s="131">
        <v>-724.1</v>
      </c>
      <c r="L58" s="131">
        <v>-349.5</v>
      </c>
      <c r="M58" s="134">
        <v>0</v>
      </c>
      <c r="N58" s="131">
        <v>0</v>
      </c>
      <c r="O58" s="131">
        <v>0</v>
      </c>
      <c r="P58" s="131">
        <v>0</v>
      </c>
      <c r="Q58" s="131">
        <v>0</v>
      </c>
      <c r="R58" s="131">
        <v>-769.7</v>
      </c>
      <c r="S58" s="132">
        <v>0</v>
      </c>
      <c r="T58" s="131">
        <v>0</v>
      </c>
      <c r="U58" s="131">
        <v>0</v>
      </c>
      <c r="V58" s="131">
        <v>0</v>
      </c>
      <c r="W58" s="131">
        <v>0</v>
      </c>
      <c r="X58" s="131">
        <v>0</v>
      </c>
      <c r="Y58" s="131">
        <v>0</v>
      </c>
      <c r="Z58" s="131">
        <v>0</v>
      </c>
      <c r="AA58" s="131">
        <v>0</v>
      </c>
      <c r="AB58" s="131">
        <v>0</v>
      </c>
    </row>
    <row r="59" spans="1:28" x14ac:dyDescent="0.25">
      <c r="A59" s="119"/>
      <c r="B59" s="121" t="s">
        <v>32</v>
      </c>
      <c r="C59" s="131">
        <v>7145.2</v>
      </c>
      <c r="D59" s="131">
        <v>6518.9</v>
      </c>
      <c r="E59" s="131">
        <v>96.4</v>
      </c>
      <c r="F59" s="131">
        <v>0</v>
      </c>
      <c r="G59" s="131">
        <v>260.39999999999998</v>
      </c>
      <c r="H59" s="131">
        <v>269.60000000000002</v>
      </c>
      <c r="I59" s="131">
        <v>0</v>
      </c>
      <c r="J59" s="131">
        <v>0</v>
      </c>
      <c r="K59" s="131">
        <v>-336.7</v>
      </c>
      <c r="L59" s="131">
        <v>-379</v>
      </c>
      <c r="M59" s="133">
        <v>0</v>
      </c>
      <c r="N59" s="131">
        <v>0</v>
      </c>
      <c r="O59" s="131">
        <v>0</v>
      </c>
      <c r="P59" s="131">
        <v>0</v>
      </c>
      <c r="Q59" s="131">
        <v>0</v>
      </c>
      <c r="R59" s="131">
        <v>-693.8</v>
      </c>
      <c r="S59" s="132">
        <v>0</v>
      </c>
      <c r="T59" s="131">
        <v>0</v>
      </c>
      <c r="U59" s="131">
        <v>0</v>
      </c>
      <c r="V59" s="131">
        <v>0</v>
      </c>
      <c r="W59" s="131">
        <v>0</v>
      </c>
      <c r="X59" s="131">
        <v>0</v>
      </c>
      <c r="Y59" s="131">
        <v>0</v>
      </c>
      <c r="Z59" s="131">
        <v>0</v>
      </c>
      <c r="AA59" s="131">
        <v>0</v>
      </c>
      <c r="AB59" s="131">
        <v>0</v>
      </c>
    </row>
    <row r="60" spans="1:28" x14ac:dyDescent="0.25">
      <c r="A60" s="119"/>
      <c r="B60" s="121" t="s">
        <v>33</v>
      </c>
      <c r="C60" s="131">
        <v>7093.5</v>
      </c>
      <c r="D60" s="131">
        <v>6461.1</v>
      </c>
      <c r="E60" s="131">
        <v>114.7</v>
      </c>
      <c r="F60" s="131">
        <v>0</v>
      </c>
      <c r="G60" s="131">
        <v>259.60000000000002</v>
      </c>
      <c r="H60" s="131">
        <v>258</v>
      </c>
      <c r="I60" s="131">
        <v>0</v>
      </c>
      <c r="J60" s="131">
        <v>0</v>
      </c>
      <c r="K60" s="131">
        <v>-261</v>
      </c>
      <c r="L60" s="131">
        <v>-373.8</v>
      </c>
      <c r="M60" s="134">
        <v>0</v>
      </c>
      <c r="N60" s="131">
        <v>0</v>
      </c>
      <c r="O60" s="131">
        <v>0</v>
      </c>
      <c r="P60" s="131">
        <v>0</v>
      </c>
      <c r="Q60" s="131">
        <v>0</v>
      </c>
      <c r="R60" s="131">
        <v>-668.1</v>
      </c>
      <c r="S60" s="132">
        <v>0</v>
      </c>
      <c r="T60" s="131">
        <v>0</v>
      </c>
      <c r="U60" s="131">
        <v>0</v>
      </c>
      <c r="V60" s="131">
        <v>0</v>
      </c>
      <c r="W60" s="131">
        <v>0</v>
      </c>
      <c r="X60" s="131">
        <v>0</v>
      </c>
      <c r="Y60" s="131">
        <v>0</v>
      </c>
      <c r="Z60" s="131">
        <v>0</v>
      </c>
      <c r="AA60" s="131">
        <v>0</v>
      </c>
      <c r="AB60" s="131">
        <v>0</v>
      </c>
    </row>
    <row r="61" spans="1:28" x14ac:dyDescent="0.25">
      <c r="A61" s="119"/>
      <c r="B61" s="121" t="s">
        <v>34</v>
      </c>
      <c r="C61" s="131">
        <v>7049.5</v>
      </c>
      <c r="D61" s="131">
        <v>6440</v>
      </c>
      <c r="E61" s="131">
        <v>90.3</v>
      </c>
      <c r="F61" s="131">
        <v>0</v>
      </c>
      <c r="G61" s="131">
        <v>257.10000000000002</v>
      </c>
      <c r="H61" s="131">
        <v>262.10000000000002</v>
      </c>
      <c r="I61" s="131">
        <v>0</v>
      </c>
      <c r="J61" s="131">
        <v>0</v>
      </c>
      <c r="K61" s="131">
        <v>-274.39999999999998</v>
      </c>
      <c r="L61" s="131">
        <v>-423.9</v>
      </c>
      <c r="M61" s="134">
        <v>0</v>
      </c>
      <c r="N61" s="131">
        <v>0</v>
      </c>
      <c r="O61" s="131">
        <v>0</v>
      </c>
      <c r="P61" s="131">
        <v>0</v>
      </c>
      <c r="Q61" s="131">
        <v>0</v>
      </c>
      <c r="R61" s="131">
        <v>-623.4</v>
      </c>
      <c r="S61" s="132">
        <v>0</v>
      </c>
      <c r="T61" s="131">
        <v>0</v>
      </c>
      <c r="U61" s="131">
        <v>0</v>
      </c>
      <c r="V61" s="131">
        <v>0</v>
      </c>
      <c r="W61" s="131">
        <v>0</v>
      </c>
      <c r="X61" s="131">
        <v>0</v>
      </c>
      <c r="Y61" s="131">
        <v>0</v>
      </c>
      <c r="Z61" s="131">
        <v>0</v>
      </c>
      <c r="AA61" s="131">
        <v>0</v>
      </c>
      <c r="AB61" s="131">
        <v>0</v>
      </c>
    </row>
    <row r="62" spans="1:28" x14ac:dyDescent="0.25">
      <c r="A62" s="119"/>
      <c r="B62" s="121" t="s">
        <v>23</v>
      </c>
      <c r="C62" s="122">
        <v>7329.4</v>
      </c>
      <c r="D62" s="122">
        <v>6655.6</v>
      </c>
      <c r="E62" s="122">
        <v>153.6</v>
      </c>
      <c r="F62" s="122">
        <v>0</v>
      </c>
      <c r="G62" s="122">
        <v>254.4</v>
      </c>
      <c r="H62" s="122">
        <v>265.8</v>
      </c>
      <c r="I62" s="122">
        <v>0</v>
      </c>
      <c r="J62" s="122">
        <v>0</v>
      </c>
      <c r="K62" s="122">
        <v>-238.7</v>
      </c>
      <c r="L62" s="122">
        <v>-353.7</v>
      </c>
      <c r="M62" s="130">
        <v>0</v>
      </c>
      <c r="N62" s="122">
        <v>0</v>
      </c>
      <c r="O62" s="122">
        <v>0</v>
      </c>
      <c r="P62" s="122">
        <v>0</v>
      </c>
      <c r="Q62" s="122">
        <v>0</v>
      </c>
      <c r="R62" s="122">
        <v>-700.1</v>
      </c>
      <c r="S62" s="122">
        <v>0</v>
      </c>
      <c r="T62" s="122">
        <v>0</v>
      </c>
      <c r="U62" s="122">
        <v>0</v>
      </c>
      <c r="V62" s="122">
        <v>0</v>
      </c>
      <c r="W62" s="122">
        <v>0</v>
      </c>
      <c r="X62" s="122">
        <v>0</v>
      </c>
      <c r="Y62" s="122">
        <v>0</v>
      </c>
      <c r="Z62" s="122">
        <v>0</v>
      </c>
      <c r="AA62" s="122">
        <v>0</v>
      </c>
      <c r="AB62" s="122">
        <v>0</v>
      </c>
    </row>
    <row r="63" spans="1:28" x14ac:dyDescent="0.25">
      <c r="A63" s="124">
        <v>2015</v>
      </c>
      <c r="B63" s="125" t="s">
        <v>24</v>
      </c>
      <c r="C63" s="126">
        <v>7652</v>
      </c>
      <c r="D63" s="126">
        <v>7038.2</v>
      </c>
      <c r="E63" s="127">
        <v>86.9</v>
      </c>
      <c r="F63" s="126">
        <v>0</v>
      </c>
      <c r="G63" s="127">
        <v>247.6</v>
      </c>
      <c r="H63" s="126">
        <v>279.3</v>
      </c>
      <c r="I63" s="126">
        <v>0</v>
      </c>
      <c r="J63" s="127">
        <v>0</v>
      </c>
      <c r="K63" s="126">
        <v>-246.1</v>
      </c>
      <c r="L63" s="126">
        <v>-385.6</v>
      </c>
      <c r="M63" s="128">
        <v>0</v>
      </c>
      <c r="N63" s="126">
        <v>0</v>
      </c>
      <c r="O63" s="126">
        <v>0</v>
      </c>
      <c r="P63" s="126">
        <v>0</v>
      </c>
      <c r="Q63" s="126">
        <v>0</v>
      </c>
      <c r="R63" s="126">
        <v>-610.20000000000005</v>
      </c>
      <c r="S63" s="126">
        <v>0</v>
      </c>
      <c r="T63" s="126">
        <v>0</v>
      </c>
      <c r="U63" s="126">
        <v>0</v>
      </c>
      <c r="V63" s="126">
        <v>0</v>
      </c>
      <c r="W63" s="126">
        <v>0</v>
      </c>
      <c r="X63" s="126">
        <v>0</v>
      </c>
      <c r="Y63" s="126">
        <v>0</v>
      </c>
      <c r="Z63" s="126">
        <v>0</v>
      </c>
      <c r="AA63" s="126">
        <v>0</v>
      </c>
      <c r="AB63" s="126">
        <v>0</v>
      </c>
    </row>
    <row r="64" spans="1:28" x14ac:dyDescent="0.25">
      <c r="A64" s="119"/>
      <c r="B64" s="121" t="s">
        <v>25</v>
      </c>
      <c r="C64" s="131">
        <v>7621.4</v>
      </c>
      <c r="D64" s="131">
        <v>7018.7</v>
      </c>
      <c r="E64" s="132">
        <v>86.5</v>
      </c>
      <c r="F64" s="131">
        <v>0</v>
      </c>
      <c r="G64" s="132">
        <v>247.1</v>
      </c>
      <c r="H64" s="131">
        <v>269</v>
      </c>
      <c r="I64" s="131">
        <v>0</v>
      </c>
      <c r="J64" s="131">
        <v>0</v>
      </c>
      <c r="K64" s="131">
        <v>-229.9</v>
      </c>
      <c r="L64" s="131">
        <v>-366.1</v>
      </c>
      <c r="M64" s="133">
        <v>0</v>
      </c>
      <c r="N64" s="131">
        <v>0</v>
      </c>
      <c r="O64" s="131">
        <v>0</v>
      </c>
      <c r="P64" s="131">
        <v>0</v>
      </c>
      <c r="Q64" s="131">
        <v>0</v>
      </c>
      <c r="R64" s="131">
        <v>-604.79999999999995</v>
      </c>
      <c r="S64" s="132">
        <v>0</v>
      </c>
      <c r="T64" s="131">
        <v>0</v>
      </c>
      <c r="U64" s="131">
        <v>0</v>
      </c>
      <c r="V64" s="131">
        <v>0</v>
      </c>
      <c r="W64" s="131">
        <v>0</v>
      </c>
      <c r="X64" s="131">
        <v>0</v>
      </c>
      <c r="Y64" s="131">
        <v>0</v>
      </c>
      <c r="Z64" s="131">
        <v>0</v>
      </c>
      <c r="AA64" s="131">
        <v>0</v>
      </c>
      <c r="AB64" s="131">
        <v>0</v>
      </c>
    </row>
    <row r="65" spans="1:45" x14ac:dyDescent="0.25">
      <c r="A65" s="135"/>
      <c r="B65" s="121" t="s">
        <v>26</v>
      </c>
      <c r="C65" s="131">
        <v>7766.3</v>
      </c>
      <c r="D65" s="131">
        <v>7107.2</v>
      </c>
      <c r="E65" s="131">
        <v>153.80000000000001</v>
      </c>
      <c r="F65" s="131">
        <v>0</v>
      </c>
      <c r="G65" s="131">
        <v>242.3</v>
      </c>
      <c r="H65" s="131">
        <v>263.10000000000002</v>
      </c>
      <c r="I65" s="131">
        <v>0</v>
      </c>
      <c r="J65" s="131">
        <v>0</v>
      </c>
      <c r="K65" s="131">
        <v>-233.3</v>
      </c>
      <c r="L65" s="131">
        <v>-354.9</v>
      </c>
      <c r="M65" s="133">
        <v>0</v>
      </c>
      <c r="N65" s="131">
        <v>0</v>
      </c>
      <c r="O65" s="131">
        <v>0</v>
      </c>
      <c r="P65" s="131">
        <v>0</v>
      </c>
      <c r="Q65" s="131">
        <v>0</v>
      </c>
      <c r="R65" s="131">
        <v>-733.6</v>
      </c>
      <c r="S65" s="132">
        <v>0</v>
      </c>
      <c r="T65" s="131">
        <v>0</v>
      </c>
      <c r="U65" s="131">
        <v>0</v>
      </c>
      <c r="V65" s="131">
        <v>0</v>
      </c>
      <c r="W65" s="131">
        <v>0</v>
      </c>
      <c r="X65" s="131">
        <v>0</v>
      </c>
      <c r="Y65" s="131">
        <v>0</v>
      </c>
      <c r="Z65" s="131">
        <v>0</v>
      </c>
      <c r="AA65" s="131">
        <v>0</v>
      </c>
      <c r="AB65" s="131">
        <v>0</v>
      </c>
    </row>
    <row r="66" spans="1:45" x14ac:dyDescent="0.25">
      <c r="A66" s="119"/>
      <c r="B66" s="121" t="s">
        <v>27</v>
      </c>
      <c r="C66" s="131">
        <v>7717.31</v>
      </c>
      <c r="D66" s="131">
        <v>7122.78</v>
      </c>
      <c r="E66" s="132">
        <v>85.97</v>
      </c>
      <c r="F66" s="131">
        <v>0</v>
      </c>
      <c r="G66" s="132">
        <v>246.99</v>
      </c>
      <c r="H66" s="131">
        <v>261.56</v>
      </c>
      <c r="I66" s="131">
        <v>0</v>
      </c>
      <c r="J66" s="131">
        <v>0</v>
      </c>
      <c r="K66" s="131">
        <v>-210.1</v>
      </c>
      <c r="L66" s="131">
        <v>-307.60000000000002</v>
      </c>
      <c r="M66" s="133">
        <v>0</v>
      </c>
      <c r="N66" s="131">
        <v>0</v>
      </c>
      <c r="O66" s="131">
        <v>0</v>
      </c>
      <c r="P66" s="131">
        <v>0</v>
      </c>
      <c r="Q66" s="131">
        <v>0</v>
      </c>
      <c r="R66" s="131">
        <v>-653.4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</row>
    <row r="67" spans="1:45" x14ac:dyDescent="0.25">
      <c r="A67" s="119"/>
      <c r="B67" s="121" t="s">
        <v>28</v>
      </c>
      <c r="C67" s="131">
        <v>7645.8</v>
      </c>
      <c r="D67" s="131">
        <v>7003.1</v>
      </c>
      <c r="E67" s="132">
        <v>134.5</v>
      </c>
      <c r="F67" s="131">
        <v>0</v>
      </c>
      <c r="G67" s="132">
        <v>244.2</v>
      </c>
      <c r="H67" s="131">
        <v>264</v>
      </c>
      <c r="I67" s="131">
        <v>0</v>
      </c>
      <c r="J67" s="131">
        <v>0</v>
      </c>
      <c r="K67" s="131">
        <v>-200.2</v>
      </c>
      <c r="L67" s="131">
        <v>-316.5</v>
      </c>
      <c r="M67" s="133">
        <v>0</v>
      </c>
      <c r="N67" s="131">
        <v>0</v>
      </c>
      <c r="O67" s="131">
        <v>0</v>
      </c>
      <c r="P67" s="131">
        <v>0</v>
      </c>
      <c r="Q67" s="131">
        <v>0</v>
      </c>
      <c r="R67" s="131">
        <v>-585</v>
      </c>
      <c r="S67" s="132">
        <v>0</v>
      </c>
      <c r="T67" s="131">
        <v>0</v>
      </c>
      <c r="U67" s="131">
        <v>0</v>
      </c>
      <c r="V67" s="131">
        <v>0</v>
      </c>
      <c r="W67" s="131">
        <v>0</v>
      </c>
      <c r="X67" s="131">
        <v>0</v>
      </c>
      <c r="Y67" s="131">
        <v>0</v>
      </c>
      <c r="Z67" s="131">
        <v>0</v>
      </c>
      <c r="AA67" s="131">
        <v>0</v>
      </c>
      <c r="AB67" s="131">
        <v>0</v>
      </c>
    </row>
    <row r="68" spans="1:45" x14ac:dyDescent="0.25">
      <c r="A68" s="135"/>
      <c r="B68" s="121" t="s">
        <v>29</v>
      </c>
      <c r="C68" s="122">
        <v>7713.6999999999989</v>
      </c>
      <c r="D68" s="122">
        <v>7118.4</v>
      </c>
      <c r="E68" s="122">
        <v>88.9</v>
      </c>
      <c r="F68" s="122">
        <v>0</v>
      </c>
      <c r="G68" s="122">
        <v>247</v>
      </c>
      <c r="H68" s="122">
        <v>259.39999999999998</v>
      </c>
      <c r="I68" s="122">
        <v>0</v>
      </c>
      <c r="J68" s="122">
        <v>0</v>
      </c>
      <c r="K68" s="122">
        <v>-297.7</v>
      </c>
      <c r="L68" s="122">
        <v>-314</v>
      </c>
      <c r="M68" s="40">
        <v>0</v>
      </c>
      <c r="N68" s="122">
        <v>0</v>
      </c>
      <c r="O68" s="122">
        <v>0</v>
      </c>
      <c r="P68" s="122">
        <v>0</v>
      </c>
      <c r="Q68" s="122">
        <v>0</v>
      </c>
      <c r="R68" s="122">
        <v>-689.2</v>
      </c>
      <c r="S68" s="123">
        <v>0</v>
      </c>
      <c r="T68" s="122">
        <v>0</v>
      </c>
      <c r="U68" s="122">
        <v>0</v>
      </c>
      <c r="V68" s="122">
        <v>0</v>
      </c>
      <c r="W68" s="122">
        <v>0</v>
      </c>
      <c r="X68" s="122">
        <v>0</v>
      </c>
      <c r="Y68" s="122">
        <v>0</v>
      </c>
      <c r="Z68" s="122">
        <v>0</v>
      </c>
      <c r="AA68" s="122">
        <v>0</v>
      </c>
      <c r="AB68" s="122">
        <v>0</v>
      </c>
    </row>
    <row r="69" spans="1:45" s="118" customFormat="1" x14ac:dyDescent="0.25">
      <c r="A69" s="119"/>
      <c r="B69" s="121" t="s">
        <v>30</v>
      </c>
      <c r="C69" s="136">
        <f>SUM(D69:I69)</f>
        <v>7580.46</v>
      </c>
      <c r="D69" s="136">
        <v>6952.79</v>
      </c>
      <c r="E69" s="136">
        <v>139.32</v>
      </c>
      <c r="F69" s="136">
        <v>0</v>
      </c>
      <c r="G69" s="136">
        <v>244.93</v>
      </c>
      <c r="H69" s="136">
        <v>243.42</v>
      </c>
      <c r="I69" s="122">
        <v>0</v>
      </c>
      <c r="J69" s="122">
        <v>0</v>
      </c>
      <c r="K69" s="136">
        <v>-287.7</v>
      </c>
      <c r="L69" s="136">
        <v>-298.5</v>
      </c>
      <c r="M69" s="40">
        <v>0</v>
      </c>
      <c r="N69" s="122">
        <v>0</v>
      </c>
      <c r="O69" s="122">
        <v>0</v>
      </c>
      <c r="P69" s="122">
        <v>0</v>
      </c>
      <c r="Q69" s="122">
        <v>0</v>
      </c>
      <c r="R69" s="136">
        <v>-620.30999999999995</v>
      </c>
      <c r="S69" s="123">
        <v>0</v>
      </c>
      <c r="T69" s="122">
        <v>0</v>
      </c>
      <c r="U69" s="122">
        <v>0</v>
      </c>
      <c r="V69" s="122">
        <v>0</v>
      </c>
      <c r="W69" s="122">
        <v>0</v>
      </c>
      <c r="X69" s="122">
        <v>0</v>
      </c>
      <c r="Y69" s="122">
        <v>0</v>
      </c>
      <c r="Z69" s="122">
        <v>0</v>
      </c>
      <c r="AA69" s="122">
        <v>0</v>
      </c>
      <c r="AB69" s="122">
        <v>0</v>
      </c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</row>
    <row r="70" spans="1:45" s="118" customFormat="1" x14ac:dyDescent="0.25">
      <c r="A70" s="119"/>
      <c r="B70" s="121" t="s">
        <v>31</v>
      </c>
      <c r="C70" s="136">
        <f>SUM(D70:I70)</f>
        <v>7568.5999999999995</v>
      </c>
      <c r="D70" s="136">
        <v>6956.2</v>
      </c>
      <c r="E70" s="136">
        <v>114.4</v>
      </c>
      <c r="F70" s="136">
        <v>0</v>
      </c>
      <c r="G70" s="136">
        <v>246.5</v>
      </c>
      <c r="H70" s="136">
        <v>251.5</v>
      </c>
      <c r="I70" s="122">
        <v>0</v>
      </c>
      <c r="J70" s="122">
        <v>0</v>
      </c>
      <c r="K70" s="136">
        <v>-352.8</v>
      </c>
      <c r="L70" s="136">
        <v>-306.8</v>
      </c>
      <c r="M70" s="40">
        <v>0</v>
      </c>
      <c r="N70" s="122">
        <v>0</v>
      </c>
      <c r="O70" s="122">
        <v>0</v>
      </c>
      <c r="P70" s="122">
        <v>0</v>
      </c>
      <c r="Q70" s="122">
        <v>0</v>
      </c>
      <c r="R70" s="136">
        <v>-666.6</v>
      </c>
      <c r="S70" s="123">
        <v>0</v>
      </c>
      <c r="T70" s="122">
        <v>0</v>
      </c>
      <c r="U70" s="122">
        <v>0</v>
      </c>
      <c r="V70" s="122">
        <v>0</v>
      </c>
      <c r="W70" s="122">
        <v>0</v>
      </c>
      <c r="X70" s="122">
        <v>0</v>
      </c>
      <c r="Y70" s="122">
        <v>0</v>
      </c>
      <c r="Z70" s="122">
        <v>0</v>
      </c>
      <c r="AA70" s="122">
        <v>0</v>
      </c>
      <c r="AB70" s="122">
        <v>0</v>
      </c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</row>
    <row r="71" spans="1:45" s="118" customFormat="1" x14ac:dyDescent="0.25">
      <c r="A71" s="119"/>
      <c r="B71" s="121" t="s">
        <v>32</v>
      </c>
      <c r="C71" s="136">
        <f>SUM(D71:I71)</f>
        <v>7532.0999999999995</v>
      </c>
      <c r="D71" s="136">
        <v>6953.7</v>
      </c>
      <c r="E71" s="136">
        <v>85</v>
      </c>
      <c r="F71" s="136">
        <v>0</v>
      </c>
      <c r="G71" s="136">
        <v>246.5</v>
      </c>
      <c r="H71" s="136">
        <v>246.9</v>
      </c>
      <c r="I71" s="136">
        <v>0</v>
      </c>
      <c r="J71" s="136">
        <v>0</v>
      </c>
      <c r="K71" s="136">
        <v>-361.1</v>
      </c>
      <c r="L71" s="136">
        <v>-309.2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-627</v>
      </c>
      <c r="S71" s="136">
        <v>0</v>
      </c>
      <c r="T71" s="136">
        <v>0</v>
      </c>
      <c r="U71" s="136">
        <v>0</v>
      </c>
      <c r="V71" s="136">
        <v>0</v>
      </c>
      <c r="W71" s="136">
        <v>0</v>
      </c>
      <c r="X71" s="136">
        <v>0</v>
      </c>
      <c r="Y71" s="136">
        <v>0</v>
      </c>
      <c r="Z71" s="136">
        <v>0</v>
      </c>
      <c r="AA71" s="136">
        <v>0</v>
      </c>
      <c r="AB71" s="136">
        <v>0</v>
      </c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</row>
    <row r="72" spans="1:45" s="118" customFormat="1" x14ac:dyDescent="0.25">
      <c r="A72" s="119"/>
      <c r="B72" s="121" t="s">
        <v>33</v>
      </c>
      <c r="C72" s="136">
        <f t="shared" ref="C72:C104" si="0">SUM(D72:I72)</f>
        <v>7560.4</v>
      </c>
      <c r="D72" s="136">
        <v>6971</v>
      </c>
      <c r="E72" s="136">
        <v>90.9</v>
      </c>
      <c r="F72" s="136">
        <v>0</v>
      </c>
      <c r="G72" s="136">
        <v>245.3</v>
      </c>
      <c r="H72" s="136">
        <v>253.2</v>
      </c>
      <c r="I72" s="136">
        <v>0</v>
      </c>
      <c r="J72" s="136">
        <v>0</v>
      </c>
      <c r="K72" s="136">
        <v>-356.9</v>
      </c>
      <c r="L72" s="136">
        <v>-290.8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-657.8</v>
      </c>
      <c r="S72" s="136">
        <v>0</v>
      </c>
      <c r="T72" s="136">
        <v>0</v>
      </c>
      <c r="U72" s="136">
        <v>0</v>
      </c>
      <c r="V72" s="136">
        <v>0</v>
      </c>
      <c r="W72" s="136">
        <v>0</v>
      </c>
      <c r="X72" s="136">
        <v>0</v>
      </c>
      <c r="Y72" s="136">
        <v>0</v>
      </c>
      <c r="Z72" s="136">
        <v>0</v>
      </c>
      <c r="AA72" s="136">
        <v>0</v>
      </c>
      <c r="AB72" s="136">
        <v>0</v>
      </c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</row>
    <row r="73" spans="1:45" s="118" customFormat="1" x14ac:dyDescent="0.25">
      <c r="A73" s="119"/>
      <c r="B73" s="121" t="s">
        <v>34</v>
      </c>
      <c r="C73" s="136">
        <f t="shared" si="0"/>
        <v>7417.7</v>
      </c>
      <c r="D73" s="136">
        <v>6817.6</v>
      </c>
      <c r="E73" s="136">
        <v>123.9</v>
      </c>
      <c r="F73" s="136">
        <v>0</v>
      </c>
      <c r="G73" s="136">
        <v>240.9</v>
      </c>
      <c r="H73" s="136">
        <v>235.3</v>
      </c>
      <c r="I73" s="136">
        <v>0</v>
      </c>
      <c r="J73" s="136">
        <v>0</v>
      </c>
      <c r="K73" s="136">
        <v>-373.4</v>
      </c>
      <c r="L73" s="136">
        <v>-319.3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-566.1</v>
      </c>
      <c r="S73" s="136">
        <v>0</v>
      </c>
      <c r="T73" s="136">
        <v>0</v>
      </c>
      <c r="U73" s="136">
        <v>0</v>
      </c>
      <c r="V73" s="136">
        <v>0</v>
      </c>
      <c r="W73" s="136">
        <v>0</v>
      </c>
      <c r="X73" s="136">
        <v>0</v>
      </c>
      <c r="Y73" s="136">
        <v>0</v>
      </c>
      <c r="Z73" s="136">
        <v>0</v>
      </c>
      <c r="AA73" s="136">
        <v>0</v>
      </c>
      <c r="AB73" s="136">
        <v>0</v>
      </c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</row>
    <row r="74" spans="1:45" s="118" customFormat="1" x14ac:dyDescent="0.25">
      <c r="A74" s="137"/>
      <c r="B74" s="138" t="s">
        <v>23</v>
      </c>
      <c r="C74" s="139">
        <f t="shared" si="0"/>
        <v>7746.4400000000005</v>
      </c>
      <c r="D74" s="139">
        <v>7208.39</v>
      </c>
      <c r="E74" s="139">
        <v>59.31</v>
      </c>
      <c r="F74" s="139">
        <v>0</v>
      </c>
      <c r="G74" s="139">
        <v>243.33</v>
      </c>
      <c r="H74" s="139">
        <v>235.41</v>
      </c>
      <c r="I74" s="139">
        <v>0</v>
      </c>
      <c r="J74" s="139">
        <v>0</v>
      </c>
      <c r="K74" s="139">
        <v>-392.6</v>
      </c>
      <c r="L74" s="139">
        <v>-316.8</v>
      </c>
      <c r="M74" s="139">
        <v>0</v>
      </c>
      <c r="N74" s="139">
        <v>0</v>
      </c>
      <c r="O74" s="139">
        <v>0</v>
      </c>
      <c r="P74" s="139">
        <v>0</v>
      </c>
      <c r="Q74" s="139">
        <v>0</v>
      </c>
      <c r="R74" s="139">
        <v>-689.81</v>
      </c>
      <c r="S74" s="139">
        <v>0</v>
      </c>
      <c r="T74" s="139">
        <v>0</v>
      </c>
      <c r="U74" s="139">
        <v>0</v>
      </c>
      <c r="V74" s="139">
        <v>0</v>
      </c>
      <c r="W74" s="139">
        <v>0</v>
      </c>
      <c r="X74" s="139">
        <v>0</v>
      </c>
      <c r="Y74" s="139">
        <v>0</v>
      </c>
      <c r="Z74" s="139">
        <v>0</v>
      </c>
      <c r="AA74" s="139">
        <v>0</v>
      </c>
      <c r="AB74" s="139">
        <v>0</v>
      </c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</row>
    <row r="75" spans="1:45" x14ac:dyDescent="0.25">
      <c r="A75" s="152">
        <v>2016</v>
      </c>
      <c r="B75" s="125" t="s">
        <v>24</v>
      </c>
      <c r="C75" s="153">
        <f t="shared" si="0"/>
        <v>7675.6999999999989</v>
      </c>
      <c r="D75" s="153">
        <v>7090</v>
      </c>
      <c r="E75" s="154">
        <v>96.9</v>
      </c>
      <c r="F75" s="153">
        <v>0</v>
      </c>
      <c r="G75" s="154">
        <v>242.4</v>
      </c>
      <c r="H75" s="153">
        <v>246.4</v>
      </c>
      <c r="I75" s="153">
        <v>0</v>
      </c>
      <c r="J75" s="154">
        <v>0</v>
      </c>
      <c r="K75" s="153">
        <v>-336.5</v>
      </c>
      <c r="L75" s="153">
        <v>-428.9</v>
      </c>
      <c r="M75" s="155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-588.9</v>
      </c>
      <c r="S75" s="153">
        <v>0</v>
      </c>
      <c r="T75" s="153">
        <v>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</row>
    <row r="76" spans="1:45" x14ac:dyDescent="0.25">
      <c r="A76" s="119"/>
      <c r="B76" s="121" t="s">
        <v>25</v>
      </c>
      <c r="C76" s="131">
        <f t="shared" si="0"/>
        <v>7706.7195259999999</v>
      </c>
      <c r="D76" s="131">
        <v>7120.4</v>
      </c>
      <c r="E76" s="132">
        <v>70.099999999999994</v>
      </c>
      <c r="F76" s="132">
        <v>75.419526000000005</v>
      </c>
      <c r="G76" s="132">
        <v>167.1</v>
      </c>
      <c r="H76" s="131">
        <v>273.7</v>
      </c>
      <c r="I76" s="131">
        <v>0</v>
      </c>
      <c r="J76" s="131">
        <v>0</v>
      </c>
      <c r="K76" s="131">
        <v>-329.5</v>
      </c>
      <c r="L76" s="131">
        <v>-428.4</v>
      </c>
      <c r="M76" s="133">
        <v>0</v>
      </c>
      <c r="N76" s="131">
        <v>0</v>
      </c>
      <c r="O76" s="131">
        <v>0</v>
      </c>
      <c r="P76" s="131">
        <v>0</v>
      </c>
      <c r="Q76" s="131">
        <v>0</v>
      </c>
      <c r="R76" s="131">
        <v>-614.9</v>
      </c>
      <c r="S76" s="132">
        <v>0</v>
      </c>
      <c r="T76" s="131">
        <v>0</v>
      </c>
      <c r="U76" s="131">
        <v>0</v>
      </c>
      <c r="V76" s="131">
        <v>0</v>
      </c>
      <c r="W76" s="131">
        <v>0</v>
      </c>
      <c r="X76" s="131">
        <v>0</v>
      </c>
      <c r="Y76" s="131">
        <v>0</v>
      </c>
      <c r="Z76" s="131">
        <v>0</v>
      </c>
      <c r="AA76" s="131">
        <v>0</v>
      </c>
      <c r="AB76" s="131">
        <v>0</v>
      </c>
    </row>
    <row r="77" spans="1:45" x14ac:dyDescent="0.25">
      <c r="A77" s="135"/>
      <c r="B77" s="121" t="s">
        <v>26</v>
      </c>
      <c r="C77" s="131">
        <f t="shared" si="0"/>
        <v>7658.4</v>
      </c>
      <c r="D77" s="131">
        <v>7047</v>
      </c>
      <c r="E77" s="131">
        <v>89.9</v>
      </c>
      <c r="F77" s="131">
        <v>76.900000000000006</v>
      </c>
      <c r="G77" s="131">
        <v>170.5</v>
      </c>
      <c r="H77" s="131">
        <v>274.10000000000002</v>
      </c>
      <c r="I77" s="131">
        <v>0</v>
      </c>
      <c r="J77" s="131">
        <v>0</v>
      </c>
      <c r="K77" s="131">
        <v>-334.4</v>
      </c>
      <c r="L77" s="131">
        <v>-424.7</v>
      </c>
      <c r="M77" s="133">
        <v>0</v>
      </c>
      <c r="N77" s="131">
        <v>0</v>
      </c>
      <c r="O77" s="131">
        <v>0</v>
      </c>
      <c r="P77" s="131">
        <v>0</v>
      </c>
      <c r="Q77" s="131">
        <v>0</v>
      </c>
      <c r="R77" s="131">
        <v>-597.4</v>
      </c>
      <c r="S77" s="132">
        <v>0</v>
      </c>
      <c r="T77" s="131">
        <v>0</v>
      </c>
      <c r="U77" s="131">
        <v>0</v>
      </c>
      <c r="V77" s="131">
        <v>0</v>
      </c>
      <c r="W77" s="131">
        <v>0</v>
      </c>
      <c r="X77" s="131">
        <v>0</v>
      </c>
      <c r="Y77" s="131">
        <v>0</v>
      </c>
      <c r="Z77" s="131">
        <v>0</v>
      </c>
      <c r="AA77" s="131">
        <v>0</v>
      </c>
      <c r="AB77" s="131">
        <v>0</v>
      </c>
    </row>
    <row r="78" spans="1:45" x14ac:dyDescent="0.25">
      <c r="A78" s="135"/>
      <c r="B78" s="121" t="s">
        <v>27</v>
      </c>
      <c r="C78" s="131">
        <f t="shared" si="0"/>
        <v>7744.9999999999991</v>
      </c>
      <c r="D78" s="131">
        <v>7117.3</v>
      </c>
      <c r="E78" s="131">
        <v>96.9</v>
      </c>
      <c r="F78" s="131">
        <v>74.400000000000006</v>
      </c>
      <c r="G78" s="131">
        <v>171.5</v>
      </c>
      <c r="H78" s="131">
        <v>284.89999999999998</v>
      </c>
      <c r="I78" s="131">
        <v>0</v>
      </c>
      <c r="J78" s="131">
        <v>0</v>
      </c>
      <c r="K78" s="131">
        <v>-340</v>
      </c>
      <c r="L78" s="131">
        <v>-427.7</v>
      </c>
      <c r="M78" s="133">
        <v>0</v>
      </c>
      <c r="N78" s="131">
        <v>0</v>
      </c>
      <c r="O78" s="131">
        <v>0</v>
      </c>
      <c r="P78" s="131">
        <v>0</v>
      </c>
      <c r="Q78" s="131">
        <v>0</v>
      </c>
      <c r="R78" s="131">
        <v>-668</v>
      </c>
      <c r="S78" s="132">
        <v>0</v>
      </c>
      <c r="T78" s="131">
        <v>0</v>
      </c>
      <c r="U78" s="131">
        <v>0</v>
      </c>
      <c r="V78" s="131">
        <v>0</v>
      </c>
      <c r="W78" s="131">
        <v>0</v>
      </c>
      <c r="X78" s="131">
        <v>0</v>
      </c>
      <c r="Y78" s="131">
        <v>0</v>
      </c>
      <c r="Z78" s="131">
        <v>0</v>
      </c>
      <c r="AA78" s="131">
        <v>0</v>
      </c>
      <c r="AB78" s="131">
        <v>0</v>
      </c>
    </row>
    <row r="79" spans="1:45" x14ac:dyDescent="0.25">
      <c r="A79" s="135"/>
      <c r="B79" s="121" t="s">
        <v>28</v>
      </c>
      <c r="C79" s="131">
        <f t="shared" si="0"/>
        <v>8621.1</v>
      </c>
      <c r="D79" s="131">
        <v>7993.8</v>
      </c>
      <c r="E79" s="131">
        <v>112.4</v>
      </c>
      <c r="F79" s="131">
        <v>76.599999999999909</v>
      </c>
      <c r="G79" s="131">
        <v>169.7</v>
      </c>
      <c r="H79" s="131">
        <v>268.60000000000002</v>
      </c>
      <c r="I79" s="131">
        <v>0</v>
      </c>
      <c r="J79" s="131">
        <v>0</v>
      </c>
      <c r="K79" s="131">
        <v>-320.3</v>
      </c>
      <c r="L79" s="131">
        <v>-442.00000000000006</v>
      </c>
      <c r="M79" s="133">
        <v>0</v>
      </c>
      <c r="N79" s="131">
        <v>0</v>
      </c>
      <c r="O79" s="131">
        <v>0</v>
      </c>
      <c r="P79" s="131">
        <v>0</v>
      </c>
      <c r="Q79" s="131">
        <v>0</v>
      </c>
      <c r="R79" s="131">
        <v>-703.5</v>
      </c>
      <c r="S79" s="132">
        <v>0</v>
      </c>
      <c r="T79" s="131">
        <v>0</v>
      </c>
      <c r="U79" s="131">
        <v>0</v>
      </c>
      <c r="V79" s="131">
        <v>0</v>
      </c>
      <c r="W79" s="131">
        <v>0</v>
      </c>
      <c r="X79" s="131">
        <v>0</v>
      </c>
      <c r="Y79" s="131">
        <v>0</v>
      </c>
      <c r="Z79" s="131">
        <v>0</v>
      </c>
      <c r="AA79" s="131">
        <v>0</v>
      </c>
      <c r="AB79" s="131">
        <v>0</v>
      </c>
    </row>
    <row r="80" spans="1:45" x14ac:dyDescent="0.25">
      <c r="A80" s="135"/>
      <c r="B80" s="121" t="s">
        <v>29</v>
      </c>
      <c r="C80" s="131">
        <f t="shared" si="0"/>
        <v>8691.67</v>
      </c>
      <c r="D80" s="131">
        <v>8071.13</v>
      </c>
      <c r="E80" s="131">
        <v>82.24</v>
      </c>
      <c r="F80" s="131">
        <v>76.360000000000014</v>
      </c>
      <c r="G80" s="131">
        <v>169.23</v>
      </c>
      <c r="H80" s="131">
        <v>292.7</v>
      </c>
      <c r="I80" s="131">
        <v>0.01</v>
      </c>
      <c r="J80" s="131">
        <v>0</v>
      </c>
      <c r="K80" s="131">
        <v>-350.1</v>
      </c>
      <c r="L80" s="131">
        <v>-438.9</v>
      </c>
      <c r="M80" s="133">
        <v>0</v>
      </c>
      <c r="N80" s="131">
        <v>0</v>
      </c>
      <c r="O80" s="131">
        <v>0</v>
      </c>
      <c r="P80" s="131">
        <v>0</v>
      </c>
      <c r="Q80" s="131">
        <v>0</v>
      </c>
      <c r="R80" s="131">
        <v>-668.01</v>
      </c>
      <c r="S80" s="132">
        <v>0</v>
      </c>
      <c r="T80" s="131">
        <v>0</v>
      </c>
      <c r="U80" s="131">
        <v>0</v>
      </c>
      <c r="V80" s="131">
        <v>0</v>
      </c>
      <c r="W80" s="131">
        <v>0</v>
      </c>
      <c r="X80" s="131">
        <v>0</v>
      </c>
      <c r="Y80" s="131">
        <v>0</v>
      </c>
      <c r="Z80" s="131">
        <v>0</v>
      </c>
      <c r="AA80" s="131">
        <v>0</v>
      </c>
      <c r="AB80" s="131">
        <v>0</v>
      </c>
    </row>
    <row r="81" spans="1:28" x14ac:dyDescent="0.25">
      <c r="A81" s="135"/>
      <c r="B81" s="121" t="s">
        <v>30</v>
      </c>
      <c r="C81" s="131">
        <f t="shared" si="0"/>
        <v>8856.26</v>
      </c>
      <c r="D81" s="131">
        <v>8210.66</v>
      </c>
      <c r="E81" s="131">
        <v>103.52999999999999</v>
      </c>
      <c r="F81" s="131">
        <v>76.07000000000005</v>
      </c>
      <c r="G81" s="131">
        <v>168.58</v>
      </c>
      <c r="H81" s="131">
        <v>297.41000000000003</v>
      </c>
      <c r="I81" s="131">
        <v>0.01</v>
      </c>
      <c r="J81" s="131">
        <v>0</v>
      </c>
      <c r="K81" s="131">
        <v>-336.9</v>
      </c>
      <c r="L81" s="131">
        <v>-445.40000000000003</v>
      </c>
      <c r="M81" s="133">
        <v>0</v>
      </c>
      <c r="N81" s="131">
        <v>0</v>
      </c>
      <c r="O81" s="131">
        <v>0</v>
      </c>
      <c r="P81" s="131">
        <v>0</v>
      </c>
      <c r="Q81" s="131">
        <v>0</v>
      </c>
      <c r="R81" s="131">
        <v>-723.7</v>
      </c>
      <c r="S81" s="132">
        <v>0</v>
      </c>
      <c r="T81" s="131">
        <v>0</v>
      </c>
      <c r="U81" s="131">
        <v>0</v>
      </c>
      <c r="V81" s="131">
        <v>0</v>
      </c>
      <c r="W81" s="131">
        <v>0</v>
      </c>
      <c r="X81" s="131">
        <v>0</v>
      </c>
      <c r="Y81" s="131">
        <v>0</v>
      </c>
      <c r="Z81" s="131">
        <v>0</v>
      </c>
      <c r="AA81" s="131">
        <v>0</v>
      </c>
      <c r="AB81" s="131">
        <v>0</v>
      </c>
    </row>
    <row r="82" spans="1:28" x14ac:dyDescent="0.25">
      <c r="A82" s="135"/>
      <c r="B82" s="121" t="s">
        <v>31</v>
      </c>
      <c r="C82" s="131">
        <f t="shared" si="0"/>
        <v>8914.6099999999988</v>
      </c>
      <c r="D82" s="131">
        <v>8299.7999999999993</v>
      </c>
      <c r="E82" s="131">
        <v>79.849999999999994</v>
      </c>
      <c r="F82" s="131">
        <v>76.13</v>
      </c>
      <c r="G82" s="131">
        <v>168.67</v>
      </c>
      <c r="H82" s="131">
        <v>290.14999999999998</v>
      </c>
      <c r="I82" s="131">
        <v>0.01</v>
      </c>
      <c r="J82" s="131">
        <v>0</v>
      </c>
      <c r="K82" s="131">
        <v>-331.8</v>
      </c>
      <c r="L82" s="131">
        <v>-451.1</v>
      </c>
      <c r="M82" s="133">
        <v>0</v>
      </c>
      <c r="N82" s="131">
        <v>0</v>
      </c>
      <c r="O82" s="131">
        <v>0</v>
      </c>
      <c r="P82" s="131">
        <v>0</v>
      </c>
      <c r="Q82" s="131">
        <v>0</v>
      </c>
      <c r="R82" s="131">
        <v>-712.5</v>
      </c>
      <c r="S82" s="132">
        <v>0</v>
      </c>
      <c r="T82" s="131">
        <v>0</v>
      </c>
      <c r="U82" s="131">
        <v>0</v>
      </c>
      <c r="V82" s="131">
        <v>0</v>
      </c>
      <c r="W82" s="131">
        <v>0</v>
      </c>
      <c r="X82" s="131">
        <v>0</v>
      </c>
      <c r="Y82" s="131">
        <v>0</v>
      </c>
      <c r="Z82" s="131">
        <v>0</v>
      </c>
      <c r="AA82" s="131">
        <v>0</v>
      </c>
      <c r="AB82" s="131">
        <v>0</v>
      </c>
    </row>
    <row r="83" spans="1:28" x14ac:dyDescent="0.25">
      <c r="A83" s="135"/>
      <c r="B83" s="121" t="s">
        <v>32</v>
      </c>
      <c r="C83" s="131">
        <f t="shared" si="0"/>
        <v>9009.869999999999</v>
      </c>
      <c r="D83" s="131">
        <v>8391.57</v>
      </c>
      <c r="E83" s="131">
        <v>80.400000000000006</v>
      </c>
      <c r="F83" s="131">
        <v>76.13</v>
      </c>
      <c r="G83" s="131">
        <v>168.67</v>
      </c>
      <c r="H83" s="131">
        <v>293.10000000000002</v>
      </c>
      <c r="I83" s="131">
        <v>0</v>
      </c>
      <c r="J83" s="131">
        <v>0</v>
      </c>
      <c r="K83" s="131">
        <v>-502</v>
      </c>
      <c r="L83" s="131">
        <v>-476.69999999999993</v>
      </c>
      <c r="M83" s="133">
        <v>0</v>
      </c>
      <c r="N83" s="131">
        <v>0</v>
      </c>
      <c r="O83" s="131">
        <v>0</v>
      </c>
      <c r="P83" s="131">
        <v>0</v>
      </c>
      <c r="Q83" s="131">
        <v>0</v>
      </c>
      <c r="R83" s="131">
        <v>-746.7</v>
      </c>
      <c r="S83" s="132">
        <v>0</v>
      </c>
      <c r="T83" s="131">
        <v>0</v>
      </c>
      <c r="U83" s="131">
        <v>0</v>
      </c>
      <c r="V83" s="131">
        <v>0</v>
      </c>
      <c r="W83" s="131">
        <v>0</v>
      </c>
      <c r="X83" s="131">
        <v>0</v>
      </c>
      <c r="Y83" s="131">
        <v>0</v>
      </c>
      <c r="Z83" s="131">
        <v>0</v>
      </c>
      <c r="AA83" s="131">
        <v>0</v>
      </c>
      <c r="AB83" s="131">
        <v>0</v>
      </c>
    </row>
    <row r="84" spans="1:28" x14ac:dyDescent="0.25">
      <c r="A84" s="135"/>
      <c r="B84" s="121" t="s">
        <v>33</v>
      </c>
      <c r="C84" s="131">
        <f t="shared" si="0"/>
        <v>9070.3000000000011</v>
      </c>
      <c r="D84" s="131">
        <v>8455.7999999999993</v>
      </c>
      <c r="E84" s="131">
        <v>79.5</v>
      </c>
      <c r="F84" s="131">
        <v>76.099999999999994</v>
      </c>
      <c r="G84" s="131">
        <v>168.7</v>
      </c>
      <c r="H84" s="131">
        <v>290.2</v>
      </c>
      <c r="I84" s="131">
        <v>0</v>
      </c>
      <c r="J84" s="131">
        <v>0</v>
      </c>
      <c r="K84" s="131">
        <v>-504.1</v>
      </c>
      <c r="L84" s="131">
        <v>-476.7</v>
      </c>
      <c r="M84" s="133">
        <v>0</v>
      </c>
      <c r="N84" s="131">
        <v>0</v>
      </c>
      <c r="O84" s="131">
        <v>0</v>
      </c>
      <c r="P84" s="131">
        <v>0</v>
      </c>
      <c r="Q84" s="131">
        <v>0</v>
      </c>
      <c r="R84" s="131">
        <v>-794.1</v>
      </c>
      <c r="S84" s="132">
        <v>0</v>
      </c>
      <c r="T84" s="131">
        <v>0</v>
      </c>
      <c r="U84" s="131">
        <v>0</v>
      </c>
      <c r="V84" s="131">
        <v>0</v>
      </c>
      <c r="W84" s="131">
        <v>0</v>
      </c>
      <c r="X84" s="131">
        <v>0</v>
      </c>
      <c r="Y84" s="131">
        <v>0</v>
      </c>
      <c r="Z84" s="131">
        <v>0</v>
      </c>
      <c r="AA84" s="131">
        <v>0</v>
      </c>
      <c r="AB84" s="131">
        <v>0</v>
      </c>
    </row>
    <row r="85" spans="1:28" x14ac:dyDescent="0.25">
      <c r="A85" s="135"/>
      <c r="B85" s="121" t="s">
        <v>34</v>
      </c>
      <c r="C85" s="131">
        <f t="shared" si="0"/>
        <v>8998.92</v>
      </c>
      <c r="D85" s="131">
        <v>8413.06</v>
      </c>
      <c r="E85" s="131">
        <v>87.09</v>
      </c>
      <c r="F85" s="131">
        <v>73.900000000000034</v>
      </c>
      <c r="G85" s="131">
        <v>163.78</v>
      </c>
      <c r="H85" s="131">
        <v>261.08999999999997</v>
      </c>
      <c r="I85" s="131">
        <v>0</v>
      </c>
      <c r="J85" s="131">
        <v>0</v>
      </c>
      <c r="K85" s="131">
        <v>-576.5</v>
      </c>
      <c r="L85" s="131">
        <v>-516.5</v>
      </c>
      <c r="M85" s="133">
        <v>0</v>
      </c>
      <c r="N85" s="131">
        <v>0</v>
      </c>
      <c r="O85" s="131">
        <v>0</v>
      </c>
      <c r="P85" s="131">
        <v>0</v>
      </c>
      <c r="Q85" s="131">
        <v>0</v>
      </c>
      <c r="R85" s="131">
        <v>-638.5</v>
      </c>
      <c r="S85" s="132">
        <v>0</v>
      </c>
      <c r="T85" s="131">
        <v>0</v>
      </c>
      <c r="U85" s="131">
        <v>0</v>
      </c>
      <c r="V85" s="131">
        <v>0</v>
      </c>
      <c r="W85" s="131">
        <v>0</v>
      </c>
      <c r="X85" s="131">
        <v>0</v>
      </c>
      <c r="Y85" s="131">
        <v>0</v>
      </c>
      <c r="Z85" s="131">
        <v>0</v>
      </c>
      <c r="AA85" s="131">
        <v>0</v>
      </c>
      <c r="AB85" s="131">
        <v>0</v>
      </c>
    </row>
    <row r="86" spans="1:28" x14ac:dyDescent="0.25">
      <c r="A86" s="135"/>
      <c r="B86" s="121" t="s">
        <v>23</v>
      </c>
      <c r="C86" s="131">
        <f t="shared" si="0"/>
        <v>9155.6499999999978</v>
      </c>
      <c r="D86" s="131">
        <v>8575.9599999999991</v>
      </c>
      <c r="E86" s="131">
        <v>86.73</v>
      </c>
      <c r="F86" s="131">
        <v>73.389999999999901</v>
      </c>
      <c r="G86" s="131">
        <v>162.69</v>
      </c>
      <c r="H86" s="131">
        <v>256.88</v>
      </c>
      <c r="I86" s="131">
        <v>0</v>
      </c>
      <c r="J86" s="131">
        <v>0</v>
      </c>
      <c r="K86" s="131">
        <v>-551</v>
      </c>
      <c r="L86" s="131">
        <v>-457.1</v>
      </c>
      <c r="M86" s="133">
        <v>0</v>
      </c>
      <c r="N86" s="131">
        <v>0</v>
      </c>
      <c r="O86" s="131">
        <v>0</v>
      </c>
      <c r="P86" s="131">
        <v>0</v>
      </c>
      <c r="Q86" s="131">
        <v>0</v>
      </c>
      <c r="R86" s="131">
        <v>-797.7</v>
      </c>
      <c r="S86" s="132">
        <v>0</v>
      </c>
      <c r="T86" s="131">
        <v>0</v>
      </c>
      <c r="U86" s="131">
        <v>0</v>
      </c>
      <c r="V86" s="131">
        <v>0</v>
      </c>
      <c r="W86" s="131">
        <v>0</v>
      </c>
      <c r="X86" s="131">
        <v>0</v>
      </c>
      <c r="Y86" s="131">
        <v>0</v>
      </c>
      <c r="Z86" s="131">
        <v>0</v>
      </c>
      <c r="AA86" s="131">
        <v>0</v>
      </c>
      <c r="AB86" s="131">
        <v>0</v>
      </c>
    </row>
    <row r="87" spans="1:28" x14ac:dyDescent="0.25">
      <c r="A87" s="152">
        <v>2017</v>
      </c>
      <c r="B87" s="157" t="s">
        <v>24</v>
      </c>
      <c r="C87" s="153">
        <f t="shared" si="0"/>
        <v>9060.5400000000027</v>
      </c>
      <c r="D87" s="153">
        <v>8462.5310000000009</v>
      </c>
      <c r="E87" s="154">
        <v>90.546999999999997</v>
      </c>
      <c r="F87" s="153">
        <v>74.182999999999993</v>
      </c>
      <c r="G87" s="154">
        <v>164.50200000000001</v>
      </c>
      <c r="H87" s="153">
        <v>268.77699999999999</v>
      </c>
      <c r="I87" s="153">
        <v>0</v>
      </c>
      <c r="J87" s="154">
        <v>0</v>
      </c>
      <c r="K87" s="153">
        <v>-535.79999999999995</v>
      </c>
      <c r="L87" s="153">
        <v>-460.4</v>
      </c>
      <c r="M87" s="155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-685.20799999999997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</row>
    <row r="88" spans="1:28" x14ac:dyDescent="0.25">
      <c r="A88" s="119"/>
      <c r="B88" s="121" t="s">
        <v>25</v>
      </c>
      <c r="C88" s="131">
        <f t="shared" si="0"/>
        <v>9262.7999999999993</v>
      </c>
      <c r="D88" s="131">
        <v>8657.1</v>
      </c>
      <c r="E88" s="131">
        <v>89.7</v>
      </c>
      <c r="F88" s="131">
        <v>73.899999999999977</v>
      </c>
      <c r="G88" s="131">
        <v>163.80000000000001</v>
      </c>
      <c r="H88" s="131">
        <v>278.3</v>
      </c>
      <c r="I88" s="131">
        <v>0</v>
      </c>
      <c r="J88" s="131">
        <v>0</v>
      </c>
      <c r="K88" s="131">
        <v>-515.4</v>
      </c>
      <c r="L88" s="131">
        <v>-462.8</v>
      </c>
      <c r="M88" s="133">
        <v>0</v>
      </c>
      <c r="N88" s="131">
        <v>0</v>
      </c>
      <c r="O88" s="131">
        <v>0</v>
      </c>
      <c r="P88" s="131">
        <v>0</v>
      </c>
      <c r="Q88" s="131">
        <v>0</v>
      </c>
      <c r="R88" s="131">
        <v>-912.2</v>
      </c>
      <c r="S88" s="132">
        <v>0</v>
      </c>
      <c r="T88" s="131">
        <v>0</v>
      </c>
      <c r="U88" s="131">
        <v>0</v>
      </c>
      <c r="V88" s="131">
        <v>0</v>
      </c>
      <c r="W88" s="131">
        <v>0</v>
      </c>
      <c r="X88" s="131">
        <v>0</v>
      </c>
      <c r="Y88" s="131">
        <v>0</v>
      </c>
      <c r="Z88" s="131">
        <v>0</v>
      </c>
      <c r="AA88" s="131">
        <v>0</v>
      </c>
      <c r="AB88" s="131">
        <v>0</v>
      </c>
    </row>
    <row r="89" spans="1:28" x14ac:dyDescent="0.25">
      <c r="A89" s="119"/>
      <c r="B89" s="121" t="s">
        <v>26</v>
      </c>
      <c r="C89" s="131">
        <f t="shared" si="0"/>
        <v>9419.8000000000011</v>
      </c>
      <c r="D89" s="131">
        <v>8817.6</v>
      </c>
      <c r="E89" s="131">
        <v>88</v>
      </c>
      <c r="F89" s="131">
        <v>74.099999999999994</v>
      </c>
      <c r="G89" s="131">
        <v>164.2</v>
      </c>
      <c r="H89" s="131">
        <v>275.89999999999998</v>
      </c>
      <c r="I89" s="131">
        <v>0</v>
      </c>
      <c r="J89" s="131">
        <v>0</v>
      </c>
      <c r="K89" s="131">
        <v>-565.20000000000005</v>
      </c>
      <c r="L89" s="131">
        <v>-483.8</v>
      </c>
      <c r="M89" s="133">
        <v>0</v>
      </c>
      <c r="N89" s="131">
        <v>0</v>
      </c>
      <c r="O89" s="131">
        <v>0</v>
      </c>
      <c r="P89" s="131">
        <v>0</v>
      </c>
      <c r="Q89" s="131">
        <v>0</v>
      </c>
      <c r="R89" s="131">
        <v>-910.8</v>
      </c>
      <c r="S89" s="132">
        <v>0</v>
      </c>
      <c r="T89" s="131">
        <v>0</v>
      </c>
      <c r="U89" s="131">
        <v>0</v>
      </c>
      <c r="V89" s="131">
        <v>0</v>
      </c>
      <c r="W89" s="131">
        <v>0</v>
      </c>
      <c r="X89" s="131">
        <v>0</v>
      </c>
      <c r="Y89" s="131">
        <v>0</v>
      </c>
      <c r="Z89" s="131">
        <v>0</v>
      </c>
      <c r="AA89" s="131">
        <v>0</v>
      </c>
      <c r="AB89" s="131">
        <v>0</v>
      </c>
    </row>
    <row r="90" spans="1:28" x14ac:dyDescent="0.25">
      <c r="A90" s="119"/>
      <c r="B90" s="121" t="s">
        <v>27</v>
      </c>
      <c r="C90" s="131">
        <f t="shared" si="0"/>
        <v>9788.1</v>
      </c>
      <c r="D90" s="131">
        <v>9172.2999999999993</v>
      </c>
      <c r="E90" s="131">
        <v>94.2</v>
      </c>
      <c r="F90" s="131">
        <v>74.900000000000006</v>
      </c>
      <c r="G90" s="131">
        <v>166</v>
      </c>
      <c r="H90" s="131">
        <v>280.7</v>
      </c>
      <c r="I90" s="131">
        <v>0</v>
      </c>
      <c r="J90" s="131">
        <v>0</v>
      </c>
      <c r="K90" s="131">
        <v>-597.6</v>
      </c>
      <c r="L90" s="131">
        <v>-471.2</v>
      </c>
      <c r="M90" s="133">
        <v>0</v>
      </c>
      <c r="N90" s="131">
        <v>0</v>
      </c>
      <c r="O90" s="131">
        <v>0</v>
      </c>
      <c r="P90" s="131">
        <v>0</v>
      </c>
      <c r="Q90" s="131">
        <v>0</v>
      </c>
      <c r="R90" s="131">
        <v>-1035.5</v>
      </c>
      <c r="S90" s="132">
        <v>0</v>
      </c>
      <c r="T90" s="131">
        <v>0</v>
      </c>
      <c r="U90" s="131">
        <v>0</v>
      </c>
      <c r="V90" s="131">
        <v>0</v>
      </c>
      <c r="W90" s="131">
        <v>0</v>
      </c>
      <c r="X90" s="131">
        <v>0</v>
      </c>
      <c r="Y90" s="131">
        <v>0</v>
      </c>
      <c r="Z90" s="131">
        <v>0</v>
      </c>
      <c r="AA90" s="131">
        <v>0</v>
      </c>
      <c r="AB90" s="131">
        <v>0</v>
      </c>
    </row>
    <row r="91" spans="1:28" x14ac:dyDescent="0.25">
      <c r="A91" s="119"/>
      <c r="B91" s="121" t="s">
        <v>28</v>
      </c>
      <c r="C91" s="131">
        <f t="shared" si="0"/>
        <v>9911.2999999999993</v>
      </c>
      <c r="D91" s="131">
        <v>9295.35</v>
      </c>
      <c r="E91" s="131">
        <v>92.3</v>
      </c>
      <c r="F91" s="131">
        <v>75.58</v>
      </c>
      <c r="G91" s="131">
        <v>167.46</v>
      </c>
      <c r="H91" s="131">
        <v>280.61</v>
      </c>
      <c r="I91" s="131">
        <v>0</v>
      </c>
      <c r="J91" s="131">
        <v>0</v>
      </c>
      <c r="K91" s="131">
        <v>-637.03</v>
      </c>
      <c r="L91" s="131">
        <v>-488.55877278000003</v>
      </c>
      <c r="M91" s="133">
        <v>0</v>
      </c>
      <c r="N91" s="131">
        <v>0</v>
      </c>
      <c r="O91" s="131">
        <v>0</v>
      </c>
      <c r="P91" s="131">
        <v>0</v>
      </c>
      <c r="Q91" s="131">
        <v>0</v>
      </c>
      <c r="R91" s="131">
        <v>-943</v>
      </c>
      <c r="S91" s="132">
        <v>0</v>
      </c>
      <c r="T91" s="131">
        <v>0</v>
      </c>
      <c r="U91" s="131">
        <v>0</v>
      </c>
      <c r="V91" s="131">
        <v>0</v>
      </c>
      <c r="W91" s="131">
        <v>0</v>
      </c>
      <c r="X91" s="131">
        <v>0</v>
      </c>
      <c r="Y91" s="131">
        <v>0</v>
      </c>
      <c r="Z91" s="131">
        <v>0</v>
      </c>
      <c r="AA91" s="131">
        <v>0</v>
      </c>
      <c r="AB91" s="131">
        <v>0</v>
      </c>
    </row>
    <row r="92" spans="1:28" x14ac:dyDescent="0.25">
      <c r="A92" s="119"/>
      <c r="B92" s="121" t="s">
        <v>29</v>
      </c>
      <c r="C92" s="131">
        <f t="shared" si="0"/>
        <v>10789.19</v>
      </c>
      <c r="D92" s="131">
        <v>10180.1</v>
      </c>
      <c r="E92" s="131">
        <v>89.53</v>
      </c>
      <c r="F92" s="131">
        <v>75.92</v>
      </c>
      <c r="G92" s="131">
        <v>168.34</v>
      </c>
      <c r="H92" s="131">
        <v>275.3</v>
      </c>
      <c r="I92" s="131">
        <v>0</v>
      </c>
      <c r="J92" s="131">
        <v>0</v>
      </c>
      <c r="K92" s="131">
        <v>-519.03</v>
      </c>
      <c r="L92" s="131">
        <v>-436.37866947999999</v>
      </c>
      <c r="M92" s="133">
        <v>0</v>
      </c>
      <c r="N92" s="131">
        <v>0</v>
      </c>
      <c r="O92" s="131">
        <v>0</v>
      </c>
      <c r="P92" s="131">
        <v>0</v>
      </c>
      <c r="Q92" s="131">
        <v>0</v>
      </c>
      <c r="R92" s="131">
        <v>-1047.9100000000001</v>
      </c>
      <c r="S92" s="132">
        <v>0</v>
      </c>
      <c r="T92" s="131">
        <v>0</v>
      </c>
      <c r="U92" s="131">
        <v>0</v>
      </c>
      <c r="V92" s="131">
        <v>0</v>
      </c>
      <c r="W92" s="131">
        <v>0</v>
      </c>
      <c r="X92" s="131">
        <v>0</v>
      </c>
      <c r="Y92" s="131">
        <v>0</v>
      </c>
      <c r="Z92" s="131">
        <v>0</v>
      </c>
      <c r="AA92" s="131">
        <v>0</v>
      </c>
      <c r="AB92" s="131">
        <v>0</v>
      </c>
    </row>
    <row r="93" spans="1:28" x14ac:dyDescent="0.25">
      <c r="A93" s="119"/>
      <c r="B93" s="121" t="s">
        <v>30</v>
      </c>
      <c r="C93" s="131">
        <f t="shared" si="0"/>
        <v>11020.150000000001</v>
      </c>
      <c r="D93" s="131">
        <v>10396.33</v>
      </c>
      <c r="E93" s="131">
        <v>95.53</v>
      </c>
      <c r="F93" s="131">
        <v>76.849999999999994</v>
      </c>
      <c r="G93" s="131">
        <v>170.53</v>
      </c>
      <c r="H93" s="131">
        <v>280.91000000000003</v>
      </c>
      <c r="I93" s="131">
        <v>0</v>
      </c>
      <c r="J93" s="131">
        <v>0</v>
      </c>
      <c r="K93" s="131">
        <v>-542.20000000000005</v>
      </c>
      <c r="L93" s="131">
        <v>-447.79586490000003</v>
      </c>
      <c r="M93" s="133">
        <v>0</v>
      </c>
      <c r="N93" s="131">
        <v>0</v>
      </c>
      <c r="O93" s="131">
        <v>0</v>
      </c>
      <c r="P93" s="131">
        <v>0</v>
      </c>
      <c r="Q93" s="131">
        <v>0</v>
      </c>
      <c r="R93" s="131">
        <v>-973.9</v>
      </c>
      <c r="S93" s="132">
        <v>0</v>
      </c>
      <c r="T93" s="131">
        <v>0</v>
      </c>
      <c r="U93" s="131">
        <v>0</v>
      </c>
      <c r="V93" s="131">
        <v>0</v>
      </c>
      <c r="W93" s="131">
        <v>0</v>
      </c>
      <c r="X93" s="131">
        <v>0</v>
      </c>
      <c r="Y93" s="131">
        <v>0</v>
      </c>
      <c r="Z93" s="131">
        <v>0</v>
      </c>
      <c r="AA93" s="131">
        <v>0</v>
      </c>
      <c r="AB93" s="131">
        <v>0</v>
      </c>
    </row>
    <row r="94" spans="1:28" x14ac:dyDescent="0.25">
      <c r="A94" s="119"/>
      <c r="B94" s="121" t="s">
        <v>31</v>
      </c>
      <c r="C94" s="131">
        <f t="shared" si="0"/>
        <v>11273.200000000003</v>
      </c>
      <c r="D94" s="131">
        <v>10634.7</v>
      </c>
      <c r="E94" s="131">
        <v>99.7</v>
      </c>
      <c r="F94" s="131">
        <v>77.199999999999903</v>
      </c>
      <c r="G94" s="131">
        <v>170.9</v>
      </c>
      <c r="H94" s="131">
        <v>290.7</v>
      </c>
      <c r="I94" s="131">
        <v>0</v>
      </c>
      <c r="J94" s="131">
        <v>0</v>
      </c>
      <c r="K94" s="131">
        <v>-475.40000000000003</v>
      </c>
      <c r="L94" s="131">
        <v>-444.79586489999997</v>
      </c>
      <c r="M94" s="133">
        <v>0</v>
      </c>
      <c r="N94" s="131">
        <v>0</v>
      </c>
      <c r="O94" s="131">
        <v>0</v>
      </c>
      <c r="P94" s="131">
        <v>0</v>
      </c>
      <c r="Q94" s="131">
        <v>0</v>
      </c>
      <c r="R94" s="131">
        <v>-1004.4</v>
      </c>
      <c r="S94" s="132">
        <v>0</v>
      </c>
      <c r="T94" s="131">
        <v>0</v>
      </c>
      <c r="U94" s="131">
        <v>0</v>
      </c>
      <c r="V94" s="131">
        <v>0</v>
      </c>
      <c r="W94" s="131">
        <v>0</v>
      </c>
      <c r="X94" s="131">
        <v>0</v>
      </c>
      <c r="Y94" s="131">
        <v>0</v>
      </c>
      <c r="Z94" s="131">
        <v>0</v>
      </c>
      <c r="AA94" s="131">
        <v>0</v>
      </c>
      <c r="AB94" s="131">
        <v>0</v>
      </c>
    </row>
    <row r="95" spans="1:28" x14ac:dyDescent="0.25">
      <c r="A95" s="119"/>
      <c r="B95" s="121" t="s">
        <v>32</v>
      </c>
      <c r="C95" s="131">
        <f t="shared" si="0"/>
        <v>11263.694511929998</v>
      </c>
      <c r="D95" s="131">
        <v>10633.176764039999</v>
      </c>
      <c r="E95" s="131">
        <v>97.993643899999995</v>
      </c>
      <c r="F95" s="131">
        <v>77.156799509999999</v>
      </c>
      <c r="G95" s="131">
        <v>171.01104373999999</v>
      </c>
      <c r="H95" s="131">
        <v>284.35626073999998</v>
      </c>
      <c r="I95" s="131">
        <v>0</v>
      </c>
      <c r="J95" s="131">
        <v>0</v>
      </c>
      <c r="K95" s="131">
        <v>-429.5</v>
      </c>
      <c r="L95" s="131">
        <v>-449.6958649</v>
      </c>
      <c r="M95" s="133">
        <v>0</v>
      </c>
      <c r="N95" s="131">
        <v>0</v>
      </c>
      <c r="O95" s="131">
        <v>0</v>
      </c>
      <c r="P95" s="131">
        <v>0</v>
      </c>
      <c r="Q95" s="131">
        <v>0</v>
      </c>
      <c r="R95" s="131">
        <v>-963.40073933999997</v>
      </c>
      <c r="S95" s="132">
        <v>0</v>
      </c>
      <c r="T95" s="131">
        <v>0</v>
      </c>
      <c r="U95" s="131">
        <v>0</v>
      </c>
      <c r="V95" s="131">
        <v>0</v>
      </c>
      <c r="W95" s="131">
        <v>0</v>
      </c>
      <c r="X95" s="131">
        <v>0</v>
      </c>
      <c r="Y95" s="131">
        <v>0</v>
      </c>
      <c r="Z95" s="131">
        <v>0</v>
      </c>
      <c r="AA95" s="131">
        <v>0</v>
      </c>
      <c r="AB95" s="131">
        <v>0</v>
      </c>
    </row>
    <row r="96" spans="1:28" x14ac:dyDescent="0.25">
      <c r="A96" s="135"/>
      <c r="B96" s="121" t="s">
        <v>33</v>
      </c>
      <c r="C96" s="131">
        <f t="shared" si="0"/>
        <v>11489.630658650001</v>
      </c>
      <c r="D96" s="131">
        <v>10859.832214350001</v>
      </c>
      <c r="E96" s="131">
        <v>101.62344413</v>
      </c>
      <c r="F96" s="131">
        <v>76.686750870000083</v>
      </c>
      <c r="G96" s="131">
        <v>170.0882493</v>
      </c>
      <c r="H96" s="131">
        <v>281.39999999999998</v>
      </c>
      <c r="I96" s="131">
        <v>0</v>
      </c>
      <c r="J96" s="131">
        <v>0</v>
      </c>
      <c r="K96" s="131">
        <v>-450.4</v>
      </c>
      <c r="L96" s="131">
        <v>-434.64067764000004</v>
      </c>
      <c r="M96" s="133">
        <v>0</v>
      </c>
      <c r="N96" s="131">
        <v>0</v>
      </c>
      <c r="O96" s="131">
        <v>0</v>
      </c>
      <c r="P96" s="131">
        <v>0</v>
      </c>
      <c r="Q96" s="131">
        <v>0</v>
      </c>
      <c r="R96" s="131">
        <v>-972.30014591999998</v>
      </c>
      <c r="S96" s="132">
        <v>0</v>
      </c>
      <c r="T96" s="131">
        <v>0</v>
      </c>
      <c r="U96" s="131">
        <v>0</v>
      </c>
      <c r="V96" s="131">
        <v>0</v>
      </c>
      <c r="W96" s="131">
        <v>0</v>
      </c>
      <c r="X96" s="131">
        <v>0</v>
      </c>
      <c r="Y96" s="131">
        <v>0</v>
      </c>
      <c r="Z96" s="131">
        <v>0</v>
      </c>
      <c r="AA96" s="131">
        <v>0</v>
      </c>
      <c r="AB96" s="131">
        <v>0</v>
      </c>
    </row>
    <row r="97" spans="1:28" x14ac:dyDescent="0.25">
      <c r="A97" s="135"/>
      <c r="B97" s="121" t="s">
        <v>34</v>
      </c>
      <c r="C97" s="131">
        <f t="shared" si="0"/>
        <v>11567.84</v>
      </c>
      <c r="D97" s="131">
        <v>10931</v>
      </c>
      <c r="E97" s="131">
        <v>104.75</v>
      </c>
      <c r="F97" s="131">
        <v>77.27</v>
      </c>
      <c r="G97" s="131">
        <v>171.11</v>
      </c>
      <c r="H97" s="131">
        <v>283.70999999999998</v>
      </c>
      <c r="I97" s="131">
        <v>0</v>
      </c>
      <c r="J97" s="131">
        <v>0</v>
      </c>
      <c r="K97" s="131">
        <v>-394.6</v>
      </c>
      <c r="L97" s="131">
        <v>-446.13</v>
      </c>
      <c r="M97" s="133">
        <v>0</v>
      </c>
      <c r="N97" s="131">
        <v>0</v>
      </c>
      <c r="O97" s="131">
        <v>0</v>
      </c>
      <c r="P97" s="131">
        <v>0</v>
      </c>
      <c r="Q97" s="131">
        <v>0</v>
      </c>
      <c r="R97" s="131">
        <v>-926.10005434999994</v>
      </c>
      <c r="S97" s="132">
        <v>0</v>
      </c>
      <c r="T97" s="131">
        <v>0</v>
      </c>
      <c r="U97" s="131">
        <v>0</v>
      </c>
      <c r="V97" s="131">
        <v>0</v>
      </c>
      <c r="W97" s="131">
        <v>0</v>
      </c>
      <c r="X97" s="131">
        <v>0</v>
      </c>
      <c r="Y97" s="131">
        <v>0</v>
      </c>
      <c r="Z97" s="131">
        <v>0</v>
      </c>
      <c r="AA97" s="131">
        <v>0</v>
      </c>
      <c r="AB97" s="131">
        <v>0</v>
      </c>
    </row>
    <row r="98" spans="1:28" x14ac:dyDescent="0.25">
      <c r="A98" s="135"/>
      <c r="B98" s="121" t="s">
        <v>23</v>
      </c>
      <c r="C98" s="131">
        <f t="shared" si="0"/>
        <v>11764.779999999999</v>
      </c>
      <c r="D98" s="131">
        <v>11123.9</v>
      </c>
      <c r="E98" s="131">
        <v>104.09</v>
      </c>
      <c r="F98" s="131">
        <v>77.559999999999945</v>
      </c>
      <c r="G98" s="131">
        <v>171.9</v>
      </c>
      <c r="H98" s="131">
        <v>287.33</v>
      </c>
      <c r="I98" s="131">
        <v>0</v>
      </c>
      <c r="J98" s="131">
        <v>0</v>
      </c>
      <c r="K98" s="131">
        <v>-430.8</v>
      </c>
      <c r="L98" s="131">
        <v>-443.53096452</v>
      </c>
      <c r="M98" s="133">
        <v>0</v>
      </c>
      <c r="N98" s="131">
        <v>0</v>
      </c>
      <c r="O98" s="131">
        <v>0</v>
      </c>
      <c r="P98" s="131">
        <v>0</v>
      </c>
      <c r="Q98" s="131">
        <v>0</v>
      </c>
      <c r="R98" s="131">
        <v>-1136.5</v>
      </c>
      <c r="S98" s="132">
        <v>0</v>
      </c>
      <c r="T98" s="131">
        <v>0</v>
      </c>
      <c r="U98" s="131">
        <v>0</v>
      </c>
      <c r="V98" s="131">
        <v>0</v>
      </c>
      <c r="W98" s="131">
        <v>0</v>
      </c>
      <c r="X98" s="131">
        <v>0</v>
      </c>
      <c r="Y98" s="131">
        <v>0</v>
      </c>
      <c r="Z98" s="131">
        <v>0</v>
      </c>
      <c r="AA98" s="131">
        <v>0</v>
      </c>
      <c r="AB98" s="131">
        <v>0</v>
      </c>
    </row>
    <row r="99" spans="1:28" x14ac:dyDescent="0.25">
      <c r="A99" s="152">
        <v>2018</v>
      </c>
      <c r="B99" s="157" t="s">
        <v>24</v>
      </c>
      <c r="C99" s="153">
        <f t="shared" si="0"/>
        <v>11341.2</v>
      </c>
      <c r="D99" s="153">
        <v>10683.1</v>
      </c>
      <c r="E99" s="154">
        <v>104</v>
      </c>
      <c r="F99" s="153">
        <v>79.5</v>
      </c>
      <c r="G99" s="154">
        <v>176.5</v>
      </c>
      <c r="H99" s="153">
        <v>298.10000000000002</v>
      </c>
      <c r="I99" s="153">
        <v>0</v>
      </c>
      <c r="J99" s="154">
        <v>0</v>
      </c>
      <c r="K99" s="153">
        <v>-442</v>
      </c>
      <c r="L99" s="153">
        <v>-439.60812017000001</v>
      </c>
      <c r="M99" s="155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-763.5</v>
      </c>
      <c r="S99" s="153">
        <v>0</v>
      </c>
      <c r="T99" s="153">
        <v>0</v>
      </c>
      <c r="U99" s="153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</row>
    <row r="100" spans="1:28" x14ac:dyDescent="0.25">
      <c r="A100" s="119"/>
      <c r="B100" s="121" t="s">
        <v>25</v>
      </c>
      <c r="C100" s="131">
        <f t="shared" si="0"/>
        <v>11470.5</v>
      </c>
      <c r="D100" s="131">
        <v>10813.4</v>
      </c>
      <c r="E100" s="131">
        <v>111.4</v>
      </c>
      <c r="F100" s="131">
        <v>78.900000000000091</v>
      </c>
      <c r="G100" s="131">
        <v>174.7</v>
      </c>
      <c r="H100" s="131">
        <v>292.10000000000002</v>
      </c>
      <c r="I100" s="131">
        <v>0</v>
      </c>
      <c r="J100" s="131">
        <v>0</v>
      </c>
      <c r="K100" s="131">
        <v>-586.4</v>
      </c>
      <c r="L100" s="131">
        <v>-434.23311411000009</v>
      </c>
      <c r="M100" s="133">
        <v>0</v>
      </c>
      <c r="N100" s="131">
        <v>0</v>
      </c>
      <c r="O100" s="131">
        <v>0</v>
      </c>
      <c r="P100" s="131">
        <v>0</v>
      </c>
      <c r="Q100" s="131">
        <v>0</v>
      </c>
      <c r="R100" s="131">
        <v>-806.5</v>
      </c>
      <c r="S100" s="132">
        <v>0</v>
      </c>
      <c r="T100" s="131">
        <v>0</v>
      </c>
      <c r="U100" s="131">
        <v>0</v>
      </c>
      <c r="V100" s="131">
        <v>0</v>
      </c>
      <c r="W100" s="131">
        <v>0</v>
      </c>
      <c r="X100" s="131">
        <v>0</v>
      </c>
      <c r="Y100" s="131">
        <v>0</v>
      </c>
      <c r="Z100" s="131">
        <v>0</v>
      </c>
      <c r="AA100" s="131">
        <v>0</v>
      </c>
      <c r="AB100" s="131">
        <v>0</v>
      </c>
    </row>
    <row r="101" spans="1:28" x14ac:dyDescent="0.25">
      <c r="A101" s="119"/>
      <c r="B101" s="121" t="s">
        <v>26</v>
      </c>
      <c r="C101" s="131">
        <f t="shared" si="0"/>
        <v>11736.08</v>
      </c>
      <c r="D101" s="131">
        <v>11074.15</v>
      </c>
      <c r="E101" s="131">
        <v>110.77</v>
      </c>
      <c r="F101" s="131">
        <v>79.57000000000005</v>
      </c>
      <c r="G101" s="131">
        <v>176.3</v>
      </c>
      <c r="H101" s="131">
        <v>295.29000000000002</v>
      </c>
      <c r="I101" s="131">
        <v>0</v>
      </c>
      <c r="J101" s="131">
        <v>0</v>
      </c>
      <c r="K101" s="131">
        <v>-596.29999999999995</v>
      </c>
      <c r="L101" s="131">
        <v>-447.49451800999998</v>
      </c>
      <c r="M101" s="133">
        <v>0</v>
      </c>
      <c r="N101" s="131">
        <v>0</v>
      </c>
      <c r="O101" s="131">
        <v>0</v>
      </c>
      <c r="P101" s="131">
        <v>0</v>
      </c>
      <c r="Q101" s="131">
        <v>0</v>
      </c>
      <c r="R101" s="131">
        <v>-881.90000000000009</v>
      </c>
      <c r="S101" s="132">
        <v>0</v>
      </c>
      <c r="T101" s="131">
        <v>0</v>
      </c>
      <c r="U101" s="131">
        <v>0</v>
      </c>
      <c r="V101" s="131">
        <v>0</v>
      </c>
      <c r="W101" s="131">
        <v>0</v>
      </c>
      <c r="X101" s="131">
        <v>0</v>
      </c>
      <c r="Y101" s="131">
        <v>0</v>
      </c>
      <c r="Z101" s="131">
        <v>0</v>
      </c>
      <c r="AA101" s="131">
        <v>0</v>
      </c>
      <c r="AB101" s="131">
        <v>0</v>
      </c>
    </row>
    <row r="102" spans="1:28" x14ac:dyDescent="0.25">
      <c r="A102" s="119"/>
      <c r="B102" s="121" t="s">
        <v>27</v>
      </c>
      <c r="C102" s="131">
        <f t="shared" si="0"/>
        <v>11841.170000000002</v>
      </c>
      <c r="D102" s="131">
        <v>11183</v>
      </c>
      <c r="E102" s="131">
        <v>114.52</v>
      </c>
      <c r="F102" s="131">
        <v>78.509999999999991</v>
      </c>
      <c r="G102" s="131">
        <v>174.11</v>
      </c>
      <c r="H102" s="131">
        <v>291.02999999999997</v>
      </c>
      <c r="I102" s="131">
        <v>0</v>
      </c>
      <c r="J102" s="131">
        <v>0</v>
      </c>
      <c r="K102" s="131">
        <v>-576.29999999999995</v>
      </c>
      <c r="L102" s="131">
        <v>-468.71340484273969</v>
      </c>
      <c r="M102" s="133">
        <v>0</v>
      </c>
      <c r="N102" s="131">
        <v>0</v>
      </c>
      <c r="O102" s="131">
        <v>0</v>
      </c>
      <c r="P102" s="131">
        <v>0</v>
      </c>
      <c r="Q102" s="131">
        <v>0</v>
      </c>
      <c r="R102" s="131">
        <v>-835</v>
      </c>
      <c r="S102" s="132">
        <v>0</v>
      </c>
      <c r="T102" s="131">
        <v>0</v>
      </c>
      <c r="U102" s="131">
        <v>0</v>
      </c>
      <c r="V102" s="131">
        <v>0</v>
      </c>
      <c r="W102" s="131">
        <v>0</v>
      </c>
      <c r="X102" s="131">
        <v>0</v>
      </c>
      <c r="Y102" s="131">
        <v>0</v>
      </c>
      <c r="Z102" s="131">
        <v>0</v>
      </c>
      <c r="AA102" s="131">
        <v>0</v>
      </c>
      <c r="AB102" s="131">
        <v>0</v>
      </c>
    </row>
    <row r="103" spans="1:28" x14ac:dyDescent="0.25">
      <c r="A103" s="119"/>
      <c r="B103" s="121" t="s">
        <v>28</v>
      </c>
      <c r="C103" s="131">
        <f t="shared" si="0"/>
        <v>11844.830000000002</v>
      </c>
      <c r="D103" s="131">
        <v>11192.13</v>
      </c>
      <c r="E103" s="131">
        <v>114.94999999999999</v>
      </c>
      <c r="F103" s="131">
        <v>77.339999999999918</v>
      </c>
      <c r="G103" s="131">
        <v>171.12</v>
      </c>
      <c r="H103" s="131">
        <v>289.29000000000002</v>
      </c>
      <c r="I103" s="131">
        <v>0</v>
      </c>
      <c r="J103" s="131">
        <v>0</v>
      </c>
      <c r="K103" s="131">
        <v>-583</v>
      </c>
      <c r="L103" s="131">
        <v>-473.41189724273971</v>
      </c>
      <c r="M103" s="133">
        <v>0</v>
      </c>
      <c r="N103" s="131">
        <v>0</v>
      </c>
      <c r="O103" s="131">
        <v>0</v>
      </c>
      <c r="P103" s="131">
        <v>0</v>
      </c>
      <c r="Q103" s="131">
        <v>0</v>
      </c>
      <c r="R103" s="131">
        <v>-876.8</v>
      </c>
      <c r="S103" s="132">
        <v>0</v>
      </c>
      <c r="T103" s="131">
        <v>0</v>
      </c>
      <c r="U103" s="131">
        <v>0</v>
      </c>
      <c r="V103" s="131">
        <v>0</v>
      </c>
      <c r="W103" s="131">
        <v>0</v>
      </c>
      <c r="X103" s="131">
        <v>0</v>
      </c>
      <c r="Y103" s="131">
        <v>0</v>
      </c>
      <c r="Z103" s="131">
        <v>0</v>
      </c>
      <c r="AA103" s="131">
        <v>0</v>
      </c>
      <c r="AB103" s="131">
        <v>0</v>
      </c>
    </row>
    <row r="104" spans="1:28" x14ac:dyDescent="0.25">
      <c r="A104" s="119"/>
      <c r="B104" s="121" t="s">
        <v>29</v>
      </c>
      <c r="C104" s="131">
        <f t="shared" si="0"/>
        <v>11974.460000000001</v>
      </c>
      <c r="D104" s="131">
        <v>11318.79</v>
      </c>
      <c r="E104" s="131">
        <v>131.95999999999998</v>
      </c>
      <c r="F104" s="131">
        <v>76.699999999999932</v>
      </c>
      <c r="G104" s="131">
        <v>169.89</v>
      </c>
      <c r="H104" s="131">
        <v>277.12</v>
      </c>
      <c r="I104" s="131">
        <v>0</v>
      </c>
      <c r="J104" s="131">
        <v>0</v>
      </c>
      <c r="K104" s="131">
        <v>-510.5</v>
      </c>
      <c r="L104" s="131">
        <v>-438.99873282273973</v>
      </c>
      <c r="M104" s="133">
        <v>0</v>
      </c>
      <c r="N104" s="131">
        <v>0</v>
      </c>
      <c r="O104" s="131">
        <v>0</v>
      </c>
      <c r="P104" s="131">
        <v>0</v>
      </c>
      <c r="Q104" s="131">
        <v>0</v>
      </c>
      <c r="R104" s="131">
        <v>-964.5</v>
      </c>
      <c r="S104" s="132">
        <v>0</v>
      </c>
      <c r="T104" s="131">
        <v>0</v>
      </c>
      <c r="U104" s="131">
        <v>0</v>
      </c>
      <c r="V104" s="131">
        <v>0</v>
      </c>
      <c r="W104" s="131">
        <v>0</v>
      </c>
      <c r="X104" s="131">
        <v>0</v>
      </c>
      <c r="Y104" s="131">
        <v>0</v>
      </c>
      <c r="Z104" s="131">
        <v>0</v>
      </c>
      <c r="AA104" s="131">
        <v>0</v>
      </c>
      <c r="AB104" s="131">
        <v>0</v>
      </c>
    </row>
    <row r="105" spans="1:28" x14ac:dyDescent="0.25">
      <c r="A105" s="119"/>
      <c r="B105" s="121" t="s">
        <v>30</v>
      </c>
      <c r="C105" s="131">
        <f t="shared" ref="C105:C116" si="1">SUM(D105:I105)</f>
        <v>12122.400000000001</v>
      </c>
      <c r="D105" s="131">
        <v>11494.5</v>
      </c>
      <c r="E105" s="131">
        <v>110.5</v>
      </c>
      <c r="F105" s="131">
        <v>76.700000000000045</v>
      </c>
      <c r="G105" s="131">
        <v>170.1</v>
      </c>
      <c r="H105" s="131">
        <v>270.60000000000002</v>
      </c>
      <c r="I105" s="131">
        <v>0</v>
      </c>
      <c r="J105" s="131">
        <v>0</v>
      </c>
      <c r="K105" s="131">
        <v>-456.20000000000005</v>
      </c>
      <c r="L105" s="131">
        <v>-440.84566798273977</v>
      </c>
      <c r="M105" s="133">
        <v>0</v>
      </c>
      <c r="N105" s="131">
        <v>0</v>
      </c>
      <c r="O105" s="131">
        <v>0</v>
      </c>
      <c r="P105" s="131">
        <v>0</v>
      </c>
      <c r="Q105" s="131">
        <v>0</v>
      </c>
      <c r="R105" s="131">
        <v>-900.6</v>
      </c>
      <c r="S105" s="132">
        <v>0</v>
      </c>
      <c r="T105" s="131">
        <v>0</v>
      </c>
      <c r="U105" s="131">
        <v>0</v>
      </c>
      <c r="V105" s="131">
        <v>0</v>
      </c>
      <c r="W105" s="131">
        <v>0</v>
      </c>
      <c r="X105" s="131">
        <v>0</v>
      </c>
      <c r="Y105" s="131">
        <v>0</v>
      </c>
      <c r="Z105" s="131">
        <v>0</v>
      </c>
      <c r="AA105" s="131">
        <v>0</v>
      </c>
      <c r="AB105" s="131">
        <v>0</v>
      </c>
    </row>
    <row r="106" spans="1:28" x14ac:dyDescent="0.25">
      <c r="A106" s="119"/>
      <c r="B106" s="121" t="s">
        <v>31</v>
      </c>
      <c r="C106" s="131">
        <v>12531.05</v>
      </c>
      <c r="D106" s="131">
        <v>11890.47</v>
      </c>
      <c r="E106" s="131">
        <v>128.41999999999999</v>
      </c>
      <c r="F106" s="131">
        <v>76.509999999999991</v>
      </c>
      <c r="G106" s="131">
        <v>169.16</v>
      </c>
      <c r="H106" s="131">
        <v>266.48</v>
      </c>
      <c r="I106" s="131">
        <v>0</v>
      </c>
      <c r="J106" s="131">
        <v>0</v>
      </c>
      <c r="K106" s="131">
        <v>-410.3</v>
      </c>
      <c r="L106" s="131">
        <v>-440.95785978274</v>
      </c>
      <c r="M106" s="133">
        <v>0</v>
      </c>
      <c r="N106" s="131">
        <v>0</v>
      </c>
      <c r="O106" s="131">
        <v>0</v>
      </c>
      <c r="P106" s="131">
        <v>0</v>
      </c>
      <c r="Q106" s="131">
        <v>0</v>
      </c>
      <c r="R106" s="131">
        <v>-980.1</v>
      </c>
      <c r="S106" s="132">
        <v>0</v>
      </c>
      <c r="T106" s="131">
        <v>0</v>
      </c>
      <c r="U106" s="131">
        <v>0</v>
      </c>
      <c r="V106" s="131">
        <v>0</v>
      </c>
      <c r="W106" s="131">
        <v>0</v>
      </c>
      <c r="X106" s="131">
        <v>0</v>
      </c>
      <c r="Y106" s="131">
        <v>0</v>
      </c>
      <c r="Z106" s="131">
        <v>0</v>
      </c>
      <c r="AA106" s="131">
        <v>0</v>
      </c>
      <c r="AB106" s="131">
        <v>0</v>
      </c>
    </row>
    <row r="107" spans="1:28" x14ac:dyDescent="0.25">
      <c r="A107" s="119"/>
      <c r="B107" s="121" t="s">
        <v>32</v>
      </c>
      <c r="C107" s="131">
        <f t="shared" si="1"/>
        <v>12304.52</v>
      </c>
      <c r="D107" s="131">
        <v>11683.58</v>
      </c>
      <c r="E107" s="131">
        <v>113.05</v>
      </c>
      <c r="F107" s="131">
        <v>76.169999999999959</v>
      </c>
      <c r="G107" s="131">
        <v>168.61</v>
      </c>
      <c r="H107" s="131">
        <v>263.11</v>
      </c>
      <c r="I107" s="131">
        <v>0</v>
      </c>
      <c r="J107" s="131">
        <v>0</v>
      </c>
      <c r="K107" s="131">
        <v>-443.29999999999995</v>
      </c>
      <c r="L107" s="131">
        <v>-440.66885268273967</v>
      </c>
      <c r="M107" s="133">
        <v>0</v>
      </c>
      <c r="N107" s="131">
        <v>0</v>
      </c>
      <c r="O107" s="131">
        <v>0</v>
      </c>
      <c r="P107" s="131">
        <v>0</v>
      </c>
      <c r="Q107" s="131">
        <v>0</v>
      </c>
      <c r="R107" s="131">
        <v>-915.59999999999991</v>
      </c>
      <c r="S107" s="132">
        <v>0</v>
      </c>
      <c r="T107" s="131">
        <v>0</v>
      </c>
      <c r="U107" s="131">
        <v>0</v>
      </c>
      <c r="V107" s="131">
        <v>0</v>
      </c>
      <c r="W107" s="131">
        <v>0</v>
      </c>
      <c r="X107" s="131">
        <v>0</v>
      </c>
      <c r="Y107" s="131">
        <v>0</v>
      </c>
      <c r="Z107" s="131">
        <v>0</v>
      </c>
      <c r="AA107" s="131">
        <v>0</v>
      </c>
      <c r="AB107" s="131">
        <v>0</v>
      </c>
    </row>
    <row r="108" spans="1:28" x14ac:dyDescent="0.25">
      <c r="A108" s="135"/>
      <c r="B108" s="121" t="s">
        <v>33</v>
      </c>
      <c r="C108" s="131">
        <f t="shared" si="1"/>
        <v>12352.7</v>
      </c>
      <c r="D108" s="131">
        <v>11728</v>
      </c>
      <c r="E108" s="131">
        <v>112.7</v>
      </c>
      <c r="F108" s="131">
        <v>75.5</v>
      </c>
      <c r="G108" s="131">
        <v>167.2</v>
      </c>
      <c r="H108" s="131">
        <v>269.3</v>
      </c>
      <c r="I108" s="131">
        <v>0</v>
      </c>
      <c r="J108" s="131">
        <v>0</v>
      </c>
      <c r="K108" s="131">
        <v>-380.9</v>
      </c>
      <c r="L108" s="131">
        <v>-449.91029103273974</v>
      </c>
      <c r="M108" s="133">
        <v>0</v>
      </c>
      <c r="N108" s="131">
        <v>0</v>
      </c>
      <c r="O108" s="131">
        <v>0</v>
      </c>
      <c r="P108" s="131">
        <v>0</v>
      </c>
      <c r="Q108" s="131">
        <v>0</v>
      </c>
      <c r="R108" s="131">
        <v>-881.2</v>
      </c>
      <c r="S108" s="132">
        <v>0</v>
      </c>
      <c r="T108" s="131">
        <v>0</v>
      </c>
      <c r="U108" s="131">
        <v>0</v>
      </c>
      <c r="V108" s="131">
        <v>0</v>
      </c>
      <c r="W108" s="131">
        <v>0</v>
      </c>
      <c r="X108" s="131">
        <v>0</v>
      </c>
      <c r="Y108" s="131">
        <v>0</v>
      </c>
      <c r="Z108" s="131">
        <v>0</v>
      </c>
      <c r="AA108" s="131">
        <v>0</v>
      </c>
      <c r="AB108" s="131">
        <v>0</v>
      </c>
    </row>
    <row r="109" spans="1:28" x14ac:dyDescent="0.25">
      <c r="A109" s="135"/>
      <c r="B109" s="121" t="s">
        <v>34</v>
      </c>
      <c r="C109" s="131">
        <f t="shared" si="1"/>
        <v>12468.02</v>
      </c>
      <c r="D109" s="131">
        <v>11847.75</v>
      </c>
      <c r="E109" s="131">
        <v>108.07</v>
      </c>
      <c r="F109" s="131">
        <v>75.509999999999991</v>
      </c>
      <c r="G109" s="131">
        <v>166.86</v>
      </c>
      <c r="H109" s="131">
        <v>269.83</v>
      </c>
      <c r="I109" s="131">
        <v>0</v>
      </c>
      <c r="J109" s="131">
        <v>0</v>
      </c>
      <c r="K109" s="131">
        <v>-401.4</v>
      </c>
      <c r="L109" s="131">
        <v>-478.78255130739728</v>
      </c>
      <c r="M109" s="133">
        <v>0</v>
      </c>
      <c r="N109" s="131">
        <v>0</v>
      </c>
      <c r="O109" s="131">
        <v>0</v>
      </c>
      <c r="P109" s="131">
        <v>0</v>
      </c>
      <c r="Q109" s="131">
        <v>0</v>
      </c>
      <c r="R109" s="131">
        <v>-905.2</v>
      </c>
      <c r="S109" s="132">
        <v>0</v>
      </c>
      <c r="T109" s="131">
        <v>0</v>
      </c>
      <c r="U109" s="131">
        <v>0</v>
      </c>
      <c r="V109" s="131">
        <v>0</v>
      </c>
      <c r="W109" s="131">
        <v>0</v>
      </c>
      <c r="X109" s="131">
        <v>0</v>
      </c>
      <c r="Y109" s="131">
        <v>0</v>
      </c>
      <c r="Z109" s="131">
        <v>0</v>
      </c>
      <c r="AA109" s="131">
        <v>0</v>
      </c>
      <c r="AB109" s="131">
        <v>0</v>
      </c>
    </row>
    <row r="110" spans="1:28" x14ac:dyDescent="0.25">
      <c r="A110" s="135"/>
      <c r="B110" s="121" t="s">
        <v>23</v>
      </c>
      <c r="C110" s="131">
        <f t="shared" si="1"/>
        <v>12750.9</v>
      </c>
      <c r="D110" s="131">
        <v>12164.8</v>
      </c>
      <c r="E110" s="131">
        <v>58.199999999999996</v>
      </c>
      <c r="F110" s="131">
        <v>75.899999999999977</v>
      </c>
      <c r="G110" s="131">
        <v>168</v>
      </c>
      <c r="H110" s="131">
        <v>284</v>
      </c>
      <c r="I110" s="131">
        <v>0</v>
      </c>
      <c r="J110" s="131">
        <v>0</v>
      </c>
      <c r="K110" s="131">
        <v>-411.29999999999995</v>
      </c>
      <c r="L110" s="131">
        <v>-490.69859510000003</v>
      </c>
      <c r="M110" s="133">
        <v>0</v>
      </c>
      <c r="N110" s="131">
        <v>0</v>
      </c>
      <c r="O110" s="131">
        <v>0</v>
      </c>
      <c r="P110" s="131">
        <v>0</v>
      </c>
      <c r="Q110" s="131">
        <v>0</v>
      </c>
      <c r="R110" s="131">
        <v>-1104</v>
      </c>
      <c r="S110" s="132">
        <v>0</v>
      </c>
      <c r="T110" s="131">
        <v>0</v>
      </c>
      <c r="U110" s="131">
        <v>0</v>
      </c>
      <c r="V110" s="131">
        <v>0</v>
      </c>
      <c r="W110" s="131">
        <v>0</v>
      </c>
      <c r="X110" s="131">
        <v>0</v>
      </c>
      <c r="Y110" s="131">
        <v>0</v>
      </c>
      <c r="Z110" s="131">
        <v>0</v>
      </c>
      <c r="AA110" s="131">
        <v>0</v>
      </c>
      <c r="AB110" s="131">
        <v>0</v>
      </c>
    </row>
    <row r="111" spans="1:28" x14ac:dyDescent="0.25">
      <c r="A111" s="152">
        <v>2019</v>
      </c>
      <c r="B111" s="157" t="s">
        <v>24</v>
      </c>
      <c r="C111" s="153">
        <f t="shared" si="1"/>
        <v>12447.659999999998</v>
      </c>
      <c r="D111" s="153">
        <v>11878.9</v>
      </c>
      <c r="E111" s="154">
        <v>29.63</v>
      </c>
      <c r="F111" s="153">
        <v>76.470000000000027</v>
      </c>
      <c r="G111" s="154">
        <v>169.41</v>
      </c>
      <c r="H111" s="153">
        <v>293.25</v>
      </c>
      <c r="I111" s="153">
        <v>0</v>
      </c>
      <c r="J111" s="154">
        <v>0</v>
      </c>
      <c r="K111" s="153">
        <v>-411.1</v>
      </c>
      <c r="L111" s="153">
        <v>-484.7422603</v>
      </c>
      <c r="M111" s="155">
        <v>0</v>
      </c>
      <c r="N111" s="153">
        <v>0</v>
      </c>
      <c r="O111" s="153">
        <v>0</v>
      </c>
      <c r="P111" s="153">
        <v>0</v>
      </c>
      <c r="Q111" s="153">
        <v>0</v>
      </c>
      <c r="R111" s="153">
        <v>-781.80000000000007</v>
      </c>
      <c r="S111" s="153">
        <v>0</v>
      </c>
      <c r="T111" s="153">
        <v>0</v>
      </c>
      <c r="U111" s="153">
        <v>0</v>
      </c>
      <c r="V111" s="153">
        <v>0</v>
      </c>
      <c r="W111" s="153">
        <v>0</v>
      </c>
      <c r="X111" s="153">
        <v>0</v>
      </c>
      <c r="Y111" s="153">
        <v>0</v>
      </c>
      <c r="Z111" s="153">
        <v>0</v>
      </c>
      <c r="AA111" s="153">
        <v>0</v>
      </c>
      <c r="AB111" s="153">
        <v>0</v>
      </c>
    </row>
    <row r="112" spans="1:28" x14ac:dyDescent="0.25">
      <c r="A112" s="119"/>
      <c r="B112" s="121" t="s">
        <v>25</v>
      </c>
      <c r="C112" s="131">
        <f t="shared" si="1"/>
        <v>12552.470000000001</v>
      </c>
      <c r="D112" s="131">
        <v>11984.03</v>
      </c>
      <c r="E112" s="131">
        <v>31.26</v>
      </c>
      <c r="F112" s="131">
        <v>76.319999999999936</v>
      </c>
      <c r="G112" s="131">
        <v>168.51</v>
      </c>
      <c r="H112" s="131">
        <v>292.35000000000002</v>
      </c>
      <c r="I112" s="131">
        <v>0</v>
      </c>
      <c r="J112" s="131">
        <v>0</v>
      </c>
      <c r="K112" s="131">
        <v>-455.7</v>
      </c>
      <c r="L112" s="131">
        <v>-451.34226030000002</v>
      </c>
      <c r="M112" s="133">
        <v>0</v>
      </c>
      <c r="N112" s="131">
        <v>0</v>
      </c>
      <c r="O112" s="131">
        <v>0</v>
      </c>
      <c r="P112" s="131">
        <v>0</v>
      </c>
      <c r="Q112" s="131">
        <v>0</v>
      </c>
      <c r="R112" s="131">
        <v>-844.3</v>
      </c>
      <c r="S112" s="132">
        <v>0</v>
      </c>
      <c r="T112" s="131">
        <v>0</v>
      </c>
      <c r="U112" s="131">
        <v>0</v>
      </c>
      <c r="V112" s="131">
        <v>0</v>
      </c>
      <c r="W112" s="131">
        <v>0</v>
      </c>
      <c r="X112" s="131">
        <v>0</v>
      </c>
      <c r="Y112" s="131">
        <v>0</v>
      </c>
      <c r="Z112" s="131">
        <v>0</v>
      </c>
      <c r="AA112" s="131">
        <v>0</v>
      </c>
      <c r="AB112" s="131">
        <v>0</v>
      </c>
    </row>
    <row r="113" spans="1:28" x14ac:dyDescent="0.25">
      <c r="A113" s="119"/>
      <c r="B113" s="121" t="s">
        <v>26</v>
      </c>
      <c r="C113" s="131">
        <f t="shared" si="1"/>
        <v>12754.5</v>
      </c>
      <c r="D113" s="131">
        <v>12192.24</v>
      </c>
      <c r="E113" s="131">
        <v>31.83</v>
      </c>
      <c r="F113" s="131">
        <v>75.789999999999964</v>
      </c>
      <c r="G113" s="131">
        <v>167.56</v>
      </c>
      <c r="H113" s="131">
        <v>287.08</v>
      </c>
      <c r="I113" s="131">
        <v>0</v>
      </c>
      <c r="J113" s="131">
        <v>0</v>
      </c>
      <c r="K113" s="131">
        <v>-424.8</v>
      </c>
      <c r="L113" s="131">
        <v>-481.23657539999999</v>
      </c>
      <c r="M113" s="133">
        <v>0</v>
      </c>
      <c r="N113" s="131">
        <v>0</v>
      </c>
      <c r="O113" s="131">
        <v>0</v>
      </c>
      <c r="P113" s="131">
        <v>0</v>
      </c>
      <c r="Q113" s="131">
        <v>0</v>
      </c>
      <c r="R113" s="131">
        <v>-861.6</v>
      </c>
      <c r="S113" s="132">
        <v>0</v>
      </c>
      <c r="T113" s="131">
        <v>0</v>
      </c>
      <c r="U113" s="131">
        <v>0</v>
      </c>
      <c r="V113" s="131">
        <v>0</v>
      </c>
      <c r="W113" s="131">
        <v>0</v>
      </c>
      <c r="X113" s="131">
        <v>0</v>
      </c>
      <c r="Y113" s="131">
        <v>0</v>
      </c>
      <c r="Z113" s="131">
        <v>0</v>
      </c>
      <c r="AA113" s="131">
        <v>0</v>
      </c>
      <c r="AB113" s="131">
        <v>0</v>
      </c>
    </row>
    <row r="114" spans="1:28" x14ac:dyDescent="0.25">
      <c r="A114" s="119"/>
      <c r="B114" s="121" t="s">
        <v>27</v>
      </c>
      <c r="C114" s="131">
        <f t="shared" si="1"/>
        <v>12841.200000000003</v>
      </c>
      <c r="D114" s="131">
        <v>12289.7</v>
      </c>
      <c r="E114" s="131">
        <v>24.2</v>
      </c>
      <c r="F114" s="131">
        <v>75.599999999999994</v>
      </c>
      <c r="G114" s="131">
        <v>167.5</v>
      </c>
      <c r="H114" s="131">
        <v>284.2</v>
      </c>
      <c r="I114" s="131">
        <v>0</v>
      </c>
      <c r="J114" s="131">
        <v>0</v>
      </c>
      <c r="K114" s="131">
        <v>-400.2</v>
      </c>
      <c r="L114" s="131">
        <v>-490.1</v>
      </c>
      <c r="M114" s="133">
        <v>0</v>
      </c>
      <c r="N114" s="131">
        <v>0</v>
      </c>
      <c r="O114" s="131">
        <v>0</v>
      </c>
      <c r="P114" s="131">
        <v>0</v>
      </c>
      <c r="Q114" s="131">
        <v>0</v>
      </c>
      <c r="R114" s="131">
        <v>-844.4</v>
      </c>
      <c r="S114" s="132">
        <v>0</v>
      </c>
      <c r="T114" s="131">
        <v>0</v>
      </c>
      <c r="U114" s="131">
        <v>0</v>
      </c>
      <c r="V114" s="131">
        <v>0</v>
      </c>
      <c r="W114" s="131">
        <v>0</v>
      </c>
      <c r="X114" s="131">
        <v>0</v>
      </c>
      <c r="Y114" s="131">
        <v>0</v>
      </c>
      <c r="Z114" s="131">
        <v>0</v>
      </c>
      <c r="AA114" s="131">
        <v>0</v>
      </c>
      <c r="AB114" s="131">
        <v>0</v>
      </c>
    </row>
    <row r="115" spans="1:28" x14ac:dyDescent="0.25">
      <c r="A115" s="119"/>
      <c r="B115" s="121" t="s">
        <v>28</v>
      </c>
      <c r="C115" s="131">
        <f t="shared" si="1"/>
        <v>14065.350000000002</v>
      </c>
      <c r="D115" s="131">
        <v>13491.68</v>
      </c>
      <c r="E115" s="131">
        <v>45.4</v>
      </c>
      <c r="F115" s="131">
        <v>75.210000000000036</v>
      </c>
      <c r="G115" s="131">
        <v>165.94</v>
      </c>
      <c r="H115" s="131">
        <v>287.12</v>
      </c>
      <c r="I115" s="131">
        <v>0</v>
      </c>
      <c r="J115" s="131">
        <v>0</v>
      </c>
      <c r="K115" s="131">
        <v>-396.79999999999995</v>
      </c>
      <c r="L115" s="131">
        <v>-497.8</v>
      </c>
      <c r="M115" s="133">
        <v>0</v>
      </c>
      <c r="N115" s="131">
        <v>0</v>
      </c>
      <c r="O115" s="131">
        <v>0</v>
      </c>
      <c r="P115" s="131">
        <v>0</v>
      </c>
      <c r="Q115" s="131">
        <v>0</v>
      </c>
      <c r="R115" s="131">
        <v>-838.30000000000007</v>
      </c>
      <c r="S115" s="132">
        <v>0</v>
      </c>
      <c r="T115" s="131">
        <v>0</v>
      </c>
      <c r="U115" s="131">
        <v>0</v>
      </c>
      <c r="V115" s="131">
        <v>0</v>
      </c>
      <c r="W115" s="131">
        <v>0</v>
      </c>
      <c r="X115" s="131">
        <v>0</v>
      </c>
      <c r="Y115" s="131">
        <v>0</v>
      </c>
      <c r="Z115" s="131">
        <v>0</v>
      </c>
      <c r="AA115" s="131">
        <v>0</v>
      </c>
      <c r="AB115" s="131">
        <v>0</v>
      </c>
    </row>
    <row r="116" spans="1:28" x14ac:dyDescent="0.25">
      <c r="A116" s="119"/>
      <c r="B116" s="121" t="s">
        <v>29</v>
      </c>
      <c r="C116" s="131">
        <f t="shared" si="1"/>
        <v>14275.12</v>
      </c>
      <c r="D116" s="131">
        <v>13657.29</v>
      </c>
      <c r="E116" s="131">
        <v>62.02</v>
      </c>
      <c r="F116" s="131">
        <v>75.89</v>
      </c>
      <c r="G116" s="131">
        <v>167.66</v>
      </c>
      <c r="H116" s="131">
        <v>312.26</v>
      </c>
      <c r="I116" s="131">
        <v>0</v>
      </c>
      <c r="J116" s="131">
        <v>0</v>
      </c>
      <c r="K116" s="131">
        <v>-400.9</v>
      </c>
      <c r="L116" s="131">
        <v>-508.7</v>
      </c>
      <c r="M116" s="133">
        <v>0</v>
      </c>
      <c r="N116" s="131">
        <v>0</v>
      </c>
      <c r="O116" s="131">
        <v>0</v>
      </c>
      <c r="P116" s="131">
        <v>0</v>
      </c>
      <c r="Q116" s="131">
        <v>0</v>
      </c>
      <c r="R116" s="131">
        <v>-831.2</v>
      </c>
      <c r="S116" s="132">
        <v>0</v>
      </c>
      <c r="T116" s="131">
        <v>0</v>
      </c>
      <c r="U116" s="131">
        <v>0</v>
      </c>
      <c r="V116" s="131">
        <v>0</v>
      </c>
      <c r="W116" s="131">
        <v>0</v>
      </c>
      <c r="X116" s="131">
        <v>0</v>
      </c>
      <c r="Y116" s="131">
        <v>0</v>
      </c>
      <c r="Z116" s="131">
        <v>0</v>
      </c>
      <c r="AA116" s="131">
        <v>0</v>
      </c>
      <c r="AB116" s="131">
        <v>0</v>
      </c>
    </row>
    <row r="117" spans="1:28" x14ac:dyDescent="0.25">
      <c r="A117" s="119"/>
      <c r="B117" s="121" t="s">
        <v>30</v>
      </c>
      <c r="C117" s="131">
        <f t="shared" ref="C117:C131" si="2">SUM(D117:I117)</f>
        <v>14381.65</v>
      </c>
      <c r="D117" s="131">
        <v>13779.89</v>
      </c>
      <c r="E117" s="131">
        <v>44.18</v>
      </c>
      <c r="F117" s="131">
        <v>75.14</v>
      </c>
      <c r="G117" s="131">
        <v>166.07</v>
      </c>
      <c r="H117" s="131">
        <v>316.37</v>
      </c>
      <c r="I117" s="131">
        <v>0</v>
      </c>
      <c r="J117" s="131">
        <v>0</v>
      </c>
      <c r="K117" s="131">
        <v>-414.5</v>
      </c>
      <c r="L117" s="131">
        <v>-513.20000000000005</v>
      </c>
      <c r="M117" s="133">
        <v>0</v>
      </c>
      <c r="N117" s="131">
        <v>0</v>
      </c>
      <c r="O117" s="131">
        <v>0</v>
      </c>
      <c r="P117" s="131">
        <v>0</v>
      </c>
      <c r="Q117" s="131">
        <v>0</v>
      </c>
      <c r="R117" s="131">
        <v>-755.4</v>
      </c>
      <c r="S117" s="132">
        <v>0</v>
      </c>
      <c r="T117" s="131">
        <v>0</v>
      </c>
      <c r="U117" s="131">
        <v>0</v>
      </c>
      <c r="V117" s="131">
        <v>0</v>
      </c>
      <c r="W117" s="131">
        <v>0</v>
      </c>
      <c r="X117" s="131">
        <v>0</v>
      </c>
      <c r="Y117" s="131">
        <v>0</v>
      </c>
      <c r="Z117" s="131">
        <v>0</v>
      </c>
      <c r="AA117" s="131">
        <v>0</v>
      </c>
      <c r="AB117" s="131">
        <v>0</v>
      </c>
    </row>
    <row r="118" spans="1:28" x14ac:dyDescent="0.25">
      <c r="A118" s="119"/>
      <c r="B118" s="121" t="s">
        <v>31</v>
      </c>
      <c r="C118" s="131">
        <f t="shared" si="2"/>
        <v>14695.389999999998</v>
      </c>
      <c r="D118" s="131">
        <v>14070.46</v>
      </c>
      <c r="E118" s="131">
        <v>46.81</v>
      </c>
      <c r="F118" s="131">
        <v>74.75</v>
      </c>
      <c r="G118" s="131">
        <v>164.65</v>
      </c>
      <c r="H118" s="131">
        <v>338.72</v>
      </c>
      <c r="I118" s="131">
        <v>0</v>
      </c>
      <c r="J118" s="131">
        <v>0</v>
      </c>
      <c r="K118" s="131">
        <v>-423.4</v>
      </c>
      <c r="L118" s="131">
        <v>-534.4</v>
      </c>
      <c r="M118" s="133">
        <v>0</v>
      </c>
      <c r="N118" s="131">
        <v>0</v>
      </c>
      <c r="O118" s="131">
        <v>0</v>
      </c>
      <c r="P118" s="131">
        <v>0</v>
      </c>
      <c r="Q118" s="131">
        <v>0</v>
      </c>
      <c r="R118" s="131">
        <v>-936.1</v>
      </c>
      <c r="S118" s="132">
        <v>0</v>
      </c>
      <c r="T118" s="131">
        <v>0</v>
      </c>
      <c r="U118" s="131">
        <v>0</v>
      </c>
      <c r="V118" s="131">
        <v>0</v>
      </c>
      <c r="W118" s="131">
        <v>0</v>
      </c>
      <c r="X118" s="131">
        <v>0</v>
      </c>
      <c r="Y118" s="131">
        <v>0</v>
      </c>
      <c r="Z118" s="131">
        <v>0</v>
      </c>
      <c r="AA118" s="131">
        <v>0</v>
      </c>
      <c r="AB118" s="131">
        <v>0</v>
      </c>
    </row>
    <row r="119" spans="1:28" x14ac:dyDescent="0.25">
      <c r="A119" s="119"/>
      <c r="B119" s="121" t="s">
        <v>32</v>
      </c>
      <c r="C119" s="131">
        <f t="shared" si="2"/>
        <v>14511.300000000001</v>
      </c>
      <c r="D119" s="131">
        <v>13901.9</v>
      </c>
      <c r="E119" s="131">
        <v>41.5</v>
      </c>
      <c r="F119" s="131">
        <v>74.499999999999943</v>
      </c>
      <c r="G119" s="131">
        <v>164.2</v>
      </c>
      <c r="H119" s="131">
        <v>329.2</v>
      </c>
      <c r="I119" s="131">
        <v>0</v>
      </c>
      <c r="J119" s="131">
        <v>0</v>
      </c>
      <c r="K119" s="131">
        <v>-433.4</v>
      </c>
      <c r="L119" s="131">
        <v>-492.6</v>
      </c>
      <c r="M119" s="133">
        <v>0</v>
      </c>
      <c r="N119" s="131">
        <v>0</v>
      </c>
      <c r="O119" s="131">
        <v>0</v>
      </c>
      <c r="P119" s="131">
        <v>0</v>
      </c>
      <c r="Q119" s="131">
        <v>0</v>
      </c>
      <c r="R119" s="131">
        <v>-862.4</v>
      </c>
      <c r="S119" s="132">
        <v>0</v>
      </c>
      <c r="T119" s="131">
        <v>0</v>
      </c>
      <c r="U119" s="131">
        <v>0</v>
      </c>
      <c r="V119" s="131">
        <v>0</v>
      </c>
      <c r="W119" s="131">
        <v>0</v>
      </c>
      <c r="X119" s="131">
        <v>0</v>
      </c>
      <c r="Y119" s="131">
        <v>0</v>
      </c>
      <c r="Z119" s="131">
        <v>0</v>
      </c>
      <c r="AA119" s="131">
        <v>0</v>
      </c>
      <c r="AB119" s="131">
        <v>0</v>
      </c>
    </row>
    <row r="120" spans="1:28" x14ac:dyDescent="0.25">
      <c r="A120" s="135"/>
      <c r="B120" s="121" t="s">
        <v>33</v>
      </c>
      <c r="C120" s="131">
        <f t="shared" si="2"/>
        <v>14626.28</v>
      </c>
      <c r="D120" s="131">
        <v>13980.57</v>
      </c>
      <c r="E120" s="131">
        <v>69.19</v>
      </c>
      <c r="F120" s="131">
        <v>75.360000000000014</v>
      </c>
      <c r="G120" s="131">
        <v>166.31</v>
      </c>
      <c r="H120" s="131">
        <v>334.85</v>
      </c>
      <c r="I120" s="131">
        <v>0</v>
      </c>
      <c r="J120" s="131">
        <v>0</v>
      </c>
      <c r="K120" s="131">
        <v>-459.79999999999995</v>
      </c>
      <c r="L120" s="131">
        <v>-511.1</v>
      </c>
      <c r="M120" s="133">
        <v>0</v>
      </c>
      <c r="N120" s="131">
        <v>0</v>
      </c>
      <c r="O120" s="131">
        <v>0</v>
      </c>
      <c r="P120" s="131">
        <v>0</v>
      </c>
      <c r="Q120" s="131">
        <v>0</v>
      </c>
      <c r="R120" s="131">
        <v>-824.30000000000007</v>
      </c>
      <c r="S120" s="132">
        <v>0</v>
      </c>
      <c r="T120" s="131">
        <v>0</v>
      </c>
      <c r="U120" s="131">
        <v>0</v>
      </c>
      <c r="V120" s="131">
        <v>0</v>
      </c>
      <c r="W120" s="131">
        <v>0</v>
      </c>
      <c r="X120" s="131">
        <v>0</v>
      </c>
      <c r="Y120" s="131">
        <v>0</v>
      </c>
      <c r="Z120" s="131">
        <v>0</v>
      </c>
      <c r="AA120" s="131">
        <v>0</v>
      </c>
      <c r="AB120" s="131">
        <v>0</v>
      </c>
    </row>
    <row r="121" spans="1:28" x14ac:dyDescent="0.25">
      <c r="A121" s="135"/>
      <c r="B121" s="121" t="s">
        <v>34</v>
      </c>
      <c r="C121" s="131">
        <f t="shared" si="2"/>
        <v>14599.400000000001</v>
      </c>
      <c r="D121" s="131">
        <v>13988.5</v>
      </c>
      <c r="E121" s="131">
        <v>47.2</v>
      </c>
      <c r="F121" s="131">
        <v>75</v>
      </c>
      <c r="G121" s="131">
        <v>165.1</v>
      </c>
      <c r="H121" s="131">
        <v>323.60000000000002</v>
      </c>
      <c r="I121" s="131">
        <v>0</v>
      </c>
      <c r="J121" s="131">
        <v>0</v>
      </c>
      <c r="K121" s="131">
        <v>-382.6</v>
      </c>
      <c r="L121" s="131">
        <v>-572.79999999999995</v>
      </c>
      <c r="M121" s="133">
        <v>0</v>
      </c>
      <c r="N121" s="131">
        <v>0</v>
      </c>
      <c r="O121" s="131">
        <v>0</v>
      </c>
      <c r="P121" s="131">
        <v>0</v>
      </c>
      <c r="Q121" s="131">
        <v>0</v>
      </c>
      <c r="R121" s="131">
        <v>-813.5</v>
      </c>
      <c r="S121" s="132">
        <v>0</v>
      </c>
      <c r="T121" s="131">
        <v>0</v>
      </c>
      <c r="U121" s="131">
        <v>0</v>
      </c>
      <c r="V121" s="131">
        <v>0</v>
      </c>
      <c r="W121" s="131">
        <v>0</v>
      </c>
      <c r="X121" s="131">
        <v>0</v>
      </c>
      <c r="Y121" s="131">
        <v>0</v>
      </c>
      <c r="Z121" s="131">
        <v>0</v>
      </c>
      <c r="AA121" s="131">
        <v>0</v>
      </c>
      <c r="AB121" s="131">
        <v>0</v>
      </c>
    </row>
    <row r="122" spans="1:28" x14ac:dyDescent="0.25">
      <c r="A122" s="135"/>
      <c r="B122" s="121" t="s">
        <v>23</v>
      </c>
      <c r="C122" s="131">
        <f t="shared" si="2"/>
        <v>14784.289999999999</v>
      </c>
      <c r="D122" s="131">
        <v>14129.27</v>
      </c>
      <c r="E122" s="131">
        <v>75.55</v>
      </c>
      <c r="F122" s="131">
        <v>75.55</v>
      </c>
      <c r="G122" s="131">
        <v>166.4</v>
      </c>
      <c r="H122" s="131">
        <v>337.52</v>
      </c>
      <c r="I122" s="131">
        <v>0</v>
      </c>
      <c r="J122" s="131">
        <v>0</v>
      </c>
      <c r="K122" s="131">
        <v>-576.9</v>
      </c>
      <c r="L122" s="131">
        <v>-545.70000000000005</v>
      </c>
      <c r="M122" s="133">
        <v>0</v>
      </c>
      <c r="N122" s="131">
        <v>0</v>
      </c>
      <c r="O122" s="131">
        <v>0</v>
      </c>
      <c r="P122" s="131">
        <v>0</v>
      </c>
      <c r="Q122" s="131">
        <v>0</v>
      </c>
      <c r="R122" s="131">
        <v>-963.4</v>
      </c>
      <c r="S122" s="132">
        <v>0</v>
      </c>
      <c r="T122" s="131">
        <v>0</v>
      </c>
      <c r="U122" s="131">
        <v>0</v>
      </c>
      <c r="V122" s="131">
        <v>0</v>
      </c>
      <c r="W122" s="131">
        <v>0</v>
      </c>
      <c r="X122" s="131">
        <v>0</v>
      </c>
      <c r="Y122" s="131">
        <v>0</v>
      </c>
      <c r="Z122" s="131">
        <v>0</v>
      </c>
      <c r="AA122" s="131">
        <v>0</v>
      </c>
      <c r="AB122" s="131">
        <v>0</v>
      </c>
    </row>
    <row r="123" spans="1:28" x14ac:dyDescent="0.25">
      <c r="A123" s="152">
        <v>2020</v>
      </c>
      <c r="B123" s="157" t="s">
        <v>24</v>
      </c>
      <c r="C123" s="153">
        <f t="shared" si="2"/>
        <v>14890.659999999998</v>
      </c>
      <c r="D123" s="153">
        <v>14253.13</v>
      </c>
      <c r="E123" s="154">
        <v>45.38</v>
      </c>
      <c r="F123" s="153">
        <v>75.219999999999899</v>
      </c>
      <c r="G123" s="154">
        <v>165.84</v>
      </c>
      <c r="H123" s="153">
        <v>351.09</v>
      </c>
      <c r="I123" s="153">
        <v>0</v>
      </c>
      <c r="J123" s="154">
        <v>0</v>
      </c>
      <c r="K123" s="153">
        <v>-603.4</v>
      </c>
      <c r="L123" s="153">
        <v>-550.29999999999995</v>
      </c>
      <c r="M123" s="155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-836</v>
      </c>
      <c r="S123" s="153">
        <v>0</v>
      </c>
      <c r="T123" s="153">
        <v>0</v>
      </c>
      <c r="U123" s="153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</row>
    <row r="124" spans="1:28" x14ac:dyDescent="0.25">
      <c r="A124" s="119"/>
      <c r="B124" s="121" t="s">
        <v>25</v>
      </c>
      <c r="C124" s="131">
        <f t="shared" si="2"/>
        <v>15198.480000000001</v>
      </c>
      <c r="D124" s="131">
        <v>14558.36</v>
      </c>
      <c r="E124" s="131">
        <v>43.32</v>
      </c>
      <c r="F124" s="131">
        <v>75.030000000000101</v>
      </c>
      <c r="G124" s="131">
        <v>165</v>
      </c>
      <c r="H124" s="131">
        <v>356.77</v>
      </c>
      <c r="I124" s="131">
        <v>0</v>
      </c>
      <c r="J124" s="131">
        <v>0</v>
      </c>
      <c r="K124" s="131">
        <v>-633.9</v>
      </c>
      <c r="L124" s="131">
        <v>-565.5</v>
      </c>
      <c r="M124" s="133">
        <v>0</v>
      </c>
      <c r="N124" s="131">
        <v>0</v>
      </c>
      <c r="O124" s="131">
        <v>0</v>
      </c>
      <c r="P124" s="131">
        <v>0</v>
      </c>
      <c r="Q124" s="131">
        <v>0</v>
      </c>
      <c r="R124" s="131">
        <v>-878.63</v>
      </c>
      <c r="S124" s="132">
        <v>0</v>
      </c>
      <c r="T124" s="131">
        <v>0</v>
      </c>
      <c r="U124" s="131">
        <v>0</v>
      </c>
      <c r="V124" s="131">
        <v>0</v>
      </c>
      <c r="W124" s="131">
        <v>0</v>
      </c>
      <c r="X124" s="131">
        <v>0</v>
      </c>
      <c r="Y124" s="131">
        <v>0</v>
      </c>
      <c r="Z124" s="131">
        <v>0</v>
      </c>
      <c r="AA124" s="131">
        <v>0</v>
      </c>
      <c r="AB124" s="131">
        <v>0</v>
      </c>
    </row>
    <row r="125" spans="1:28" x14ac:dyDescent="0.25">
      <c r="A125" s="119"/>
      <c r="B125" s="121" t="s">
        <v>26</v>
      </c>
      <c r="C125" s="131">
        <f t="shared" si="2"/>
        <v>15332.959999999997</v>
      </c>
      <c r="D125" s="131">
        <v>14672.47</v>
      </c>
      <c r="E125" s="131">
        <v>65.22</v>
      </c>
      <c r="F125" s="131">
        <v>74.560000000000059</v>
      </c>
      <c r="G125" s="131">
        <v>164.14</v>
      </c>
      <c r="H125" s="131">
        <v>356.57</v>
      </c>
      <c r="I125" s="131">
        <v>0</v>
      </c>
      <c r="J125" s="131">
        <v>0</v>
      </c>
      <c r="K125" s="131">
        <v>-634.20000000000005</v>
      </c>
      <c r="L125" s="131">
        <v>-565.59999999999991</v>
      </c>
      <c r="M125" s="133">
        <v>0</v>
      </c>
      <c r="N125" s="131">
        <v>0</v>
      </c>
      <c r="O125" s="131">
        <v>0</v>
      </c>
      <c r="P125" s="131">
        <v>0</v>
      </c>
      <c r="Q125" s="131">
        <v>0</v>
      </c>
      <c r="R125" s="131">
        <v>-935.90000000000009</v>
      </c>
      <c r="S125" s="132">
        <v>0</v>
      </c>
      <c r="T125" s="131">
        <v>0</v>
      </c>
      <c r="U125" s="131">
        <v>0</v>
      </c>
      <c r="V125" s="131">
        <v>0</v>
      </c>
      <c r="W125" s="131">
        <v>0</v>
      </c>
      <c r="X125" s="131">
        <v>0</v>
      </c>
      <c r="Y125" s="131">
        <v>0</v>
      </c>
      <c r="Z125" s="131">
        <v>0</v>
      </c>
      <c r="AA125" s="131">
        <v>0</v>
      </c>
      <c r="AB125" s="131">
        <v>0</v>
      </c>
    </row>
    <row r="126" spans="1:28" x14ac:dyDescent="0.25">
      <c r="A126" s="119"/>
      <c r="B126" s="121" t="s">
        <v>27</v>
      </c>
      <c r="C126" s="131">
        <f t="shared" si="2"/>
        <v>16544.739999999998</v>
      </c>
      <c r="D126" s="131">
        <v>15853.51</v>
      </c>
      <c r="E126" s="131">
        <v>74.88</v>
      </c>
      <c r="F126" s="131">
        <v>74.649999999999977</v>
      </c>
      <c r="G126" s="131">
        <v>164.34</v>
      </c>
      <c r="H126" s="131">
        <v>377.36</v>
      </c>
      <c r="I126" s="131">
        <v>0</v>
      </c>
      <c r="J126" s="131">
        <v>0</v>
      </c>
      <c r="K126" s="131">
        <v>-598.6</v>
      </c>
      <c r="L126" s="131">
        <v>-562.1</v>
      </c>
      <c r="M126" s="133">
        <v>0</v>
      </c>
      <c r="N126" s="131">
        <v>0</v>
      </c>
      <c r="O126" s="131">
        <v>0</v>
      </c>
      <c r="P126" s="131">
        <v>0</v>
      </c>
      <c r="Q126" s="131">
        <v>0</v>
      </c>
      <c r="R126" s="131">
        <v>-1081.51</v>
      </c>
      <c r="S126" s="132">
        <v>0</v>
      </c>
      <c r="T126" s="131">
        <v>0</v>
      </c>
      <c r="U126" s="131">
        <v>0</v>
      </c>
      <c r="V126" s="131">
        <v>0</v>
      </c>
      <c r="W126" s="131">
        <v>0</v>
      </c>
      <c r="X126" s="131">
        <v>0</v>
      </c>
      <c r="Y126" s="131">
        <v>0</v>
      </c>
      <c r="Z126" s="131">
        <v>0</v>
      </c>
      <c r="AA126" s="131">
        <v>0</v>
      </c>
      <c r="AB126" s="131">
        <v>0</v>
      </c>
    </row>
    <row r="127" spans="1:28" x14ac:dyDescent="0.25">
      <c r="A127" s="119"/>
      <c r="B127" s="121" t="s">
        <v>28</v>
      </c>
      <c r="C127" s="131">
        <f t="shared" si="2"/>
        <v>16703.349999999999</v>
      </c>
      <c r="D127" s="131">
        <v>16003.36</v>
      </c>
      <c r="E127" s="131">
        <v>77.12</v>
      </c>
      <c r="F127" s="131">
        <v>74.959999999999894</v>
      </c>
      <c r="G127" s="131">
        <v>164.8</v>
      </c>
      <c r="H127" s="131">
        <v>383.11</v>
      </c>
      <c r="I127" s="131">
        <v>0</v>
      </c>
      <c r="J127" s="131">
        <v>0</v>
      </c>
      <c r="K127" s="131">
        <v>-640.5</v>
      </c>
      <c r="L127" s="131">
        <v>-655.7</v>
      </c>
      <c r="M127" s="133">
        <v>0</v>
      </c>
      <c r="N127" s="131">
        <v>0</v>
      </c>
      <c r="O127" s="131">
        <v>0</v>
      </c>
      <c r="P127" s="131">
        <v>0</v>
      </c>
      <c r="Q127" s="131">
        <v>0</v>
      </c>
      <c r="R127" s="131">
        <v>-914.72</v>
      </c>
      <c r="S127" s="132">
        <v>0</v>
      </c>
      <c r="T127" s="131">
        <v>0</v>
      </c>
      <c r="U127" s="131">
        <v>0</v>
      </c>
      <c r="V127" s="131">
        <v>0</v>
      </c>
      <c r="W127" s="131">
        <v>0</v>
      </c>
      <c r="X127" s="131">
        <v>0</v>
      </c>
      <c r="Y127" s="131">
        <v>0</v>
      </c>
      <c r="Z127" s="131">
        <v>0</v>
      </c>
      <c r="AA127" s="131">
        <v>0</v>
      </c>
      <c r="AB127" s="131">
        <v>0</v>
      </c>
    </row>
    <row r="128" spans="1:28" x14ac:dyDescent="0.25">
      <c r="A128" s="119"/>
      <c r="B128" s="121" t="s">
        <v>29</v>
      </c>
      <c r="C128" s="131">
        <f t="shared" si="2"/>
        <v>16987.13</v>
      </c>
      <c r="D128" s="131">
        <v>16309.61</v>
      </c>
      <c r="E128" s="131">
        <v>44.8</v>
      </c>
      <c r="F128" s="131">
        <v>75.3</v>
      </c>
      <c r="G128" s="131">
        <v>165.58</v>
      </c>
      <c r="H128" s="131">
        <v>391.84</v>
      </c>
      <c r="I128" s="131">
        <v>0</v>
      </c>
      <c r="J128" s="131">
        <v>0</v>
      </c>
      <c r="K128" s="131">
        <v>-631.5</v>
      </c>
      <c r="L128" s="131">
        <v>-585.9</v>
      </c>
      <c r="M128" s="133">
        <v>0</v>
      </c>
      <c r="N128" s="131">
        <v>0</v>
      </c>
      <c r="O128" s="131">
        <v>0</v>
      </c>
      <c r="P128" s="131">
        <v>0</v>
      </c>
      <c r="Q128" s="131">
        <v>0</v>
      </c>
      <c r="R128" s="131">
        <v>-879.46</v>
      </c>
      <c r="S128" s="132">
        <v>0</v>
      </c>
      <c r="T128" s="131">
        <v>0</v>
      </c>
      <c r="U128" s="131">
        <v>0</v>
      </c>
      <c r="V128" s="131">
        <v>0</v>
      </c>
      <c r="W128" s="131">
        <v>0</v>
      </c>
      <c r="X128" s="131">
        <v>0</v>
      </c>
      <c r="Y128" s="131">
        <v>0</v>
      </c>
      <c r="Z128" s="131">
        <v>0</v>
      </c>
      <c r="AA128" s="131">
        <v>0</v>
      </c>
      <c r="AB128" s="131">
        <v>0</v>
      </c>
    </row>
    <row r="129" spans="1:28" x14ac:dyDescent="0.25">
      <c r="A129" s="119"/>
      <c r="B129" s="121" t="s">
        <v>30</v>
      </c>
      <c r="C129" s="131">
        <f t="shared" si="2"/>
        <v>17393.43</v>
      </c>
      <c r="D129" s="131">
        <v>16662.79</v>
      </c>
      <c r="E129" s="131">
        <v>48.23</v>
      </c>
      <c r="F129" s="131">
        <v>77.199999999999903</v>
      </c>
      <c r="G129" s="131">
        <v>169.76</v>
      </c>
      <c r="H129" s="131">
        <v>435.45</v>
      </c>
      <c r="I129" s="131">
        <v>0</v>
      </c>
      <c r="J129" s="131">
        <v>0</v>
      </c>
      <c r="K129" s="131">
        <v>-648.29999999999995</v>
      </c>
      <c r="L129" s="131">
        <v>-583.9</v>
      </c>
      <c r="M129" s="133">
        <v>0</v>
      </c>
      <c r="N129" s="131">
        <v>0</v>
      </c>
      <c r="O129" s="131">
        <v>0</v>
      </c>
      <c r="P129" s="131">
        <v>0</v>
      </c>
      <c r="Q129" s="131">
        <v>0</v>
      </c>
      <c r="R129" s="131">
        <v>-911.88</v>
      </c>
      <c r="S129" s="132">
        <v>0</v>
      </c>
      <c r="T129" s="131">
        <v>0</v>
      </c>
      <c r="U129" s="131">
        <v>0</v>
      </c>
      <c r="V129" s="131">
        <v>0</v>
      </c>
      <c r="W129" s="131">
        <v>0</v>
      </c>
      <c r="X129" s="131">
        <v>0</v>
      </c>
      <c r="Y129" s="131">
        <v>0</v>
      </c>
      <c r="Z129" s="131">
        <v>0</v>
      </c>
      <c r="AA129" s="131">
        <v>0</v>
      </c>
      <c r="AB129" s="131">
        <v>0</v>
      </c>
    </row>
    <row r="130" spans="1:28" x14ac:dyDescent="0.25">
      <c r="A130" s="119"/>
      <c r="B130" s="121" t="s">
        <v>31</v>
      </c>
      <c r="C130" s="131">
        <f t="shared" si="2"/>
        <v>17618.32</v>
      </c>
      <c r="D130" s="131">
        <v>16893.560000000001</v>
      </c>
      <c r="E130" s="131">
        <v>43.03</v>
      </c>
      <c r="F130" s="131">
        <v>77.52</v>
      </c>
      <c r="G130" s="131">
        <v>170.43</v>
      </c>
      <c r="H130" s="131">
        <v>433.78</v>
      </c>
      <c r="I130" s="131">
        <v>0</v>
      </c>
      <c r="J130" s="131">
        <v>0</v>
      </c>
      <c r="K130" s="131">
        <v>-703.5</v>
      </c>
      <c r="L130" s="131">
        <v>-594</v>
      </c>
      <c r="M130" s="133">
        <v>0</v>
      </c>
      <c r="N130" s="131">
        <v>0</v>
      </c>
      <c r="O130" s="131">
        <v>0</v>
      </c>
      <c r="P130" s="131">
        <v>0</v>
      </c>
      <c r="Q130" s="131">
        <v>0</v>
      </c>
      <c r="R130" s="131">
        <v>-950.75</v>
      </c>
      <c r="S130" s="132">
        <v>0</v>
      </c>
      <c r="T130" s="131">
        <v>0</v>
      </c>
      <c r="U130" s="131">
        <v>0</v>
      </c>
      <c r="V130" s="131">
        <v>0</v>
      </c>
      <c r="W130" s="131">
        <v>0</v>
      </c>
      <c r="X130" s="131">
        <v>0</v>
      </c>
      <c r="Y130" s="131">
        <v>0</v>
      </c>
      <c r="Z130" s="131">
        <v>0</v>
      </c>
      <c r="AA130" s="131">
        <v>0</v>
      </c>
      <c r="AB130" s="131">
        <v>0</v>
      </c>
    </row>
    <row r="131" spans="1:28" x14ac:dyDescent="0.25">
      <c r="A131" s="119"/>
      <c r="B131" s="121" t="s">
        <v>32</v>
      </c>
      <c r="C131" s="131">
        <f t="shared" si="2"/>
        <v>17606.489999999998</v>
      </c>
      <c r="D131" s="131">
        <v>16877.939999999999</v>
      </c>
      <c r="E131" s="131">
        <v>64.39</v>
      </c>
      <c r="F131" s="131">
        <v>76.900000000000006</v>
      </c>
      <c r="G131" s="131">
        <v>169.09</v>
      </c>
      <c r="H131" s="131">
        <v>418.17</v>
      </c>
      <c r="I131" s="131">
        <v>0</v>
      </c>
      <c r="J131" s="131">
        <v>0</v>
      </c>
      <c r="K131" s="131">
        <v>-945.7</v>
      </c>
      <c r="L131" s="131">
        <v>-688</v>
      </c>
      <c r="M131" s="133">
        <v>0</v>
      </c>
      <c r="N131" s="131">
        <v>0</v>
      </c>
      <c r="O131" s="131">
        <v>0</v>
      </c>
      <c r="P131" s="131">
        <v>0</v>
      </c>
      <c r="Q131" s="131">
        <v>0</v>
      </c>
      <c r="R131" s="131">
        <v>-909.43</v>
      </c>
      <c r="S131" s="132">
        <v>0</v>
      </c>
      <c r="T131" s="131">
        <v>0</v>
      </c>
      <c r="U131" s="131">
        <v>0</v>
      </c>
      <c r="V131" s="131">
        <v>0</v>
      </c>
      <c r="W131" s="131">
        <v>0</v>
      </c>
      <c r="X131" s="131">
        <v>0</v>
      </c>
      <c r="Y131" s="131">
        <v>0</v>
      </c>
      <c r="Z131" s="131">
        <v>0</v>
      </c>
      <c r="AA131" s="131">
        <v>0</v>
      </c>
      <c r="AB131" s="131">
        <v>0</v>
      </c>
    </row>
    <row r="132" spans="1:28" hidden="1" x14ac:dyDescent="0.25">
      <c r="A132" s="135"/>
      <c r="B132" s="121" t="s">
        <v>33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3"/>
      <c r="N132" s="131"/>
      <c r="O132" s="131"/>
      <c r="P132" s="131"/>
      <c r="Q132" s="131"/>
      <c r="R132" s="131"/>
      <c r="S132" s="132"/>
      <c r="T132" s="131"/>
      <c r="U132" s="131"/>
      <c r="V132" s="131"/>
      <c r="W132" s="131"/>
      <c r="X132" s="131"/>
      <c r="Y132" s="131"/>
      <c r="Z132" s="131"/>
      <c r="AA132" s="131"/>
      <c r="AB132" s="131"/>
    </row>
    <row r="133" spans="1:28" hidden="1" x14ac:dyDescent="0.25">
      <c r="A133" s="135"/>
      <c r="B133" s="121" t="s">
        <v>34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3"/>
      <c r="N133" s="131"/>
      <c r="O133" s="131"/>
      <c r="P133" s="131"/>
      <c r="Q133" s="131"/>
      <c r="R133" s="131"/>
      <c r="S133" s="132"/>
      <c r="T133" s="131"/>
      <c r="U133" s="131"/>
      <c r="V133" s="131"/>
      <c r="W133" s="131"/>
      <c r="X133" s="131"/>
      <c r="Y133" s="131"/>
      <c r="Z133" s="131"/>
      <c r="AA133" s="131"/>
      <c r="AB133" s="131"/>
    </row>
    <row r="134" spans="1:28" hidden="1" x14ac:dyDescent="0.25">
      <c r="A134" s="135"/>
      <c r="B134" s="121" t="s">
        <v>23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3"/>
      <c r="N134" s="131"/>
      <c r="O134" s="131"/>
      <c r="P134" s="131"/>
      <c r="Q134" s="131"/>
      <c r="R134" s="131"/>
      <c r="S134" s="132"/>
      <c r="T134" s="131"/>
      <c r="U134" s="131"/>
      <c r="V134" s="131"/>
      <c r="W134" s="131"/>
      <c r="X134" s="131"/>
      <c r="Y134" s="131"/>
      <c r="Z134" s="131"/>
      <c r="AA134" s="131"/>
      <c r="AB134" s="131"/>
    </row>
    <row r="135" spans="1:28" ht="4.5" customHeight="1" x14ac:dyDescent="0.25">
      <c r="A135" s="137"/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6"/>
      <c r="AB135" s="156"/>
    </row>
    <row r="136" spans="1:28" x14ac:dyDescent="0.25">
      <c r="A136" s="140" t="s">
        <v>492</v>
      </c>
      <c r="C136" s="134"/>
      <c r="D136" s="134"/>
      <c r="E136" s="134"/>
      <c r="F136" s="134"/>
      <c r="G136" s="134"/>
      <c r="H136" s="134"/>
      <c r="I136" s="134"/>
      <c r="J136" s="134"/>
    </row>
    <row r="137" spans="1:28" x14ac:dyDescent="0.25">
      <c r="C137" s="134"/>
      <c r="F137" s="134"/>
      <c r="G137" s="134"/>
      <c r="H137" s="134"/>
    </row>
  </sheetData>
  <mergeCells count="27"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  <mergeCell ref="P11:P13"/>
    <mergeCell ref="Q11:R11"/>
    <mergeCell ref="Q12:Q13"/>
    <mergeCell ref="R12:R13"/>
    <mergeCell ref="S11:S13"/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BL68"/>
  <sheetViews>
    <sheetView showGridLines="0" zoomScaleNormal="100" workbookViewId="0">
      <pane xSplit="5" ySplit="8" topLeftCell="BG9" activePane="bottomRight" state="frozen"/>
      <selection activeCell="A8" sqref="A8:XFD8"/>
      <selection pane="topRight" activeCell="A8" sqref="A8:XFD8"/>
      <selection pane="bottomLeft" activeCell="A8" sqref="A8:XFD8"/>
      <selection pane="bottomRight" activeCell="BK9" sqref="BK9"/>
    </sheetView>
  </sheetViews>
  <sheetFormatPr baseColWidth="10" defaultRowHeight="15" x14ac:dyDescent="0.25"/>
  <cols>
    <col min="1" max="1" width="1.85546875" style="84" customWidth="1"/>
    <col min="2" max="4" width="1.7109375" style="84" customWidth="1"/>
    <col min="5" max="5" width="67.28515625" style="84" customWidth="1"/>
    <col min="6" max="49" width="9.7109375" style="84" customWidth="1"/>
    <col min="50" max="50" width="10.140625" style="84" customWidth="1"/>
    <col min="51" max="64" width="9.7109375" style="84" customWidth="1"/>
    <col min="65" max="16384" width="11.42578125" style="84"/>
  </cols>
  <sheetData>
    <row r="5" spans="2:64" ht="20.25" x14ac:dyDescent="0.3">
      <c r="B5" s="158" t="s">
        <v>209</v>
      </c>
    </row>
    <row r="6" spans="2:64" ht="15.75" x14ac:dyDescent="0.25">
      <c r="B6" s="93" t="s">
        <v>203</v>
      </c>
    </row>
    <row r="7" spans="2:64" ht="15.75" thickBot="1" x14ac:dyDescent="0.3"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  <c r="BL7" s="145"/>
    </row>
    <row r="8" spans="2:64" ht="15.75" thickBot="1" x14ac:dyDescent="0.3">
      <c r="B8" s="159"/>
      <c r="C8" s="159"/>
      <c r="D8" s="159"/>
      <c r="E8" s="159"/>
      <c r="F8" s="160" t="s">
        <v>423</v>
      </c>
      <c r="G8" s="160" t="s">
        <v>424</v>
      </c>
      <c r="H8" s="160" t="s">
        <v>425</v>
      </c>
      <c r="I8" s="160" t="s">
        <v>426</v>
      </c>
      <c r="J8" s="160" t="s">
        <v>427</v>
      </c>
      <c r="K8" s="160" t="s">
        <v>428</v>
      </c>
      <c r="L8" s="160" t="s">
        <v>429</v>
      </c>
      <c r="M8" s="160" t="s">
        <v>430</v>
      </c>
      <c r="N8" s="160" t="s">
        <v>431</v>
      </c>
      <c r="O8" s="160" t="s">
        <v>432</v>
      </c>
      <c r="P8" s="160" t="s">
        <v>433</v>
      </c>
      <c r="Q8" s="160" t="s">
        <v>434</v>
      </c>
      <c r="R8" s="160" t="s">
        <v>435</v>
      </c>
      <c r="S8" s="160" t="s">
        <v>436</v>
      </c>
      <c r="T8" s="160" t="s">
        <v>437</v>
      </c>
      <c r="U8" s="160" t="s">
        <v>438</v>
      </c>
      <c r="V8" s="160" t="s">
        <v>439</v>
      </c>
      <c r="W8" s="160" t="s">
        <v>440</v>
      </c>
      <c r="X8" s="160" t="s">
        <v>441</v>
      </c>
      <c r="Y8" s="160" t="s">
        <v>442</v>
      </c>
      <c r="Z8" s="160" t="s">
        <v>443</v>
      </c>
      <c r="AA8" s="160" t="s">
        <v>444</v>
      </c>
      <c r="AB8" s="160" t="s">
        <v>445</v>
      </c>
      <c r="AC8" s="160" t="s">
        <v>446</v>
      </c>
      <c r="AD8" s="160" t="s">
        <v>447</v>
      </c>
      <c r="AE8" s="160" t="s">
        <v>448</v>
      </c>
      <c r="AF8" s="160" t="s">
        <v>449</v>
      </c>
      <c r="AG8" s="160" t="s">
        <v>450</v>
      </c>
      <c r="AH8" s="160" t="s">
        <v>451</v>
      </c>
      <c r="AI8" s="160" t="s">
        <v>452</v>
      </c>
      <c r="AJ8" s="160" t="s">
        <v>453</v>
      </c>
      <c r="AK8" s="160" t="s">
        <v>454</v>
      </c>
      <c r="AL8" s="160" t="s">
        <v>455</v>
      </c>
      <c r="AM8" s="160" t="s">
        <v>456</v>
      </c>
      <c r="AN8" s="160" t="s">
        <v>457</v>
      </c>
      <c r="AO8" s="160" t="s">
        <v>458</v>
      </c>
      <c r="AP8" s="160" t="s">
        <v>459</v>
      </c>
      <c r="AQ8" s="160" t="s">
        <v>460</v>
      </c>
      <c r="AR8" s="160" t="s">
        <v>461</v>
      </c>
      <c r="AS8" s="160" t="s">
        <v>462</v>
      </c>
      <c r="AT8" s="160" t="s">
        <v>463</v>
      </c>
      <c r="AU8" s="160" t="s">
        <v>464</v>
      </c>
      <c r="AV8" s="160" t="s">
        <v>465</v>
      </c>
      <c r="AW8" s="160" t="s">
        <v>466</v>
      </c>
      <c r="AX8" s="160" t="s">
        <v>467</v>
      </c>
      <c r="AY8" s="160" t="s">
        <v>468</v>
      </c>
      <c r="AZ8" s="160" t="s">
        <v>469</v>
      </c>
      <c r="BA8" s="160" t="s">
        <v>470</v>
      </c>
      <c r="BB8" s="160" t="s">
        <v>471</v>
      </c>
      <c r="BC8" s="160" t="s">
        <v>472</v>
      </c>
      <c r="BD8" s="160" t="s">
        <v>473</v>
      </c>
      <c r="BE8" s="160" t="s">
        <v>474</v>
      </c>
      <c r="BF8" s="160" t="s">
        <v>475</v>
      </c>
      <c r="BG8" s="160" t="s">
        <v>476</v>
      </c>
      <c r="BH8" s="160" t="s">
        <v>477</v>
      </c>
      <c r="BI8" s="160" t="s">
        <v>486</v>
      </c>
      <c r="BJ8" s="160" t="s">
        <v>487</v>
      </c>
      <c r="BK8" s="160" t="s">
        <v>490</v>
      </c>
      <c r="BL8" s="160" t="s">
        <v>491</v>
      </c>
    </row>
    <row r="9" spans="2:64" x14ac:dyDescent="0.25">
      <c r="B9" s="161" t="s">
        <v>204</v>
      </c>
      <c r="C9" s="162"/>
      <c r="D9" s="162"/>
      <c r="E9" s="162"/>
      <c r="F9" s="163">
        <f t="shared" ref="F9:N9" si="0">F10+F24+F38+F51+F64</f>
        <v>8831.4</v>
      </c>
      <c r="G9" s="163">
        <f t="shared" si="0"/>
        <v>9256.6299999999992</v>
      </c>
      <c r="H9" s="163">
        <f t="shared" si="0"/>
        <v>9302.9699999999993</v>
      </c>
      <c r="I9" s="163">
        <f t="shared" si="0"/>
        <v>9588.6899999999987</v>
      </c>
      <c r="J9" s="163">
        <f t="shared" si="0"/>
        <v>9844.33</v>
      </c>
      <c r="K9" s="163">
        <f t="shared" si="0"/>
        <v>10221.599999999999</v>
      </c>
      <c r="L9" s="163">
        <f t="shared" si="0"/>
        <v>10413</v>
      </c>
      <c r="M9" s="163">
        <f t="shared" si="0"/>
        <v>10420.550000000001</v>
      </c>
      <c r="N9" s="163">
        <f t="shared" si="0"/>
        <v>10909.44</v>
      </c>
      <c r="O9" s="163">
        <v>11349.7</v>
      </c>
      <c r="P9" s="163">
        <v>12034.899999999998</v>
      </c>
      <c r="Q9" s="163">
        <v>11918.5</v>
      </c>
      <c r="R9" s="163">
        <v>11875.599999999999</v>
      </c>
      <c r="S9" s="163">
        <v>12363.800000000001</v>
      </c>
      <c r="T9" s="163">
        <v>12258.5</v>
      </c>
      <c r="U9" s="163">
        <v>12345.800000000001</v>
      </c>
      <c r="V9" s="163">
        <v>12622.3</v>
      </c>
      <c r="W9" s="163">
        <v>13072</v>
      </c>
      <c r="X9" s="163">
        <v>13420</v>
      </c>
      <c r="Y9" s="163">
        <v>13487.9</v>
      </c>
      <c r="Z9" s="163">
        <v>13959</v>
      </c>
      <c r="AA9" s="163">
        <v>14132.200000000003</v>
      </c>
      <c r="AB9" s="163">
        <v>14775.7</v>
      </c>
      <c r="AC9" s="163">
        <v>15301.300000000001</v>
      </c>
      <c r="AD9" s="163">
        <v>15533</v>
      </c>
      <c r="AE9" s="163">
        <v>16006.7</v>
      </c>
      <c r="AF9" s="163">
        <v>16931.7</v>
      </c>
      <c r="AG9" s="163">
        <v>17020.3</v>
      </c>
      <c r="AH9" s="163">
        <v>17451.500000000004</v>
      </c>
      <c r="AI9" s="178">
        <v>17992.900000000001</v>
      </c>
      <c r="AJ9" s="178">
        <v>18123.599999999999</v>
      </c>
      <c r="AK9" s="178">
        <v>18358.7</v>
      </c>
      <c r="AL9" s="178">
        <v>19825.199999999997</v>
      </c>
      <c r="AM9" s="178">
        <v>20244.099999999999</v>
      </c>
      <c r="AN9" s="178">
        <v>20578.099999999999</v>
      </c>
      <c r="AO9" s="178">
        <v>20896.100000000002</v>
      </c>
      <c r="AP9" s="178">
        <v>21576.5</v>
      </c>
      <c r="AQ9" s="178">
        <v>21546.499999999996</v>
      </c>
      <c r="AR9" s="178">
        <v>22051.9</v>
      </c>
      <c r="AS9" s="178">
        <v>22235.5</v>
      </c>
      <c r="AT9" s="178">
        <v>22234.799999999999</v>
      </c>
      <c r="AU9" s="178">
        <v>22225.7</v>
      </c>
      <c r="AV9" s="178">
        <v>22729.599999999999</v>
      </c>
      <c r="AW9" s="178">
        <v>22842.800000000003</v>
      </c>
      <c r="AX9" s="178">
        <v>23332.699999999997</v>
      </c>
      <c r="AY9" s="178">
        <v>23446.399999999998</v>
      </c>
      <c r="AZ9" s="178">
        <v>24275.699999999997</v>
      </c>
      <c r="BA9" s="178">
        <v>24441.3</v>
      </c>
      <c r="BB9" s="178">
        <v>24982.400000000001</v>
      </c>
      <c r="BC9" s="178">
        <v>24319.499999999996</v>
      </c>
      <c r="BD9" s="178">
        <v>24259.800000000007</v>
      </c>
      <c r="BE9" s="178">
        <v>24406.100000000002</v>
      </c>
      <c r="BF9" s="178">
        <v>24454.199999999997</v>
      </c>
      <c r="BG9" s="178">
        <v>24125.1</v>
      </c>
      <c r="BH9" s="178">
        <v>24850.400000000001</v>
      </c>
      <c r="BI9" s="178">
        <v>24997.1</v>
      </c>
      <c r="BJ9" s="178">
        <v>25073.600000000002</v>
      </c>
      <c r="BK9" s="178">
        <v>25238.199999999997</v>
      </c>
      <c r="BL9" s="178">
        <v>25373.299999999996</v>
      </c>
    </row>
    <row r="10" spans="2:64" x14ac:dyDescent="0.25">
      <c r="B10" s="162"/>
      <c r="C10" s="162" t="s">
        <v>149</v>
      </c>
      <c r="D10" s="162"/>
      <c r="E10" s="162"/>
      <c r="F10" s="164">
        <f t="shared" ref="F10:N10" si="1">F11+F17</f>
        <v>3707</v>
      </c>
      <c r="G10" s="164">
        <f t="shared" si="1"/>
        <v>4072.5299999999997</v>
      </c>
      <c r="H10" s="164">
        <f t="shared" si="1"/>
        <v>4031.0600000000004</v>
      </c>
      <c r="I10" s="164">
        <f t="shared" si="1"/>
        <v>3991.02</v>
      </c>
      <c r="J10" s="164">
        <f t="shared" si="1"/>
        <v>4074</v>
      </c>
      <c r="K10" s="164">
        <f t="shared" si="1"/>
        <v>4258.4699999999993</v>
      </c>
      <c r="L10" s="164">
        <f t="shared" si="1"/>
        <v>4448.47</v>
      </c>
      <c r="M10" s="164">
        <f t="shared" si="1"/>
        <v>4287.9500000000007</v>
      </c>
      <c r="N10" s="164">
        <f t="shared" si="1"/>
        <v>4330</v>
      </c>
      <c r="O10" s="164">
        <v>4300.9000000000005</v>
      </c>
      <c r="P10" s="164">
        <v>4449.5</v>
      </c>
      <c r="Q10" s="164">
        <v>4360.6000000000004</v>
      </c>
      <c r="R10" s="164">
        <v>4280.5</v>
      </c>
      <c r="S10" s="164">
        <v>4604.5</v>
      </c>
      <c r="T10" s="164">
        <v>4748.3</v>
      </c>
      <c r="U10" s="164">
        <v>4774.6000000000004</v>
      </c>
      <c r="V10" s="164">
        <v>4936.3</v>
      </c>
      <c r="W10" s="164">
        <v>5261.7</v>
      </c>
      <c r="X10" s="164">
        <v>5454.9</v>
      </c>
      <c r="Y10" s="164">
        <v>5459.4</v>
      </c>
      <c r="Z10" s="164">
        <v>5591.6</v>
      </c>
      <c r="AA10" s="164">
        <v>5533.9000000000005</v>
      </c>
      <c r="AB10" s="164">
        <v>5531.2000000000007</v>
      </c>
      <c r="AC10" s="164">
        <v>5453.4000000000005</v>
      </c>
      <c r="AD10" s="164">
        <v>5591.7</v>
      </c>
      <c r="AE10" s="164">
        <v>5519.5000000000009</v>
      </c>
      <c r="AF10" s="164">
        <v>6251.5</v>
      </c>
      <c r="AG10" s="164">
        <v>6335</v>
      </c>
      <c r="AH10" s="164">
        <v>6400.9000000000005</v>
      </c>
      <c r="AI10" s="179">
        <v>6861.7</v>
      </c>
      <c r="AJ10" s="179">
        <v>6787.9</v>
      </c>
      <c r="AK10" s="179">
        <v>6452.2000000000007</v>
      </c>
      <c r="AL10" s="179">
        <v>6907.2000000000007</v>
      </c>
      <c r="AM10" s="179">
        <v>6936.0999999999995</v>
      </c>
      <c r="AN10" s="179">
        <v>6962.3</v>
      </c>
      <c r="AO10" s="179">
        <v>6957.8</v>
      </c>
      <c r="AP10" s="179">
        <v>6997.5</v>
      </c>
      <c r="AQ10" s="179">
        <v>7381.5</v>
      </c>
      <c r="AR10" s="179">
        <v>7420.9</v>
      </c>
      <c r="AS10" s="179">
        <v>7318.4000000000005</v>
      </c>
      <c r="AT10" s="179">
        <v>7397.2000000000007</v>
      </c>
      <c r="AU10" s="179">
        <v>7373.7000000000007</v>
      </c>
      <c r="AV10" s="179">
        <v>7987.7999999999993</v>
      </c>
      <c r="AW10" s="179">
        <v>8001.7</v>
      </c>
      <c r="AX10" s="179">
        <v>7844.7</v>
      </c>
      <c r="AY10" s="179">
        <v>7780.1</v>
      </c>
      <c r="AZ10" s="179">
        <v>8233</v>
      </c>
      <c r="BA10" s="179">
        <v>8125.1</v>
      </c>
      <c r="BB10" s="179">
        <v>8078.5999999999995</v>
      </c>
      <c r="BC10" s="179">
        <v>7923.0999999999995</v>
      </c>
      <c r="BD10" s="179">
        <v>7779.5000000000009</v>
      </c>
      <c r="BE10" s="179">
        <v>7983.7000000000007</v>
      </c>
      <c r="BF10" s="179">
        <v>7916.6</v>
      </c>
      <c r="BG10" s="179">
        <v>7888.6</v>
      </c>
      <c r="BH10" s="179">
        <v>8890.5</v>
      </c>
      <c r="BI10" s="179">
        <v>8899.8999999999978</v>
      </c>
      <c r="BJ10" s="179">
        <v>8912.0999999999985</v>
      </c>
      <c r="BK10" s="179">
        <v>8476.7999999999993</v>
      </c>
      <c r="BL10" s="179">
        <v>9924.4</v>
      </c>
    </row>
    <row r="11" spans="2:64" x14ac:dyDescent="0.25">
      <c r="B11" s="162"/>
      <c r="C11" s="162"/>
      <c r="D11" s="162" t="s">
        <v>57</v>
      </c>
      <c r="E11" s="162"/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64">
        <v>0</v>
      </c>
      <c r="U11" s="164">
        <v>0</v>
      </c>
      <c r="V11" s="164">
        <v>0</v>
      </c>
      <c r="W11" s="164">
        <v>0</v>
      </c>
      <c r="X11" s="164">
        <v>0</v>
      </c>
      <c r="Y11" s="164">
        <v>0</v>
      </c>
      <c r="Z11" s="164">
        <v>0</v>
      </c>
      <c r="AA11" s="164">
        <v>0</v>
      </c>
      <c r="AB11" s="164">
        <v>0</v>
      </c>
      <c r="AC11" s="164">
        <v>0</v>
      </c>
      <c r="AD11" s="164">
        <v>0</v>
      </c>
      <c r="AE11" s="164">
        <v>0</v>
      </c>
      <c r="AF11" s="164">
        <v>0</v>
      </c>
      <c r="AG11" s="164">
        <v>0</v>
      </c>
      <c r="AH11" s="164">
        <v>0</v>
      </c>
      <c r="AI11" s="179">
        <v>0</v>
      </c>
      <c r="AJ11" s="179">
        <v>0</v>
      </c>
      <c r="AK11" s="179">
        <v>0</v>
      </c>
      <c r="AL11" s="179">
        <v>0</v>
      </c>
      <c r="AM11" s="179">
        <v>0</v>
      </c>
      <c r="AN11" s="179">
        <v>0</v>
      </c>
      <c r="AO11" s="179">
        <v>0</v>
      </c>
      <c r="AP11" s="179">
        <v>0</v>
      </c>
      <c r="AQ11" s="179">
        <v>0</v>
      </c>
      <c r="AR11" s="179">
        <v>0</v>
      </c>
      <c r="AS11" s="179">
        <v>0</v>
      </c>
      <c r="AT11" s="179">
        <v>0</v>
      </c>
      <c r="AU11" s="179">
        <v>0</v>
      </c>
      <c r="AV11" s="179">
        <v>0</v>
      </c>
      <c r="AW11" s="179">
        <v>0</v>
      </c>
      <c r="AX11" s="179">
        <v>0</v>
      </c>
      <c r="AY11" s="179">
        <v>0</v>
      </c>
      <c r="AZ11" s="179">
        <v>0</v>
      </c>
      <c r="BA11" s="179">
        <v>0</v>
      </c>
      <c r="BB11" s="179">
        <v>0</v>
      </c>
      <c r="BC11" s="179">
        <v>0</v>
      </c>
      <c r="BD11" s="179">
        <v>0</v>
      </c>
      <c r="BE11" s="179">
        <v>0</v>
      </c>
      <c r="BF11" s="179">
        <v>0</v>
      </c>
      <c r="BG11" s="179">
        <v>0</v>
      </c>
      <c r="BH11" s="179">
        <v>0</v>
      </c>
      <c r="BI11" s="179">
        <v>0</v>
      </c>
      <c r="BJ11" s="179">
        <v>0</v>
      </c>
      <c r="BK11" s="179">
        <v>0</v>
      </c>
      <c r="BL11" s="179">
        <v>0</v>
      </c>
    </row>
    <row r="12" spans="2:64" x14ac:dyDescent="0.25">
      <c r="B12" s="162"/>
      <c r="C12" s="162"/>
      <c r="D12" s="162"/>
      <c r="E12" s="162" t="s">
        <v>61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0</v>
      </c>
      <c r="U12" s="164">
        <v>0</v>
      </c>
      <c r="V12" s="164">
        <v>0</v>
      </c>
      <c r="W12" s="164">
        <v>0</v>
      </c>
      <c r="X12" s="164">
        <v>0</v>
      </c>
      <c r="Y12" s="164">
        <v>0</v>
      </c>
      <c r="Z12" s="164">
        <v>0</v>
      </c>
      <c r="AA12" s="164">
        <v>0</v>
      </c>
      <c r="AB12" s="164">
        <v>0</v>
      </c>
      <c r="AC12" s="164">
        <v>0</v>
      </c>
      <c r="AD12" s="164">
        <v>0</v>
      </c>
      <c r="AE12" s="164">
        <v>0</v>
      </c>
      <c r="AF12" s="164">
        <v>0</v>
      </c>
      <c r="AG12" s="164">
        <v>0</v>
      </c>
      <c r="AH12" s="164">
        <v>0</v>
      </c>
      <c r="AI12" s="180">
        <v>0</v>
      </c>
      <c r="AJ12" s="180">
        <v>0</v>
      </c>
      <c r="AK12" s="180">
        <v>0</v>
      </c>
      <c r="AL12" s="180">
        <v>0</v>
      </c>
      <c r="AM12" s="180">
        <v>0</v>
      </c>
      <c r="AN12" s="180">
        <v>0</v>
      </c>
      <c r="AO12" s="180">
        <v>0</v>
      </c>
      <c r="AP12" s="180">
        <v>0</v>
      </c>
      <c r="AQ12" s="180">
        <v>0</v>
      </c>
      <c r="AR12" s="180">
        <v>0</v>
      </c>
      <c r="AS12" s="180">
        <v>0</v>
      </c>
      <c r="AT12" s="180">
        <v>0</v>
      </c>
      <c r="AU12" s="180">
        <v>0</v>
      </c>
      <c r="AV12" s="180">
        <v>0</v>
      </c>
      <c r="AW12" s="180">
        <v>0</v>
      </c>
      <c r="AX12" s="180">
        <v>0</v>
      </c>
      <c r="AY12" s="180">
        <v>0</v>
      </c>
      <c r="AZ12" s="180">
        <v>0</v>
      </c>
      <c r="BA12" s="180">
        <v>0</v>
      </c>
      <c r="BB12" s="180">
        <v>0</v>
      </c>
      <c r="BC12" s="180">
        <v>0</v>
      </c>
      <c r="BD12" s="180">
        <v>0</v>
      </c>
      <c r="BE12" s="180">
        <v>0</v>
      </c>
      <c r="BF12" s="180">
        <v>0</v>
      </c>
      <c r="BG12" s="180">
        <v>0</v>
      </c>
      <c r="BH12" s="180">
        <v>0</v>
      </c>
      <c r="BI12" s="180">
        <v>0</v>
      </c>
      <c r="BJ12" s="180">
        <v>0</v>
      </c>
      <c r="BK12" s="180">
        <v>0</v>
      </c>
      <c r="BL12" s="180">
        <v>0</v>
      </c>
    </row>
    <row r="13" spans="2:64" x14ac:dyDescent="0.25">
      <c r="B13" s="162"/>
      <c r="C13" s="162"/>
      <c r="D13" s="162"/>
      <c r="E13" s="162" t="s">
        <v>84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0</v>
      </c>
      <c r="T13" s="164">
        <v>0</v>
      </c>
      <c r="U13" s="164">
        <v>0</v>
      </c>
      <c r="V13" s="164">
        <v>0</v>
      </c>
      <c r="W13" s="164">
        <v>0</v>
      </c>
      <c r="X13" s="164">
        <v>0</v>
      </c>
      <c r="Y13" s="164">
        <v>0</v>
      </c>
      <c r="Z13" s="164">
        <v>0</v>
      </c>
      <c r="AA13" s="164">
        <v>0</v>
      </c>
      <c r="AB13" s="164">
        <v>0</v>
      </c>
      <c r="AC13" s="164">
        <v>0</v>
      </c>
      <c r="AD13" s="164">
        <v>0</v>
      </c>
      <c r="AE13" s="164">
        <v>0</v>
      </c>
      <c r="AF13" s="164">
        <v>0</v>
      </c>
      <c r="AG13" s="164">
        <v>0</v>
      </c>
      <c r="AH13" s="164">
        <v>0</v>
      </c>
      <c r="AI13" s="180">
        <v>0</v>
      </c>
      <c r="AJ13" s="180">
        <v>0</v>
      </c>
      <c r="AK13" s="180">
        <v>0</v>
      </c>
      <c r="AL13" s="180">
        <v>0</v>
      </c>
      <c r="AM13" s="180">
        <v>0</v>
      </c>
      <c r="AN13" s="180">
        <v>0</v>
      </c>
      <c r="AO13" s="180">
        <v>0</v>
      </c>
      <c r="AP13" s="180">
        <v>0</v>
      </c>
      <c r="AQ13" s="180">
        <v>0</v>
      </c>
      <c r="AR13" s="180">
        <v>0</v>
      </c>
      <c r="AS13" s="180">
        <v>0</v>
      </c>
      <c r="AT13" s="180">
        <v>0</v>
      </c>
      <c r="AU13" s="180">
        <v>0</v>
      </c>
      <c r="AV13" s="180">
        <v>0</v>
      </c>
      <c r="AW13" s="180">
        <v>0</v>
      </c>
      <c r="AX13" s="180">
        <v>0</v>
      </c>
      <c r="AY13" s="180">
        <v>0</v>
      </c>
      <c r="AZ13" s="180">
        <v>0</v>
      </c>
      <c r="BA13" s="180">
        <v>0</v>
      </c>
      <c r="BB13" s="180">
        <v>0</v>
      </c>
      <c r="BC13" s="180">
        <v>0</v>
      </c>
      <c r="BD13" s="180">
        <v>0</v>
      </c>
      <c r="BE13" s="180">
        <v>0</v>
      </c>
      <c r="BF13" s="180">
        <v>0</v>
      </c>
      <c r="BG13" s="180">
        <v>0</v>
      </c>
      <c r="BH13" s="180">
        <v>0</v>
      </c>
      <c r="BI13" s="180">
        <v>0</v>
      </c>
      <c r="BJ13" s="180">
        <v>0</v>
      </c>
      <c r="BK13" s="180">
        <v>0</v>
      </c>
      <c r="BL13" s="180">
        <v>0</v>
      </c>
    </row>
    <row r="14" spans="2:64" x14ac:dyDescent="0.25">
      <c r="B14" s="162"/>
      <c r="C14" s="162"/>
      <c r="D14" s="162"/>
      <c r="E14" s="162" t="s">
        <v>59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>
        <v>0</v>
      </c>
      <c r="U14" s="164">
        <v>0</v>
      </c>
      <c r="V14" s="164">
        <v>0</v>
      </c>
      <c r="W14" s="164">
        <v>0</v>
      </c>
      <c r="X14" s="164">
        <v>0</v>
      </c>
      <c r="Y14" s="164">
        <v>0</v>
      </c>
      <c r="Z14" s="164">
        <v>0</v>
      </c>
      <c r="AA14" s="164">
        <v>0</v>
      </c>
      <c r="AB14" s="164">
        <v>0</v>
      </c>
      <c r="AC14" s="164">
        <v>0</v>
      </c>
      <c r="AD14" s="164">
        <v>0</v>
      </c>
      <c r="AE14" s="164">
        <v>0</v>
      </c>
      <c r="AF14" s="164">
        <v>0</v>
      </c>
      <c r="AG14" s="164">
        <v>0</v>
      </c>
      <c r="AH14" s="164">
        <v>0</v>
      </c>
      <c r="AI14" s="180">
        <v>0</v>
      </c>
      <c r="AJ14" s="180">
        <v>0</v>
      </c>
      <c r="AK14" s="180">
        <v>0</v>
      </c>
      <c r="AL14" s="180">
        <v>0</v>
      </c>
      <c r="AM14" s="180">
        <v>0</v>
      </c>
      <c r="AN14" s="180">
        <v>0</v>
      </c>
      <c r="AO14" s="180">
        <v>0</v>
      </c>
      <c r="AP14" s="180">
        <v>0</v>
      </c>
      <c r="AQ14" s="180">
        <v>0</v>
      </c>
      <c r="AR14" s="180">
        <v>0</v>
      </c>
      <c r="AS14" s="180">
        <v>0</v>
      </c>
      <c r="AT14" s="180">
        <v>0</v>
      </c>
      <c r="AU14" s="180">
        <v>0</v>
      </c>
      <c r="AV14" s="180">
        <v>0</v>
      </c>
      <c r="AW14" s="180">
        <v>0</v>
      </c>
      <c r="AX14" s="180">
        <v>0</v>
      </c>
      <c r="AY14" s="180">
        <v>0</v>
      </c>
      <c r="AZ14" s="180">
        <v>0</v>
      </c>
      <c r="BA14" s="180">
        <v>0</v>
      </c>
      <c r="BB14" s="180">
        <v>0</v>
      </c>
      <c r="BC14" s="180">
        <v>0</v>
      </c>
      <c r="BD14" s="180">
        <v>0</v>
      </c>
      <c r="BE14" s="180">
        <v>0</v>
      </c>
      <c r="BF14" s="180">
        <v>0</v>
      </c>
      <c r="BG14" s="180">
        <v>0</v>
      </c>
      <c r="BH14" s="180">
        <v>0</v>
      </c>
      <c r="BI14" s="180">
        <v>0</v>
      </c>
      <c r="BJ14" s="180">
        <v>0</v>
      </c>
      <c r="BK14" s="180">
        <v>0</v>
      </c>
      <c r="BL14" s="180">
        <v>0</v>
      </c>
    </row>
    <row r="15" spans="2:64" x14ac:dyDescent="0.25">
      <c r="B15" s="162"/>
      <c r="C15" s="162"/>
      <c r="D15" s="162"/>
      <c r="E15" s="162" t="s">
        <v>194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64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0</v>
      </c>
      <c r="AB15" s="164">
        <v>0</v>
      </c>
      <c r="AC15" s="164">
        <v>0</v>
      </c>
      <c r="AD15" s="164">
        <v>0</v>
      </c>
      <c r="AE15" s="164">
        <v>0</v>
      </c>
      <c r="AF15" s="164">
        <v>0</v>
      </c>
      <c r="AG15" s="164">
        <v>0</v>
      </c>
      <c r="AH15" s="164">
        <v>0</v>
      </c>
      <c r="AI15" s="181">
        <v>0</v>
      </c>
      <c r="AJ15" s="181">
        <v>0</v>
      </c>
      <c r="AK15" s="181">
        <v>0</v>
      </c>
      <c r="AL15" s="181">
        <v>0</v>
      </c>
      <c r="AM15" s="181">
        <v>0</v>
      </c>
      <c r="AN15" s="181">
        <v>0</v>
      </c>
      <c r="AO15" s="181">
        <v>0</v>
      </c>
      <c r="AP15" s="181">
        <v>0</v>
      </c>
      <c r="AQ15" s="181">
        <v>0</v>
      </c>
      <c r="AR15" s="181">
        <v>0</v>
      </c>
      <c r="AS15" s="181">
        <v>0</v>
      </c>
      <c r="AT15" s="181">
        <v>0</v>
      </c>
      <c r="AU15" s="181">
        <v>0</v>
      </c>
      <c r="AV15" s="181">
        <v>0</v>
      </c>
      <c r="AW15" s="181">
        <v>0</v>
      </c>
      <c r="AX15" s="181">
        <v>0</v>
      </c>
      <c r="AY15" s="181">
        <v>0</v>
      </c>
      <c r="AZ15" s="181">
        <v>0</v>
      </c>
      <c r="BA15" s="181">
        <v>0</v>
      </c>
      <c r="BB15" s="181">
        <v>0</v>
      </c>
      <c r="BC15" s="181">
        <v>0</v>
      </c>
      <c r="BD15" s="181">
        <v>0</v>
      </c>
      <c r="BE15" s="181">
        <v>0</v>
      </c>
      <c r="BF15" s="181">
        <v>0</v>
      </c>
      <c r="BG15" s="181">
        <v>0</v>
      </c>
      <c r="BH15" s="181">
        <v>0</v>
      </c>
      <c r="BI15" s="181">
        <v>0</v>
      </c>
      <c r="BJ15" s="181">
        <v>0</v>
      </c>
      <c r="BK15" s="181">
        <v>0</v>
      </c>
      <c r="BL15" s="181">
        <v>0</v>
      </c>
    </row>
    <row r="16" spans="2:64" x14ac:dyDescent="0.25">
      <c r="B16" s="162"/>
      <c r="C16" s="162"/>
      <c r="D16" s="162"/>
      <c r="E16" s="162" t="s">
        <v>60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164">
        <v>0</v>
      </c>
      <c r="T16" s="164">
        <v>0</v>
      </c>
      <c r="U16" s="164">
        <v>0</v>
      </c>
      <c r="V16" s="164">
        <v>0</v>
      </c>
      <c r="W16" s="164">
        <v>0</v>
      </c>
      <c r="X16" s="164">
        <v>0</v>
      </c>
      <c r="Y16" s="164">
        <v>0</v>
      </c>
      <c r="Z16" s="164">
        <v>0</v>
      </c>
      <c r="AA16" s="164">
        <v>0</v>
      </c>
      <c r="AB16" s="164">
        <v>0</v>
      </c>
      <c r="AC16" s="164">
        <v>0</v>
      </c>
      <c r="AD16" s="164">
        <v>0</v>
      </c>
      <c r="AE16" s="164">
        <v>0</v>
      </c>
      <c r="AF16" s="164">
        <v>0</v>
      </c>
      <c r="AG16" s="164">
        <v>0</v>
      </c>
      <c r="AH16" s="164">
        <v>0</v>
      </c>
      <c r="AI16" s="180">
        <v>0</v>
      </c>
      <c r="AJ16" s="180">
        <v>0</v>
      </c>
      <c r="AK16" s="180">
        <v>0</v>
      </c>
      <c r="AL16" s="180">
        <v>0</v>
      </c>
      <c r="AM16" s="180">
        <v>0</v>
      </c>
      <c r="AN16" s="180">
        <v>0</v>
      </c>
      <c r="AO16" s="180">
        <v>0</v>
      </c>
      <c r="AP16" s="180">
        <v>0</v>
      </c>
      <c r="AQ16" s="180">
        <v>0</v>
      </c>
      <c r="AR16" s="180">
        <v>0</v>
      </c>
      <c r="AS16" s="180">
        <v>0</v>
      </c>
      <c r="AT16" s="180">
        <v>0</v>
      </c>
      <c r="AU16" s="180">
        <v>0</v>
      </c>
      <c r="AV16" s="180">
        <v>0</v>
      </c>
      <c r="AW16" s="180">
        <v>0</v>
      </c>
      <c r="AX16" s="180">
        <v>0</v>
      </c>
      <c r="AY16" s="180">
        <v>0</v>
      </c>
      <c r="AZ16" s="180">
        <v>0</v>
      </c>
      <c r="BA16" s="180">
        <v>0</v>
      </c>
      <c r="BB16" s="180">
        <v>0</v>
      </c>
      <c r="BC16" s="180">
        <v>0</v>
      </c>
      <c r="BD16" s="180">
        <v>0</v>
      </c>
      <c r="BE16" s="180">
        <v>0</v>
      </c>
      <c r="BF16" s="180">
        <v>0</v>
      </c>
      <c r="BG16" s="180">
        <v>0</v>
      </c>
      <c r="BH16" s="180">
        <v>0</v>
      </c>
      <c r="BI16" s="180">
        <v>0</v>
      </c>
      <c r="BJ16" s="180">
        <v>0</v>
      </c>
      <c r="BK16" s="180">
        <v>0</v>
      </c>
      <c r="BL16" s="180">
        <v>0</v>
      </c>
    </row>
    <row r="17" spans="2:64" x14ac:dyDescent="0.25">
      <c r="B17" s="162"/>
      <c r="C17" s="162"/>
      <c r="D17" s="162" t="s">
        <v>58</v>
      </c>
      <c r="E17" s="162"/>
      <c r="F17" s="164">
        <f t="shared" ref="F17:N17" si="2">SUM(F18:F23)</f>
        <v>3707</v>
      </c>
      <c r="G17" s="164">
        <f t="shared" si="2"/>
        <v>4072.5299999999997</v>
      </c>
      <c r="H17" s="164">
        <f t="shared" si="2"/>
        <v>4031.0600000000004</v>
      </c>
      <c r="I17" s="164">
        <f t="shared" si="2"/>
        <v>3991.02</v>
      </c>
      <c r="J17" s="164">
        <f t="shared" si="2"/>
        <v>4074</v>
      </c>
      <c r="K17" s="164">
        <f t="shared" si="2"/>
        <v>4258.4699999999993</v>
      </c>
      <c r="L17" s="164">
        <f t="shared" si="2"/>
        <v>4448.47</v>
      </c>
      <c r="M17" s="164">
        <f t="shared" si="2"/>
        <v>4287.9500000000007</v>
      </c>
      <c r="N17" s="164">
        <f t="shared" si="2"/>
        <v>4330</v>
      </c>
      <c r="O17" s="164">
        <v>4300.9000000000005</v>
      </c>
      <c r="P17" s="164">
        <v>4449.5</v>
      </c>
      <c r="Q17" s="164">
        <v>4360.6000000000004</v>
      </c>
      <c r="R17" s="164">
        <v>4280.5</v>
      </c>
      <c r="S17" s="164">
        <v>4604.5</v>
      </c>
      <c r="T17" s="164">
        <v>4748.3</v>
      </c>
      <c r="U17" s="164">
        <v>4774.6000000000004</v>
      </c>
      <c r="V17" s="164">
        <v>4936.3</v>
      </c>
      <c r="W17" s="164">
        <v>5261.7</v>
      </c>
      <c r="X17" s="164">
        <v>5454.9</v>
      </c>
      <c r="Y17" s="164">
        <v>5459.4</v>
      </c>
      <c r="Z17" s="164">
        <v>5591.6</v>
      </c>
      <c r="AA17" s="164">
        <v>5533.9000000000005</v>
      </c>
      <c r="AB17" s="164">
        <v>5531.2000000000007</v>
      </c>
      <c r="AC17" s="164">
        <v>5453.4000000000005</v>
      </c>
      <c r="AD17" s="164">
        <v>5591.7</v>
      </c>
      <c r="AE17" s="164">
        <v>5519.5000000000009</v>
      </c>
      <c r="AF17" s="164">
        <v>6251.5</v>
      </c>
      <c r="AG17" s="164">
        <v>6335</v>
      </c>
      <c r="AH17" s="164">
        <v>6400.9000000000005</v>
      </c>
      <c r="AI17" s="179">
        <v>6861.7</v>
      </c>
      <c r="AJ17" s="179">
        <v>6787.9</v>
      </c>
      <c r="AK17" s="179">
        <v>6452.2000000000007</v>
      </c>
      <c r="AL17" s="179">
        <v>6907.2000000000007</v>
      </c>
      <c r="AM17" s="179">
        <v>6936.0999999999995</v>
      </c>
      <c r="AN17" s="179">
        <v>6962.3</v>
      </c>
      <c r="AO17" s="179">
        <v>6957.8</v>
      </c>
      <c r="AP17" s="179">
        <v>6997.5</v>
      </c>
      <c r="AQ17" s="179">
        <v>7381.5</v>
      </c>
      <c r="AR17" s="179">
        <v>7420.9</v>
      </c>
      <c r="AS17" s="179">
        <v>7318.4000000000005</v>
      </c>
      <c r="AT17" s="179">
        <v>7397.2000000000007</v>
      </c>
      <c r="AU17" s="179">
        <v>7373.7000000000007</v>
      </c>
      <c r="AV17" s="179">
        <v>7987.7999999999993</v>
      </c>
      <c r="AW17" s="179">
        <v>8001.7</v>
      </c>
      <c r="AX17" s="179">
        <v>7844.7</v>
      </c>
      <c r="AY17" s="179">
        <v>7780.1</v>
      </c>
      <c r="AZ17" s="179">
        <v>8233</v>
      </c>
      <c r="BA17" s="179">
        <v>8125.1</v>
      </c>
      <c r="BB17" s="179">
        <v>8078.5999999999995</v>
      </c>
      <c r="BC17" s="179">
        <v>7923.0999999999995</v>
      </c>
      <c r="BD17" s="179">
        <v>7779.5000000000009</v>
      </c>
      <c r="BE17" s="179">
        <v>7983.7000000000007</v>
      </c>
      <c r="BF17" s="179">
        <v>7916.6</v>
      </c>
      <c r="BG17" s="179">
        <v>7888.6</v>
      </c>
      <c r="BH17" s="179">
        <v>8890.5</v>
      </c>
      <c r="BI17" s="179">
        <v>8899.8999999999978</v>
      </c>
      <c r="BJ17" s="179">
        <v>8912.0999999999985</v>
      </c>
      <c r="BK17" s="179">
        <v>8476.7999999999993</v>
      </c>
      <c r="BL17" s="179">
        <v>9924.4</v>
      </c>
    </row>
    <row r="18" spans="2:64" hidden="1" x14ac:dyDescent="0.25">
      <c r="B18" s="162"/>
      <c r="C18" s="162"/>
      <c r="D18" s="162"/>
      <c r="E18" s="162" t="s">
        <v>197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64">
        <v>0</v>
      </c>
      <c r="U18" s="164">
        <v>0</v>
      </c>
      <c r="V18" s="164">
        <v>0</v>
      </c>
      <c r="W18" s="164">
        <v>0</v>
      </c>
      <c r="X18" s="164">
        <v>0</v>
      </c>
      <c r="Y18" s="164">
        <v>0</v>
      </c>
      <c r="Z18" s="164">
        <v>0</v>
      </c>
      <c r="AA18" s="164">
        <v>0</v>
      </c>
      <c r="AB18" s="164">
        <v>0</v>
      </c>
      <c r="AC18" s="164">
        <v>0</v>
      </c>
      <c r="AD18" s="164">
        <v>0</v>
      </c>
      <c r="AE18" s="164">
        <v>0</v>
      </c>
      <c r="AF18" s="164">
        <v>0</v>
      </c>
      <c r="AG18" s="164">
        <v>0</v>
      </c>
      <c r="AH18" s="164">
        <v>0</v>
      </c>
      <c r="AI18" s="180">
        <v>0</v>
      </c>
      <c r="AJ18" s="180">
        <v>0</v>
      </c>
      <c r="AK18" s="180">
        <v>0</v>
      </c>
      <c r="AL18" s="180">
        <v>0</v>
      </c>
      <c r="AM18" s="180">
        <v>0</v>
      </c>
      <c r="AN18" s="180">
        <v>0</v>
      </c>
      <c r="AO18" s="180">
        <v>0</v>
      </c>
      <c r="AP18" s="180">
        <v>0</v>
      </c>
      <c r="AQ18" s="180">
        <v>0</v>
      </c>
      <c r="AR18" s="180">
        <v>0</v>
      </c>
      <c r="AS18" s="180">
        <v>0</v>
      </c>
      <c r="AT18" s="180">
        <v>0</v>
      </c>
      <c r="AU18" s="180">
        <v>0</v>
      </c>
      <c r="AV18" s="180">
        <v>0</v>
      </c>
      <c r="AW18" s="180">
        <v>0</v>
      </c>
      <c r="AX18" s="180">
        <v>0</v>
      </c>
      <c r="AY18" s="180">
        <v>0</v>
      </c>
      <c r="AZ18" s="180">
        <v>0</v>
      </c>
      <c r="BA18" s="180">
        <v>0</v>
      </c>
      <c r="BB18" s="180">
        <v>0</v>
      </c>
      <c r="BC18" s="180">
        <v>0</v>
      </c>
      <c r="BD18" s="180">
        <v>0</v>
      </c>
      <c r="BE18" s="180">
        <v>0</v>
      </c>
      <c r="BF18" s="180">
        <v>0</v>
      </c>
      <c r="BG18" s="180">
        <v>0</v>
      </c>
      <c r="BH18" s="180">
        <v>0</v>
      </c>
      <c r="BI18" s="180">
        <v>0</v>
      </c>
      <c r="BJ18" s="180">
        <v>0</v>
      </c>
      <c r="BK18" s="180">
        <v>0</v>
      </c>
      <c r="BL18" s="180">
        <v>0</v>
      </c>
    </row>
    <row r="19" spans="2:64" x14ac:dyDescent="0.25">
      <c r="B19" s="162"/>
      <c r="C19" s="162"/>
      <c r="D19" s="162"/>
      <c r="E19" s="162" t="s">
        <v>61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0</v>
      </c>
      <c r="Y19" s="164">
        <v>0</v>
      </c>
      <c r="Z19" s="164">
        <v>0</v>
      </c>
      <c r="AA19" s="164">
        <v>0</v>
      </c>
      <c r="AB19" s="164">
        <v>0</v>
      </c>
      <c r="AC19" s="164">
        <v>0</v>
      </c>
      <c r="AD19" s="164">
        <v>0</v>
      </c>
      <c r="AE19" s="164">
        <v>0</v>
      </c>
      <c r="AF19" s="164">
        <v>0</v>
      </c>
      <c r="AG19" s="164">
        <v>0</v>
      </c>
      <c r="AH19" s="164">
        <v>0</v>
      </c>
      <c r="AI19" s="181">
        <v>0</v>
      </c>
      <c r="AJ19" s="181">
        <v>0</v>
      </c>
      <c r="AK19" s="181">
        <v>0</v>
      </c>
      <c r="AL19" s="181">
        <v>0</v>
      </c>
      <c r="AM19" s="181">
        <v>0</v>
      </c>
      <c r="AN19" s="181">
        <v>0</v>
      </c>
      <c r="AO19" s="181">
        <v>0</v>
      </c>
      <c r="AP19" s="181">
        <v>0</v>
      </c>
      <c r="AQ19" s="181">
        <v>0</v>
      </c>
      <c r="AR19" s="181">
        <v>0</v>
      </c>
      <c r="AS19" s="181">
        <v>0</v>
      </c>
      <c r="AT19" s="181">
        <v>0</v>
      </c>
      <c r="AU19" s="181">
        <v>0</v>
      </c>
      <c r="AV19" s="181">
        <v>0</v>
      </c>
      <c r="AW19" s="181">
        <v>0</v>
      </c>
      <c r="AX19" s="181">
        <v>0</v>
      </c>
      <c r="AY19" s="181">
        <v>0</v>
      </c>
      <c r="AZ19" s="181">
        <v>0</v>
      </c>
      <c r="BA19" s="181">
        <v>0</v>
      </c>
      <c r="BB19" s="181">
        <v>0</v>
      </c>
      <c r="BC19" s="181">
        <v>0</v>
      </c>
      <c r="BD19" s="181">
        <v>0</v>
      </c>
      <c r="BE19" s="181">
        <v>0</v>
      </c>
      <c r="BF19" s="181">
        <v>0</v>
      </c>
      <c r="BG19" s="181">
        <v>0</v>
      </c>
      <c r="BH19" s="181">
        <v>0</v>
      </c>
      <c r="BI19" s="181">
        <v>0</v>
      </c>
      <c r="BJ19" s="181">
        <v>0</v>
      </c>
      <c r="BK19" s="181">
        <v>0</v>
      </c>
      <c r="BL19" s="181">
        <v>0</v>
      </c>
    </row>
    <row r="20" spans="2:64" x14ac:dyDescent="0.25">
      <c r="B20" s="162"/>
      <c r="C20" s="162"/>
      <c r="D20" s="162"/>
      <c r="E20" s="162" t="s">
        <v>84</v>
      </c>
      <c r="F20" s="164">
        <v>1304.5</v>
      </c>
      <c r="G20" s="164">
        <v>1165.43</v>
      </c>
      <c r="H20" s="164">
        <v>1125.26</v>
      </c>
      <c r="I20" s="164">
        <v>1123.6199999999999</v>
      </c>
      <c r="J20" s="164">
        <v>1150.4000000000001</v>
      </c>
      <c r="K20" s="164">
        <v>1150.3699999999999</v>
      </c>
      <c r="L20" s="164">
        <v>1128.07</v>
      </c>
      <c r="M20" s="164">
        <v>1113.67</v>
      </c>
      <c r="N20" s="164">
        <v>1135</v>
      </c>
      <c r="O20" s="164">
        <v>1137.9000000000001</v>
      </c>
      <c r="P20" s="164">
        <v>1115.5</v>
      </c>
      <c r="Q20" s="164">
        <v>1089.8</v>
      </c>
      <c r="R20" s="164">
        <v>947.5</v>
      </c>
      <c r="S20" s="164">
        <v>999.6</v>
      </c>
      <c r="T20" s="164">
        <v>1024.9000000000001</v>
      </c>
      <c r="U20" s="164">
        <v>1090.9000000000001</v>
      </c>
      <c r="V20" s="164">
        <v>1098.5</v>
      </c>
      <c r="W20" s="164">
        <v>1120.7</v>
      </c>
      <c r="X20" s="164">
        <v>1120.9000000000001</v>
      </c>
      <c r="Y20" s="164">
        <v>1134.3</v>
      </c>
      <c r="Z20" s="164">
        <v>1116.5999999999999</v>
      </c>
      <c r="AA20" s="164">
        <v>1096.7</v>
      </c>
      <c r="AB20" s="164">
        <v>1083.5999999999999</v>
      </c>
      <c r="AC20" s="164">
        <v>1059.8</v>
      </c>
      <c r="AD20" s="164">
        <v>738.8</v>
      </c>
      <c r="AE20" s="164">
        <v>740.3</v>
      </c>
      <c r="AF20" s="164">
        <v>1458.8</v>
      </c>
      <c r="AG20" s="164">
        <v>1532.3</v>
      </c>
      <c r="AH20" s="164">
        <v>1534.9</v>
      </c>
      <c r="AI20" s="180">
        <v>2088.6999999999998</v>
      </c>
      <c r="AJ20" s="180">
        <v>1944.6</v>
      </c>
      <c r="AK20" s="180">
        <v>1661.5</v>
      </c>
      <c r="AL20" s="180">
        <v>1661.5</v>
      </c>
      <c r="AM20" s="180">
        <v>1732.6</v>
      </c>
      <c r="AN20" s="180">
        <v>1754.1</v>
      </c>
      <c r="AO20" s="180">
        <v>1790.6</v>
      </c>
      <c r="AP20" s="180">
        <v>1770.9</v>
      </c>
      <c r="AQ20" s="180">
        <v>1809.6</v>
      </c>
      <c r="AR20" s="180">
        <v>1741.6</v>
      </c>
      <c r="AS20" s="180">
        <v>1720.6</v>
      </c>
      <c r="AT20" s="180">
        <v>1708.8</v>
      </c>
      <c r="AU20" s="180">
        <v>1764.9</v>
      </c>
      <c r="AV20" s="180">
        <v>2422.1999999999998</v>
      </c>
      <c r="AW20" s="180">
        <v>2504.5</v>
      </c>
      <c r="AX20" s="180">
        <v>2323.1999999999998</v>
      </c>
      <c r="AY20" s="180">
        <v>2367.8000000000002</v>
      </c>
      <c r="AZ20" s="180">
        <v>2879.8</v>
      </c>
      <c r="BA20" s="180">
        <v>2872.6</v>
      </c>
      <c r="BB20" s="180">
        <v>2882.2</v>
      </c>
      <c r="BC20" s="180">
        <v>2770.6</v>
      </c>
      <c r="BD20" s="180">
        <v>2675.8</v>
      </c>
      <c r="BE20" s="180">
        <v>2691.9</v>
      </c>
      <c r="BF20" s="180">
        <v>2669.7</v>
      </c>
      <c r="BG20" s="180">
        <v>2736.8</v>
      </c>
      <c r="BH20" s="180">
        <v>3814.2</v>
      </c>
      <c r="BI20" s="180">
        <v>3934.2</v>
      </c>
      <c r="BJ20" s="180">
        <v>3976.7</v>
      </c>
      <c r="BK20" s="180">
        <v>3643.5</v>
      </c>
      <c r="BL20" s="180">
        <v>4848.1000000000004</v>
      </c>
    </row>
    <row r="21" spans="2:64" x14ac:dyDescent="0.25">
      <c r="B21" s="162"/>
      <c r="C21" s="162"/>
      <c r="D21" s="162"/>
      <c r="E21" s="162" t="s">
        <v>59</v>
      </c>
      <c r="F21" s="164">
        <v>2402.5</v>
      </c>
      <c r="G21" s="164">
        <v>2907.1</v>
      </c>
      <c r="H21" s="164">
        <v>2905.8</v>
      </c>
      <c r="I21" s="164">
        <v>2867.4</v>
      </c>
      <c r="J21" s="164">
        <v>2923.6</v>
      </c>
      <c r="K21" s="164">
        <v>3108.1</v>
      </c>
      <c r="L21" s="164">
        <v>3320.4</v>
      </c>
      <c r="M21" s="164">
        <v>3174.28</v>
      </c>
      <c r="N21" s="164">
        <v>3195</v>
      </c>
      <c r="O21" s="164">
        <v>3160.3</v>
      </c>
      <c r="P21" s="164">
        <v>3331.4</v>
      </c>
      <c r="Q21" s="164">
        <v>3268.3</v>
      </c>
      <c r="R21" s="164">
        <v>3330.4</v>
      </c>
      <c r="S21" s="164">
        <v>3602.1</v>
      </c>
      <c r="T21" s="164">
        <v>3720.4</v>
      </c>
      <c r="U21" s="164">
        <v>3680.8</v>
      </c>
      <c r="V21" s="164">
        <v>3834.8</v>
      </c>
      <c r="W21" s="164">
        <v>4138.2</v>
      </c>
      <c r="X21" s="164">
        <v>4331.3999999999996</v>
      </c>
      <c r="Y21" s="164">
        <v>4322.3999999999996</v>
      </c>
      <c r="Z21" s="164">
        <v>4472</v>
      </c>
      <c r="AA21" s="164">
        <v>4434.1000000000004</v>
      </c>
      <c r="AB21" s="164">
        <v>4444.5</v>
      </c>
      <c r="AC21" s="164">
        <v>4390.6000000000004</v>
      </c>
      <c r="AD21" s="164">
        <v>4849.7</v>
      </c>
      <c r="AE21" s="164">
        <v>4776.1000000000004</v>
      </c>
      <c r="AF21" s="164">
        <v>4789.8</v>
      </c>
      <c r="AG21" s="164">
        <v>4799.8</v>
      </c>
      <c r="AH21" s="164">
        <v>4863.3</v>
      </c>
      <c r="AI21" s="180">
        <v>4770.3999999999996</v>
      </c>
      <c r="AJ21" s="180">
        <v>4840.7</v>
      </c>
      <c r="AK21" s="180">
        <v>4788.1000000000004</v>
      </c>
      <c r="AL21" s="180">
        <v>5243.1</v>
      </c>
      <c r="AM21" s="180">
        <v>5201.7</v>
      </c>
      <c r="AN21" s="180">
        <v>5206.5</v>
      </c>
      <c r="AO21" s="180">
        <v>5165.8999999999996</v>
      </c>
      <c r="AP21" s="180">
        <v>5225.6000000000004</v>
      </c>
      <c r="AQ21" s="180">
        <v>5570.9</v>
      </c>
      <c r="AR21" s="180">
        <v>5678.2</v>
      </c>
      <c r="AS21" s="180">
        <v>5596.6</v>
      </c>
      <c r="AT21" s="180">
        <v>5687.1</v>
      </c>
      <c r="AU21" s="180">
        <v>5607.8</v>
      </c>
      <c r="AV21" s="180">
        <v>5564.9</v>
      </c>
      <c r="AW21" s="180">
        <v>5496.8</v>
      </c>
      <c r="AX21" s="180">
        <v>5521.4</v>
      </c>
      <c r="AY21" s="180">
        <v>5412.1</v>
      </c>
      <c r="AZ21" s="180">
        <v>5352.9</v>
      </c>
      <c r="BA21" s="180">
        <v>5252.1</v>
      </c>
      <c r="BB21" s="180">
        <v>5196</v>
      </c>
      <c r="BC21" s="180">
        <v>5151.7</v>
      </c>
      <c r="BD21" s="180">
        <v>5102.6000000000004</v>
      </c>
      <c r="BE21" s="180">
        <v>5290.3</v>
      </c>
      <c r="BF21" s="180">
        <v>5245.1</v>
      </c>
      <c r="BG21" s="180">
        <v>5150</v>
      </c>
      <c r="BH21" s="180">
        <v>5074.5</v>
      </c>
      <c r="BI21" s="180">
        <v>4963.8999999999996</v>
      </c>
      <c r="BJ21" s="180">
        <v>4933.6000000000004</v>
      </c>
      <c r="BK21" s="180">
        <v>4831.5</v>
      </c>
      <c r="BL21" s="180">
        <v>5074.5</v>
      </c>
    </row>
    <row r="22" spans="2:64" x14ac:dyDescent="0.25">
      <c r="B22" s="162"/>
      <c r="C22" s="162"/>
      <c r="D22" s="162"/>
      <c r="E22" s="162" t="s">
        <v>194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  <c r="T22" s="164">
        <v>0</v>
      </c>
      <c r="U22" s="164">
        <v>0</v>
      </c>
      <c r="V22" s="164">
        <v>0</v>
      </c>
      <c r="W22" s="164">
        <v>0</v>
      </c>
      <c r="X22" s="164">
        <v>0</v>
      </c>
      <c r="Y22" s="164">
        <v>0</v>
      </c>
      <c r="Z22" s="164">
        <v>0</v>
      </c>
      <c r="AA22" s="164">
        <v>0</v>
      </c>
      <c r="AB22" s="164">
        <v>0</v>
      </c>
      <c r="AC22" s="164">
        <v>0</v>
      </c>
      <c r="AD22" s="164">
        <v>0</v>
      </c>
      <c r="AE22" s="164">
        <v>0</v>
      </c>
      <c r="AF22" s="164">
        <v>0</v>
      </c>
      <c r="AG22" s="164">
        <v>0</v>
      </c>
      <c r="AH22" s="164">
        <v>0</v>
      </c>
      <c r="AI22" s="180">
        <v>0</v>
      </c>
      <c r="AJ22" s="180">
        <v>0</v>
      </c>
      <c r="AK22" s="180">
        <v>0</v>
      </c>
      <c r="AL22" s="180">
        <v>0</v>
      </c>
      <c r="AM22" s="180">
        <v>0</v>
      </c>
      <c r="AN22" s="180">
        <v>0</v>
      </c>
      <c r="AO22" s="180">
        <v>0</v>
      </c>
      <c r="AP22" s="180">
        <v>0</v>
      </c>
      <c r="AQ22" s="180">
        <v>0</v>
      </c>
      <c r="AR22" s="180">
        <v>0</v>
      </c>
      <c r="AS22" s="180">
        <v>0</v>
      </c>
      <c r="AT22" s="180">
        <v>0</v>
      </c>
      <c r="AU22" s="180">
        <v>0</v>
      </c>
      <c r="AV22" s="180">
        <v>0</v>
      </c>
      <c r="AW22" s="180">
        <v>0</v>
      </c>
      <c r="AX22" s="180">
        <v>0</v>
      </c>
      <c r="AY22" s="180">
        <v>0</v>
      </c>
      <c r="AZ22" s="180">
        <v>0</v>
      </c>
      <c r="BA22" s="180">
        <v>0</v>
      </c>
      <c r="BB22" s="180">
        <v>0</v>
      </c>
      <c r="BC22" s="180">
        <v>0</v>
      </c>
      <c r="BD22" s="180">
        <v>0</v>
      </c>
      <c r="BE22" s="180">
        <v>0</v>
      </c>
      <c r="BF22" s="180">
        <v>0</v>
      </c>
      <c r="BG22" s="180">
        <v>0</v>
      </c>
      <c r="BH22" s="180">
        <v>0</v>
      </c>
      <c r="BI22" s="180">
        <v>0</v>
      </c>
      <c r="BJ22" s="180">
        <v>0</v>
      </c>
      <c r="BK22" s="180">
        <v>0</v>
      </c>
      <c r="BL22" s="180">
        <v>0</v>
      </c>
    </row>
    <row r="23" spans="2:64" x14ac:dyDescent="0.25">
      <c r="B23" s="162"/>
      <c r="C23" s="162"/>
      <c r="D23" s="162"/>
      <c r="E23" s="162" t="s">
        <v>60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2.7</v>
      </c>
      <c r="P23" s="164">
        <v>2.6</v>
      </c>
      <c r="Q23" s="164">
        <v>2.5</v>
      </c>
      <c r="R23" s="164">
        <v>2.6</v>
      </c>
      <c r="S23" s="164">
        <v>2.8</v>
      </c>
      <c r="T23" s="164">
        <v>3</v>
      </c>
      <c r="U23" s="164">
        <v>2.9</v>
      </c>
      <c r="V23" s="164">
        <v>3</v>
      </c>
      <c r="W23" s="164">
        <v>2.8</v>
      </c>
      <c r="X23" s="164">
        <v>2.6</v>
      </c>
      <c r="Y23" s="164">
        <v>2.7</v>
      </c>
      <c r="Z23" s="164">
        <v>3</v>
      </c>
      <c r="AA23" s="164">
        <v>3.1</v>
      </c>
      <c r="AB23" s="164">
        <v>3.1</v>
      </c>
      <c r="AC23" s="164">
        <v>3</v>
      </c>
      <c r="AD23" s="164">
        <v>3.2</v>
      </c>
      <c r="AE23" s="164">
        <v>3.1</v>
      </c>
      <c r="AF23" s="164">
        <v>2.9</v>
      </c>
      <c r="AG23" s="164">
        <v>2.9</v>
      </c>
      <c r="AH23" s="164">
        <v>2.7</v>
      </c>
      <c r="AI23" s="180">
        <v>2.6</v>
      </c>
      <c r="AJ23" s="180">
        <v>2.6</v>
      </c>
      <c r="AK23" s="180">
        <v>2.6</v>
      </c>
      <c r="AL23" s="180">
        <v>2.6</v>
      </c>
      <c r="AM23" s="180">
        <v>1.8</v>
      </c>
      <c r="AN23" s="180">
        <v>1.7</v>
      </c>
      <c r="AO23" s="180">
        <v>1.3</v>
      </c>
      <c r="AP23" s="180">
        <v>1</v>
      </c>
      <c r="AQ23" s="180">
        <v>1</v>
      </c>
      <c r="AR23" s="180">
        <v>1.1000000000000001</v>
      </c>
      <c r="AS23" s="180">
        <v>1.2</v>
      </c>
      <c r="AT23" s="180">
        <v>1.3</v>
      </c>
      <c r="AU23" s="180">
        <v>1</v>
      </c>
      <c r="AV23" s="180">
        <v>0.7</v>
      </c>
      <c r="AW23" s="180">
        <v>0.4</v>
      </c>
      <c r="AX23" s="180">
        <v>0.1</v>
      </c>
      <c r="AY23" s="180">
        <v>0.2</v>
      </c>
      <c r="AZ23" s="180">
        <v>0.3</v>
      </c>
      <c r="BA23" s="180">
        <v>0.4</v>
      </c>
      <c r="BB23" s="180">
        <v>0.4</v>
      </c>
      <c r="BC23" s="180">
        <v>0.8</v>
      </c>
      <c r="BD23" s="180">
        <v>1.1000000000000001</v>
      </c>
      <c r="BE23" s="180">
        <v>1.5</v>
      </c>
      <c r="BF23" s="180">
        <v>1.8</v>
      </c>
      <c r="BG23" s="180">
        <v>1.8</v>
      </c>
      <c r="BH23" s="180">
        <v>1.8</v>
      </c>
      <c r="BI23" s="180">
        <v>1.8</v>
      </c>
      <c r="BJ23" s="180">
        <v>1.8</v>
      </c>
      <c r="BK23" s="180">
        <v>1.8</v>
      </c>
      <c r="BL23" s="180">
        <v>1.8</v>
      </c>
    </row>
    <row r="24" spans="2:64" x14ac:dyDescent="0.25">
      <c r="B24" s="162"/>
      <c r="C24" s="162" t="s">
        <v>171</v>
      </c>
      <c r="D24" s="162"/>
      <c r="E24" s="162"/>
      <c r="F24" s="164">
        <f t="shared" ref="F24:N24" si="3">F25+F31</f>
        <v>48.900000000000006</v>
      </c>
      <c r="G24" s="164">
        <f t="shared" si="3"/>
        <v>49.150000000000006</v>
      </c>
      <c r="H24" s="164">
        <f t="shared" si="3"/>
        <v>49.989999999999995</v>
      </c>
      <c r="I24" s="164">
        <f t="shared" si="3"/>
        <v>49.680000000000007</v>
      </c>
      <c r="J24" s="164">
        <f t="shared" si="3"/>
        <v>50.2</v>
      </c>
      <c r="K24" s="164">
        <f t="shared" si="3"/>
        <v>50.26</v>
      </c>
      <c r="L24" s="164">
        <f t="shared" si="3"/>
        <v>50.35</v>
      </c>
      <c r="M24" s="164">
        <f t="shared" si="3"/>
        <v>51.379999999999988</v>
      </c>
      <c r="N24" s="164">
        <f t="shared" si="3"/>
        <v>52.5</v>
      </c>
      <c r="O24" s="164">
        <v>45.8</v>
      </c>
      <c r="P24" s="164">
        <v>45.4</v>
      </c>
      <c r="Q24" s="164">
        <v>43.4</v>
      </c>
      <c r="R24" s="164">
        <v>371.90000000000003</v>
      </c>
      <c r="S24" s="164">
        <v>367.70000000000005</v>
      </c>
      <c r="T24" s="164">
        <v>374.2</v>
      </c>
      <c r="U24" s="164">
        <v>649.30000000000007</v>
      </c>
      <c r="V24" s="164">
        <v>645.4</v>
      </c>
      <c r="W24" s="164">
        <v>642.90000000000009</v>
      </c>
      <c r="X24" s="164">
        <v>623.09999999999991</v>
      </c>
      <c r="Y24" s="164">
        <v>662.6</v>
      </c>
      <c r="Z24" s="164">
        <v>662.69999999999993</v>
      </c>
      <c r="AA24" s="164">
        <v>684.1</v>
      </c>
      <c r="AB24" s="164">
        <v>683.1</v>
      </c>
      <c r="AC24" s="164">
        <v>666.1</v>
      </c>
      <c r="AD24" s="164">
        <v>665.19999999999993</v>
      </c>
      <c r="AE24" s="164">
        <v>674.19999999999982</v>
      </c>
      <c r="AF24" s="164">
        <v>654.19999999999993</v>
      </c>
      <c r="AG24" s="164">
        <v>669.1</v>
      </c>
      <c r="AH24" s="164">
        <v>657.1</v>
      </c>
      <c r="AI24" s="179">
        <v>643.9</v>
      </c>
      <c r="AJ24" s="179">
        <v>649.29999999999995</v>
      </c>
      <c r="AK24" s="179">
        <v>649.5</v>
      </c>
      <c r="AL24" s="179">
        <v>666.2</v>
      </c>
      <c r="AM24" s="179">
        <v>662.7</v>
      </c>
      <c r="AN24" s="179">
        <v>663.3</v>
      </c>
      <c r="AO24" s="179">
        <v>636.20000000000005</v>
      </c>
      <c r="AP24" s="179">
        <v>619.19999999999993</v>
      </c>
      <c r="AQ24" s="179">
        <v>598.79999999999995</v>
      </c>
      <c r="AR24" s="179">
        <v>620.5</v>
      </c>
      <c r="AS24" s="179">
        <v>619.1</v>
      </c>
      <c r="AT24" s="179">
        <v>609.4</v>
      </c>
      <c r="AU24" s="179">
        <v>843.40000000000009</v>
      </c>
      <c r="AV24" s="179">
        <v>828.90000000000009</v>
      </c>
      <c r="AW24" s="179">
        <v>829.9</v>
      </c>
      <c r="AX24" s="179">
        <v>800.7</v>
      </c>
      <c r="AY24" s="179">
        <v>808.30000000000007</v>
      </c>
      <c r="AZ24" s="179">
        <v>814.89999999999986</v>
      </c>
      <c r="BA24" s="179">
        <v>828.00000000000011</v>
      </c>
      <c r="BB24" s="179">
        <v>832.9</v>
      </c>
      <c r="BC24" s="179">
        <v>853.90000000000009</v>
      </c>
      <c r="BD24" s="179">
        <v>821.90000000000009</v>
      </c>
      <c r="BE24" s="179">
        <v>816.69999999999993</v>
      </c>
      <c r="BF24" s="179">
        <v>812.69999999999993</v>
      </c>
      <c r="BG24" s="179">
        <v>811.90000000000009</v>
      </c>
      <c r="BH24" s="179">
        <v>812.59999999999991</v>
      </c>
      <c r="BI24" s="179">
        <v>799.09999999999991</v>
      </c>
      <c r="BJ24" s="179">
        <v>791.69999999999993</v>
      </c>
      <c r="BK24" s="179">
        <v>784.1</v>
      </c>
      <c r="BL24" s="179">
        <v>793.6</v>
      </c>
    </row>
    <row r="25" spans="2:64" x14ac:dyDescent="0.25">
      <c r="B25" s="162"/>
      <c r="C25" s="162"/>
      <c r="D25" s="162" t="s">
        <v>57</v>
      </c>
      <c r="E25" s="162"/>
      <c r="F25" s="164">
        <f t="shared" ref="F25:N25" si="4">SUM(F26:F30)</f>
        <v>9.3000000000000007</v>
      </c>
      <c r="G25" s="164">
        <f t="shared" si="4"/>
        <v>9.0500000000000007</v>
      </c>
      <c r="H25" s="164">
        <f t="shared" si="4"/>
        <v>8.8000000000000007</v>
      </c>
      <c r="I25" s="164">
        <f t="shared" si="4"/>
        <v>8.5500000000000007</v>
      </c>
      <c r="J25" s="164">
        <f t="shared" si="4"/>
        <v>8.3000000000000007</v>
      </c>
      <c r="K25" s="164">
        <f t="shared" si="4"/>
        <v>8.2100000000000009</v>
      </c>
      <c r="L25" s="164">
        <f t="shared" si="4"/>
        <v>8.11</v>
      </c>
      <c r="M25" s="164">
        <f t="shared" si="4"/>
        <v>8.01</v>
      </c>
      <c r="N25" s="164">
        <f t="shared" si="4"/>
        <v>7.9</v>
      </c>
      <c r="O25" s="164">
        <v>0</v>
      </c>
      <c r="P25" s="164">
        <v>0</v>
      </c>
      <c r="Q25" s="164">
        <v>0</v>
      </c>
      <c r="R25" s="164">
        <v>0</v>
      </c>
      <c r="S25" s="164">
        <v>10.7</v>
      </c>
      <c r="T25" s="164">
        <v>5</v>
      </c>
      <c r="U25" s="164">
        <v>0.1</v>
      </c>
      <c r="V25" s="164">
        <v>0.1</v>
      </c>
      <c r="W25" s="164">
        <v>12.6</v>
      </c>
      <c r="X25" s="164">
        <v>13.3</v>
      </c>
      <c r="Y25" s="164">
        <v>18.100000000000001</v>
      </c>
      <c r="Z25" s="164">
        <v>23.9</v>
      </c>
      <c r="AA25" s="164">
        <v>25.1</v>
      </c>
      <c r="AB25" s="164">
        <v>21.9</v>
      </c>
      <c r="AC25" s="164">
        <v>19.7</v>
      </c>
      <c r="AD25" s="164">
        <v>28.9</v>
      </c>
      <c r="AE25" s="164">
        <v>30.8</v>
      </c>
      <c r="AF25" s="164">
        <v>30.6</v>
      </c>
      <c r="AG25" s="164">
        <v>30.6</v>
      </c>
      <c r="AH25" s="164">
        <v>20.6</v>
      </c>
      <c r="AI25" s="179">
        <v>22.9</v>
      </c>
      <c r="AJ25" s="179">
        <v>25.5</v>
      </c>
      <c r="AK25" s="179">
        <v>11.7</v>
      </c>
      <c r="AL25" s="179">
        <v>25.2</v>
      </c>
      <c r="AM25" s="179">
        <v>18</v>
      </c>
      <c r="AN25" s="179">
        <v>18.8</v>
      </c>
      <c r="AO25" s="179">
        <v>15.9</v>
      </c>
      <c r="AP25" s="179">
        <v>13.4</v>
      </c>
      <c r="AQ25" s="179">
        <v>21.4</v>
      </c>
      <c r="AR25" s="179">
        <v>32.5</v>
      </c>
      <c r="AS25" s="179">
        <v>31.5</v>
      </c>
      <c r="AT25" s="179">
        <v>30.5</v>
      </c>
      <c r="AU25" s="179">
        <v>22.2</v>
      </c>
      <c r="AV25" s="179">
        <v>14.7</v>
      </c>
      <c r="AW25" s="179">
        <v>16.2</v>
      </c>
      <c r="AX25" s="179">
        <v>18.2</v>
      </c>
      <c r="AY25" s="179">
        <v>18.2</v>
      </c>
      <c r="AZ25" s="179">
        <v>6.3</v>
      </c>
      <c r="BA25" s="179">
        <v>5.7</v>
      </c>
      <c r="BB25" s="179">
        <v>2.1</v>
      </c>
      <c r="BC25" s="179">
        <v>2.1</v>
      </c>
      <c r="BD25" s="179">
        <v>2.1</v>
      </c>
      <c r="BE25" s="179">
        <v>2.1</v>
      </c>
      <c r="BF25" s="179">
        <v>2.1</v>
      </c>
      <c r="BG25" s="179">
        <v>2.5</v>
      </c>
      <c r="BH25" s="179">
        <v>7.9</v>
      </c>
      <c r="BI25" s="179">
        <v>2.1</v>
      </c>
      <c r="BJ25" s="179">
        <v>1.5</v>
      </c>
      <c r="BK25" s="179">
        <v>6.9</v>
      </c>
      <c r="BL25" s="179">
        <v>8.6999999999999993</v>
      </c>
    </row>
    <row r="26" spans="2:64" x14ac:dyDescent="0.25">
      <c r="B26" s="162"/>
      <c r="C26" s="162"/>
      <c r="D26" s="162"/>
      <c r="E26" s="162" t="s">
        <v>61</v>
      </c>
      <c r="F26" s="164">
        <v>9.3000000000000007</v>
      </c>
      <c r="G26" s="164">
        <v>9.0500000000000007</v>
      </c>
      <c r="H26" s="164">
        <v>8.8000000000000007</v>
      </c>
      <c r="I26" s="164">
        <v>8.5500000000000007</v>
      </c>
      <c r="J26" s="164">
        <v>8.3000000000000007</v>
      </c>
      <c r="K26" s="164">
        <v>8.2100000000000009</v>
      </c>
      <c r="L26" s="164">
        <v>8.11</v>
      </c>
      <c r="M26" s="164">
        <v>8.01</v>
      </c>
      <c r="N26" s="164">
        <v>7.9</v>
      </c>
      <c r="O26" s="164">
        <v>0</v>
      </c>
      <c r="P26" s="164">
        <v>0</v>
      </c>
      <c r="Q26" s="164">
        <v>0</v>
      </c>
      <c r="R26" s="164">
        <v>0</v>
      </c>
      <c r="S26" s="164">
        <v>0</v>
      </c>
      <c r="T26" s="164">
        <v>0</v>
      </c>
      <c r="U26" s="164">
        <v>0</v>
      </c>
      <c r="V26" s="164">
        <v>0</v>
      </c>
      <c r="W26" s="164">
        <v>0</v>
      </c>
      <c r="X26" s="164">
        <v>0</v>
      </c>
      <c r="Y26" s="164">
        <v>0</v>
      </c>
      <c r="Z26" s="164">
        <v>0</v>
      </c>
      <c r="AA26" s="164">
        <v>0</v>
      </c>
      <c r="AB26" s="164">
        <v>0</v>
      </c>
      <c r="AC26" s="164">
        <v>0</v>
      </c>
      <c r="AD26" s="164">
        <v>0</v>
      </c>
      <c r="AE26" s="164">
        <v>0</v>
      </c>
      <c r="AF26" s="164">
        <v>0</v>
      </c>
      <c r="AG26" s="164">
        <v>0</v>
      </c>
      <c r="AH26" s="164">
        <v>0</v>
      </c>
      <c r="AI26" s="180">
        <v>0</v>
      </c>
      <c r="AJ26" s="180">
        <v>0</v>
      </c>
      <c r="AK26" s="180">
        <v>0</v>
      </c>
      <c r="AL26" s="180">
        <v>0</v>
      </c>
      <c r="AM26" s="180">
        <v>0</v>
      </c>
      <c r="AN26" s="180">
        <v>0</v>
      </c>
      <c r="AO26" s="180">
        <v>0</v>
      </c>
      <c r="AP26" s="180">
        <v>0</v>
      </c>
      <c r="AQ26" s="180">
        <v>0</v>
      </c>
      <c r="AR26" s="180">
        <v>0</v>
      </c>
      <c r="AS26" s="180">
        <v>0</v>
      </c>
      <c r="AT26" s="180">
        <v>0</v>
      </c>
      <c r="AU26" s="180">
        <v>0</v>
      </c>
      <c r="AV26" s="180">
        <v>0</v>
      </c>
      <c r="AW26" s="180">
        <v>0</v>
      </c>
      <c r="AX26" s="180">
        <v>0</v>
      </c>
      <c r="AY26" s="180">
        <v>0</v>
      </c>
      <c r="AZ26" s="180">
        <v>0</v>
      </c>
      <c r="BA26" s="180">
        <v>0</v>
      </c>
      <c r="BB26" s="180">
        <v>0</v>
      </c>
      <c r="BC26" s="180">
        <v>0</v>
      </c>
      <c r="BD26" s="180">
        <v>0</v>
      </c>
      <c r="BE26" s="180">
        <v>0</v>
      </c>
      <c r="BF26" s="180">
        <v>0</v>
      </c>
      <c r="BG26" s="180">
        <v>0</v>
      </c>
      <c r="BH26" s="180">
        <v>0</v>
      </c>
      <c r="BI26" s="180">
        <v>0</v>
      </c>
      <c r="BJ26" s="180">
        <v>0</v>
      </c>
      <c r="BK26" s="180">
        <v>0</v>
      </c>
      <c r="BL26" s="180">
        <v>0</v>
      </c>
    </row>
    <row r="27" spans="2:64" x14ac:dyDescent="0.25">
      <c r="B27" s="162"/>
      <c r="C27" s="162"/>
      <c r="D27" s="162"/>
      <c r="E27" s="162" t="s">
        <v>84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  <c r="P27" s="164">
        <v>0</v>
      </c>
      <c r="Q27" s="164">
        <v>0</v>
      </c>
      <c r="R27" s="164">
        <v>0</v>
      </c>
      <c r="S27" s="164">
        <v>0</v>
      </c>
      <c r="T27" s="164">
        <v>0</v>
      </c>
      <c r="U27" s="164">
        <v>0</v>
      </c>
      <c r="V27" s="164">
        <v>0</v>
      </c>
      <c r="W27" s="164">
        <v>0</v>
      </c>
      <c r="X27" s="164">
        <v>0</v>
      </c>
      <c r="Y27" s="164">
        <v>0</v>
      </c>
      <c r="Z27" s="164">
        <v>0</v>
      </c>
      <c r="AA27" s="164">
        <v>0</v>
      </c>
      <c r="AB27" s="164">
        <v>0</v>
      </c>
      <c r="AC27" s="164">
        <v>0</v>
      </c>
      <c r="AD27" s="164">
        <v>0</v>
      </c>
      <c r="AE27" s="164">
        <v>0</v>
      </c>
      <c r="AF27" s="164">
        <v>0</v>
      </c>
      <c r="AG27" s="164">
        <v>0</v>
      </c>
      <c r="AH27" s="164">
        <v>0</v>
      </c>
      <c r="AI27" s="180">
        <v>0</v>
      </c>
      <c r="AJ27" s="180">
        <v>0</v>
      </c>
      <c r="AK27" s="180">
        <v>0</v>
      </c>
      <c r="AL27" s="180">
        <v>0</v>
      </c>
      <c r="AM27" s="180">
        <v>0</v>
      </c>
      <c r="AN27" s="180">
        <v>0</v>
      </c>
      <c r="AO27" s="180">
        <v>0</v>
      </c>
      <c r="AP27" s="180">
        <v>0</v>
      </c>
      <c r="AQ27" s="180">
        <v>0</v>
      </c>
      <c r="AR27" s="180">
        <v>0</v>
      </c>
      <c r="AS27" s="180">
        <v>0</v>
      </c>
      <c r="AT27" s="180">
        <v>0</v>
      </c>
      <c r="AU27" s="180">
        <v>0</v>
      </c>
      <c r="AV27" s="180">
        <v>0</v>
      </c>
      <c r="AW27" s="180">
        <v>0</v>
      </c>
      <c r="AX27" s="180">
        <v>0</v>
      </c>
      <c r="AY27" s="180">
        <v>0</v>
      </c>
      <c r="AZ27" s="180">
        <v>0</v>
      </c>
      <c r="BA27" s="180">
        <v>0</v>
      </c>
      <c r="BB27" s="180">
        <v>0</v>
      </c>
      <c r="BC27" s="180">
        <v>0</v>
      </c>
      <c r="BD27" s="180">
        <v>0</v>
      </c>
      <c r="BE27" s="180">
        <v>0</v>
      </c>
      <c r="BF27" s="180">
        <v>0</v>
      </c>
      <c r="BG27" s="180">
        <v>0</v>
      </c>
      <c r="BH27" s="180">
        <v>0</v>
      </c>
      <c r="BI27" s="180">
        <v>0</v>
      </c>
      <c r="BJ27" s="180">
        <v>0</v>
      </c>
      <c r="BK27" s="180">
        <v>0</v>
      </c>
      <c r="BL27" s="180">
        <v>0</v>
      </c>
    </row>
    <row r="28" spans="2:64" x14ac:dyDescent="0.25">
      <c r="B28" s="162"/>
      <c r="C28" s="162"/>
      <c r="D28" s="162"/>
      <c r="E28" s="162" t="s">
        <v>59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  <c r="O28" s="164">
        <v>0</v>
      </c>
      <c r="P28" s="164">
        <v>0</v>
      </c>
      <c r="Q28" s="164">
        <v>0</v>
      </c>
      <c r="R28" s="164">
        <v>0</v>
      </c>
      <c r="S28" s="164">
        <v>0</v>
      </c>
      <c r="T28" s="164">
        <v>0</v>
      </c>
      <c r="U28" s="164">
        <v>0</v>
      </c>
      <c r="V28" s="164">
        <v>0</v>
      </c>
      <c r="W28" s="164">
        <v>0</v>
      </c>
      <c r="X28" s="164">
        <v>0</v>
      </c>
      <c r="Y28" s="164">
        <v>0</v>
      </c>
      <c r="Z28" s="164">
        <v>0</v>
      </c>
      <c r="AA28" s="164">
        <v>0</v>
      </c>
      <c r="AB28" s="164">
        <v>0</v>
      </c>
      <c r="AC28" s="164">
        <v>0</v>
      </c>
      <c r="AD28" s="164">
        <v>0</v>
      </c>
      <c r="AE28" s="164">
        <v>0</v>
      </c>
      <c r="AF28" s="164">
        <v>0</v>
      </c>
      <c r="AG28" s="164">
        <v>0</v>
      </c>
      <c r="AH28" s="164">
        <v>0</v>
      </c>
      <c r="AI28" s="181">
        <v>0</v>
      </c>
      <c r="AJ28" s="181">
        <v>0</v>
      </c>
      <c r="AK28" s="181">
        <v>0</v>
      </c>
      <c r="AL28" s="181">
        <v>0</v>
      </c>
      <c r="AM28" s="181">
        <v>0</v>
      </c>
      <c r="AN28" s="181">
        <v>0</v>
      </c>
      <c r="AO28" s="181">
        <v>0</v>
      </c>
      <c r="AP28" s="181">
        <v>0</v>
      </c>
      <c r="AQ28" s="181">
        <v>0</v>
      </c>
      <c r="AR28" s="181">
        <v>0</v>
      </c>
      <c r="AS28" s="181">
        <v>0</v>
      </c>
      <c r="AT28" s="181">
        <v>0</v>
      </c>
      <c r="AU28" s="181">
        <v>0</v>
      </c>
      <c r="AV28" s="181">
        <v>0</v>
      </c>
      <c r="AW28" s="181">
        <v>0</v>
      </c>
      <c r="AX28" s="181">
        <v>0</v>
      </c>
      <c r="AY28" s="181">
        <v>0</v>
      </c>
      <c r="AZ28" s="181">
        <v>0</v>
      </c>
      <c r="BA28" s="181">
        <v>0</v>
      </c>
      <c r="BB28" s="181">
        <v>0</v>
      </c>
      <c r="BC28" s="181">
        <v>0</v>
      </c>
      <c r="BD28" s="181">
        <v>0</v>
      </c>
      <c r="BE28" s="181">
        <v>0</v>
      </c>
      <c r="BF28" s="181">
        <v>0</v>
      </c>
      <c r="BG28" s="181">
        <v>0</v>
      </c>
      <c r="BH28" s="181">
        <v>0</v>
      </c>
      <c r="BI28" s="181">
        <v>0</v>
      </c>
      <c r="BJ28" s="181">
        <v>0</v>
      </c>
      <c r="BK28" s="181">
        <v>0</v>
      </c>
      <c r="BL28" s="181">
        <v>0</v>
      </c>
    </row>
    <row r="29" spans="2:64" x14ac:dyDescent="0.25">
      <c r="B29" s="162"/>
      <c r="C29" s="162"/>
      <c r="D29" s="162"/>
      <c r="E29" s="162" t="s">
        <v>194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  <c r="O29" s="164">
        <v>0</v>
      </c>
      <c r="P29" s="164">
        <v>0</v>
      </c>
      <c r="Q29" s="164">
        <v>0</v>
      </c>
      <c r="R29" s="164">
        <v>0</v>
      </c>
      <c r="S29" s="164">
        <v>0</v>
      </c>
      <c r="T29" s="164">
        <v>0</v>
      </c>
      <c r="U29" s="164">
        <v>0</v>
      </c>
      <c r="V29" s="164">
        <v>0</v>
      </c>
      <c r="W29" s="164">
        <v>0</v>
      </c>
      <c r="X29" s="164">
        <v>0</v>
      </c>
      <c r="Y29" s="164">
        <v>0</v>
      </c>
      <c r="Z29" s="164">
        <v>0</v>
      </c>
      <c r="AA29" s="164">
        <v>0</v>
      </c>
      <c r="AB29" s="164">
        <v>0</v>
      </c>
      <c r="AC29" s="164">
        <v>0</v>
      </c>
      <c r="AD29" s="164">
        <v>0</v>
      </c>
      <c r="AE29" s="164">
        <v>0</v>
      </c>
      <c r="AF29" s="164">
        <v>0</v>
      </c>
      <c r="AG29" s="164">
        <v>0</v>
      </c>
      <c r="AH29" s="164">
        <v>0</v>
      </c>
      <c r="AI29" s="181">
        <v>0</v>
      </c>
      <c r="AJ29" s="181">
        <v>0</v>
      </c>
      <c r="AK29" s="181">
        <v>0</v>
      </c>
      <c r="AL29" s="181">
        <v>0</v>
      </c>
      <c r="AM29" s="181">
        <v>0</v>
      </c>
      <c r="AN29" s="181">
        <v>0</v>
      </c>
      <c r="AO29" s="181">
        <v>0</v>
      </c>
      <c r="AP29" s="181">
        <v>0</v>
      </c>
      <c r="AQ29" s="181">
        <v>0</v>
      </c>
      <c r="AR29" s="181">
        <v>0</v>
      </c>
      <c r="AS29" s="181">
        <v>0</v>
      </c>
      <c r="AT29" s="181">
        <v>0</v>
      </c>
      <c r="AU29" s="181">
        <v>0</v>
      </c>
      <c r="AV29" s="181">
        <v>0</v>
      </c>
      <c r="AW29" s="181">
        <v>0</v>
      </c>
      <c r="AX29" s="181">
        <v>0</v>
      </c>
      <c r="AY29" s="181">
        <v>0</v>
      </c>
      <c r="AZ29" s="181">
        <v>0</v>
      </c>
      <c r="BA29" s="181">
        <v>0</v>
      </c>
      <c r="BB29" s="181">
        <v>0</v>
      </c>
      <c r="BC29" s="181">
        <v>0</v>
      </c>
      <c r="BD29" s="181">
        <v>0</v>
      </c>
      <c r="BE29" s="181">
        <v>0</v>
      </c>
      <c r="BF29" s="181">
        <v>0</v>
      </c>
      <c r="BG29" s="181">
        <v>0</v>
      </c>
      <c r="BH29" s="181">
        <v>0</v>
      </c>
      <c r="BI29" s="181">
        <v>0</v>
      </c>
      <c r="BJ29" s="181">
        <v>0</v>
      </c>
      <c r="BK29" s="181">
        <v>0</v>
      </c>
      <c r="BL29" s="181">
        <v>0</v>
      </c>
    </row>
    <row r="30" spans="2:64" x14ac:dyDescent="0.25">
      <c r="B30" s="162"/>
      <c r="C30" s="162"/>
      <c r="D30" s="162"/>
      <c r="E30" s="162" t="s">
        <v>60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  <c r="O30" s="164">
        <v>0</v>
      </c>
      <c r="P30" s="164">
        <v>0</v>
      </c>
      <c r="Q30" s="164">
        <v>0</v>
      </c>
      <c r="R30" s="164">
        <v>0</v>
      </c>
      <c r="S30" s="164">
        <v>10.7</v>
      </c>
      <c r="T30" s="164">
        <v>5</v>
      </c>
      <c r="U30" s="164">
        <v>0.1</v>
      </c>
      <c r="V30" s="164">
        <v>0.1</v>
      </c>
      <c r="W30" s="164">
        <v>12.6</v>
      </c>
      <c r="X30" s="164">
        <v>13.3</v>
      </c>
      <c r="Y30" s="164">
        <v>18.100000000000001</v>
      </c>
      <c r="Z30" s="164">
        <v>23.9</v>
      </c>
      <c r="AA30" s="164">
        <v>25.1</v>
      </c>
      <c r="AB30" s="164">
        <v>21.9</v>
      </c>
      <c r="AC30" s="164">
        <v>19.7</v>
      </c>
      <c r="AD30" s="164">
        <v>28.9</v>
      </c>
      <c r="AE30" s="164">
        <v>30.8</v>
      </c>
      <c r="AF30" s="164">
        <v>30.6</v>
      </c>
      <c r="AG30" s="164">
        <v>30.6</v>
      </c>
      <c r="AH30" s="164">
        <v>20.6</v>
      </c>
      <c r="AI30" s="180">
        <v>22.9</v>
      </c>
      <c r="AJ30" s="180">
        <v>25.5</v>
      </c>
      <c r="AK30" s="180">
        <v>11.7</v>
      </c>
      <c r="AL30" s="180">
        <v>25.2</v>
      </c>
      <c r="AM30" s="180">
        <v>18</v>
      </c>
      <c r="AN30" s="180">
        <v>18.8</v>
      </c>
      <c r="AO30" s="180">
        <v>15.9</v>
      </c>
      <c r="AP30" s="180">
        <v>13.4</v>
      </c>
      <c r="AQ30" s="180">
        <v>21.4</v>
      </c>
      <c r="AR30" s="180">
        <v>32.5</v>
      </c>
      <c r="AS30" s="180">
        <v>31.5</v>
      </c>
      <c r="AT30" s="180">
        <v>30.5</v>
      </c>
      <c r="AU30" s="180">
        <v>22.2</v>
      </c>
      <c r="AV30" s="180">
        <v>14.7</v>
      </c>
      <c r="AW30" s="180">
        <v>16.2</v>
      </c>
      <c r="AX30" s="180">
        <v>18.2</v>
      </c>
      <c r="AY30" s="180">
        <v>18.2</v>
      </c>
      <c r="AZ30" s="180">
        <v>6.3</v>
      </c>
      <c r="BA30" s="180">
        <v>5.7</v>
      </c>
      <c r="BB30" s="180">
        <v>2.1</v>
      </c>
      <c r="BC30" s="180">
        <v>2.1</v>
      </c>
      <c r="BD30" s="180">
        <v>2.1</v>
      </c>
      <c r="BE30" s="180">
        <v>2.1</v>
      </c>
      <c r="BF30" s="180">
        <v>2.1</v>
      </c>
      <c r="BG30" s="180">
        <v>2.5</v>
      </c>
      <c r="BH30" s="180">
        <v>7.9</v>
      </c>
      <c r="BI30" s="180">
        <v>2.1</v>
      </c>
      <c r="BJ30" s="180">
        <v>1.5</v>
      </c>
      <c r="BK30" s="180">
        <v>6.9</v>
      </c>
      <c r="BL30" s="180">
        <v>8.6999999999999993</v>
      </c>
    </row>
    <row r="31" spans="2:64" x14ac:dyDescent="0.25">
      <c r="B31" s="162"/>
      <c r="C31" s="162"/>
      <c r="D31" s="162" t="s">
        <v>58</v>
      </c>
      <c r="E31" s="162"/>
      <c r="F31" s="164">
        <f t="shared" ref="F31:N31" si="5">SUM(F32:F37)</f>
        <v>39.6</v>
      </c>
      <c r="G31" s="164">
        <f t="shared" si="5"/>
        <v>40.100000000000009</v>
      </c>
      <c r="H31" s="164">
        <f t="shared" si="5"/>
        <v>41.19</v>
      </c>
      <c r="I31" s="164">
        <f t="shared" si="5"/>
        <v>41.13</v>
      </c>
      <c r="J31" s="164">
        <f t="shared" si="5"/>
        <v>41.9</v>
      </c>
      <c r="K31" s="164">
        <f t="shared" si="5"/>
        <v>42.05</v>
      </c>
      <c r="L31" s="164">
        <f t="shared" si="5"/>
        <v>42.24</v>
      </c>
      <c r="M31" s="164">
        <f t="shared" si="5"/>
        <v>43.36999999999999</v>
      </c>
      <c r="N31" s="164">
        <f t="shared" si="5"/>
        <v>44.6</v>
      </c>
      <c r="O31" s="164">
        <v>45.8</v>
      </c>
      <c r="P31" s="164">
        <v>45.4</v>
      </c>
      <c r="Q31" s="164">
        <v>43.4</v>
      </c>
      <c r="R31" s="164">
        <v>371.90000000000003</v>
      </c>
      <c r="S31" s="164">
        <v>357.00000000000006</v>
      </c>
      <c r="T31" s="164">
        <v>369.2</v>
      </c>
      <c r="U31" s="164">
        <v>649.20000000000005</v>
      </c>
      <c r="V31" s="164">
        <v>645.29999999999995</v>
      </c>
      <c r="W31" s="164">
        <v>630.30000000000007</v>
      </c>
      <c r="X31" s="164">
        <v>609.79999999999995</v>
      </c>
      <c r="Y31" s="164">
        <v>644.5</v>
      </c>
      <c r="Z31" s="164">
        <v>638.79999999999995</v>
      </c>
      <c r="AA31" s="164">
        <v>659</v>
      </c>
      <c r="AB31" s="164">
        <v>661.2</v>
      </c>
      <c r="AC31" s="164">
        <v>646.4</v>
      </c>
      <c r="AD31" s="164">
        <v>636.29999999999995</v>
      </c>
      <c r="AE31" s="164">
        <v>643.39999999999986</v>
      </c>
      <c r="AF31" s="164">
        <v>623.59999999999991</v>
      </c>
      <c r="AG31" s="164">
        <v>638.5</v>
      </c>
      <c r="AH31" s="164">
        <v>636.5</v>
      </c>
      <c r="AI31" s="179">
        <v>621</v>
      </c>
      <c r="AJ31" s="179">
        <v>623.79999999999995</v>
      </c>
      <c r="AK31" s="179">
        <v>637.79999999999995</v>
      </c>
      <c r="AL31" s="179">
        <v>641</v>
      </c>
      <c r="AM31" s="179">
        <v>644.70000000000005</v>
      </c>
      <c r="AN31" s="179">
        <v>644.5</v>
      </c>
      <c r="AO31" s="179">
        <v>620.30000000000007</v>
      </c>
      <c r="AP31" s="179">
        <v>605.79999999999995</v>
      </c>
      <c r="AQ31" s="179">
        <v>577.4</v>
      </c>
      <c r="AR31" s="179">
        <v>588</v>
      </c>
      <c r="AS31" s="179">
        <v>587.6</v>
      </c>
      <c r="AT31" s="179">
        <v>578.9</v>
      </c>
      <c r="AU31" s="179">
        <v>821.2</v>
      </c>
      <c r="AV31" s="179">
        <v>814.2</v>
      </c>
      <c r="AW31" s="179">
        <v>813.69999999999993</v>
      </c>
      <c r="AX31" s="179">
        <v>782.5</v>
      </c>
      <c r="AY31" s="179">
        <v>790.1</v>
      </c>
      <c r="AZ31" s="179">
        <v>808.59999999999991</v>
      </c>
      <c r="BA31" s="179">
        <v>822.30000000000007</v>
      </c>
      <c r="BB31" s="179">
        <v>830.8</v>
      </c>
      <c r="BC31" s="179">
        <v>851.80000000000007</v>
      </c>
      <c r="BD31" s="179">
        <v>819.80000000000007</v>
      </c>
      <c r="BE31" s="179">
        <v>814.59999999999991</v>
      </c>
      <c r="BF31" s="179">
        <v>810.59999999999991</v>
      </c>
      <c r="BG31" s="179">
        <v>809.40000000000009</v>
      </c>
      <c r="BH31" s="179">
        <v>804.69999999999993</v>
      </c>
      <c r="BI31" s="179">
        <v>796.99999999999989</v>
      </c>
      <c r="BJ31" s="179">
        <v>790.19999999999993</v>
      </c>
      <c r="BK31" s="179">
        <v>777.2</v>
      </c>
      <c r="BL31" s="179">
        <v>784.9</v>
      </c>
    </row>
    <row r="32" spans="2:64" x14ac:dyDescent="0.25">
      <c r="B32" s="162"/>
      <c r="C32" s="162"/>
      <c r="D32" s="162"/>
      <c r="E32" s="162" t="s">
        <v>197</v>
      </c>
      <c r="F32" s="164">
        <v>6.5</v>
      </c>
      <c r="G32" s="164">
        <v>6.34</v>
      </c>
      <c r="H32" s="164">
        <v>6.22</v>
      </c>
      <c r="I32" s="164">
        <v>5.89</v>
      </c>
      <c r="J32" s="164">
        <v>5.6</v>
      </c>
      <c r="K32" s="164">
        <v>5.3</v>
      </c>
      <c r="L32" s="164">
        <v>4.9400000000000004</v>
      </c>
      <c r="M32" s="164">
        <v>4.66</v>
      </c>
      <c r="N32" s="164">
        <v>4.4000000000000004</v>
      </c>
      <c r="O32" s="164">
        <v>45.5</v>
      </c>
      <c r="P32" s="164">
        <v>45.1</v>
      </c>
      <c r="Q32" s="164">
        <v>43.1</v>
      </c>
      <c r="R32" s="164">
        <v>42.6</v>
      </c>
      <c r="S32" s="164">
        <v>41.3</v>
      </c>
      <c r="T32" s="164">
        <v>42.9</v>
      </c>
      <c r="U32" s="164">
        <v>318.3</v>
      </c>
      <c r="V32" s="164">
        <v>314.89999999999998</v>
      </c>
      <c r="W32" s="164">
        <v>305</v>
      </c>
      <c r="X32" s="164">
        <v>296.39999999999998</v>
      </c>
      <c r="Y32" s="164">
        <v>312.7</v>
      </c>
      <c r="Z32" s="164">
        <v>309.39999999999998</v>
      </c>
      <c r="AA32" s="164">
        <v>318.5</v>
      </c>
      <c r="AB32" s="164">
        <v>321.5</v>
      </c>
      <c r="AC32" s="164">
        <v>313.7</v>
      </c>
      <c r="AD32" s="164">
        <v>308.39999999999998</v>
      </c>
      <c r="AE32" s="164">
        <v>311.2</v>
      </c>
      <c r="AF32" s="164">
        <v>303.5</v>
      </c>
      <c r="AG32" s="164">
        <v>309.8</v>
      </c>
      <c r="AH32" s="164">
        <v>308.8</v>
      </c>
      <c r="AI32" s="181">
        <v>300.60000000000002</v>
      </c>
      <c r="AJ32" s="181">
        <v>302.10000000000002</v>
      </c>
      <c r="AK32" s="181">
        <v>308.2</v>
      </c>
      <c r="AL32" s="181">
        <v>309.39999999999998</v>
      </c>
      <c r="AM32" s="181">
        <v>310.5</v>
      </c>
      <c r="AN32" s="181">
        <v>310.2</v>
      </c>
      <c r="AO32" s="181">
        <v>297.8</v>
      </c>
      <c r="AP32" s="181">
        <v>291.10000000000002</v>
      </c>
      <c r="AQ32" s="181">
        <v>277.2</v>
      </c>
      <c r="AR32" s="181">
        <v>282.7</v>
      </c>
      <c r="AS32" s="181">
        <v>282.10000000000002</v>
      </c>
      <c r="AT32" s="181">
        <v>278.39999999999998</v>
      </c>
      <c r="AU32" s="181">
        <v>283</v>
      </c>
      <c r="AV32" s="181">
        <v>281</v>
      </c>
      <c r="AW32" s="181">
        <v>280.39999999999998</v>
      </c>
      <c r="AX32" s="181">
        <v>270.10000000000002</v>
      </c>
      <c r="AY32" s="181">
        <v>272.60000000000002</v>
      </c>
      <c r="AZ32" s="181">
        <v>279.39999999999998</v>
      </c>
      <c r="BA32" s="181">
        <v>284</v>
      </c>
      <c r="BB32" s="181">
        <v>285.39999999999998</v>
      </c>
      <c r="BC32" s="181">
        <v>292.8</v>
      </c>
      <c r="BD32" s="181">
        <v>282.2</v>
      </c>
      <c r="BE32" s="181">
        <v>280.2</v>
      </c>
      <c r="BF32" s="181">
        <v>279.3</v>
      </c>
      <c r="BG32" s="181">
        <v>278.8</v>
      </c>
      <c r="BH32" s="181">
        <v>268.2</v>
      </c>
      <c r="BI32" s="181">
        <v>266.3</v>
      </c>
      <c r="BJ32" s="181">
        <v>265.39999999999998</v>
      </c>
      <c r="BK32" s="181">
        <v>261.8</v>
      </c>
      <c r="BL32" s="181">
        <v>264.5</v>
      </c>
    </row>
    <row r="33" spans="2:64" x14ac:dyDescent="0.25">
      <c r="B33" s="162"/>
      <c r="C33" s="162"/>
      <c r="D33" s="162"/>
      <c r="E33" s="162" t="s">
        <v>61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  <c r="O33" s="164">
        <v>0</v>
      </c>
      <c r="P33" s="164">
        <v>0</v>
      </c>
      <c r="Q33" s="164">
        <v>0</v>
      </c>
      <c r="R33" s="164">
        <v>329.1</v>
      </c>
      <c r="S33" s="164">
        <v>315.60000000000002</v>
      </c>
      <c r="T33" s="164">
        <v>326.2</v>
      </c>
      <c r="U33" s="164">
        <v>330.7</v>
      </c>
      <c r="V33" s="164">
        <v>330.2</v>
      </c>
      <c r="W33" s="164">
        <v>325.10000000000002</v>
      </c>
      <c r="X33" s="164">
        <v>313.2</v>
      </c>
      <c r="Y33" s="164">
        <v>331.5</v>
      </c>
      <c r="Z33" s="164">
        <v>329</v>
      </c>
      <c r="AA33" s="164">
        <v>340.1</v>
      </c>
      <c r="AB33" s="164">
        <v>339.2</v>
      </c>
      <c r="AC33" s="164">
        <v>332.3</v>
      </c>
      <c r="AD33" s="164">
        <v>327.60000000000002</v>
      </c>
      <c r="AE33" s="164">
        <v>331.9</v>
      </c>
      <c r="AF33" s="164">
        <v>319.8</v>
      </c>
      <c r="AG33" s="164">
        <v>328.5</v>
      </c>
      <c r="AH33" s="164">
        <v>327.7</v>
      </c>
      <c r="AI33" s="181">
        <v>320.39999999999998</v>
      </c>
      <c r="AJ33" s="181">
        <v>321.7</v>
      </c>
      <c r="AK33" s="181">
        <v>329.6</v>
      </c>
      <c r="AL33" s="181">
        <v>331.5</v>
      </c>
      <c r="AM33" s="181">
        <v>334.1</v>
      </c>
      <c r="AN33" s="181">
        <v>334.2</v>
      </c>
      <c r="AO33" s="181">
        <v>322.39999999999998</v>
      </c>
      <c r="AP33" s="181">
        <v>314.7</v>
      </c>
      <c r="AQ33" s="181">
        <v>300.2</v>
      </c>
      <c r="AR33" s="181">
        <v>305.3</v>
      </c>
      <c r="AS33" s="181">
        <v>305.5</v>
      </c>
      <c r="AT33" s="181">
        <v>300.5</v>
      </c>
      <c r="AU33" s="181">
        <v>538.20000000000005</v>
      </c>
      <c r="AV33" s="181">
        <v>533.20000000000005</v>
      </c>
      <c r="AW33" s="181">
        <v>533.29999999999995</v>
      </c>
      <c r="AX33" s="181">
        <v>512.29999999999995</v>
      </c>
      <c r="AY33" s="181">
        <v>517.29999999999995</v>
      </c>
      <c r="AZ33" s="181">
        <v>528.9</v>
      </c>
      <c r="BA33" s="181">
        <v>538.1</v>
      </c>
      <c r="BB33" s="181">
        <v>540.1</v>
      </c>
      <c r="BC33" s="181">
        <v>553.6</v>
      </c>
      <c r="BD33" s="181">
        <v>532.5</v>
      </c>
      <c r="BE33" s="181">
        <v>529.4</v>
      </c>
      <c r="BF33" s="181">
        <v>526.79999999999995</v>
      </c>
      <c r="BG33" s="181">
        <v>526.1</v>
      </c>
      <c r="BH33" s="181">
        <v>531.9</v>
      </c>
      <c r="BI33" s="181">
        <v>526.29999999999995</v>
      </c>
      <c r="BJ33" s="181">
        <v>520.5</v>
      </c>
      <c r="BK33" s="181">
        <v>511.2</v>
      </c>
      <c r="BL33" s="181">
        <v>516.4</v>
      </c>
    </row>
    <row r="34" spans="2:64" x14ac:dyDescent="0.25">
      <c r="B34" s="162"/>
      <c r="C34" s="162"/>
      <c r="D34" s="162"/>
      <c r="E34" s="162" t="s">
        <v>84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  <c r="O34" s="164">
        <v>0</v>
      </c>
      <c r="P34" s="164">
        <v>0</v>
      </c>
      <c r="Q34" s="164">
        <v>0</v>
      </c>
      <c r="R34" s="164">
        <v>0</v>
      </c>
      <c r="S34" s="164">
        <v>0</v>
      </c>
      <c r="T34" s="164">
        <v>0</v>
      </c>
      <c r="U34" s="164">
        <v>0</v>
      </c>
      <c r="V34" s="164">
        <v>0</v>
      </c>
      <c r="W34" s="164">
        <v>0</v>
      </c>
      <c r="X34" s="164">
        <v>0</v>
      </c>
      <c r="Y34" s="164">
        <v>0</v>
      </c>
      <c r="Z34" s="164">
        <v>0</v>
      </c>
      <c r="AA34" s="164">
        <v>0</v>
      </c>
      <c r="AB34" s="164">
        <v>0</v>
      </c>
      <c r="AC34" s="164">
        <v>0</v>
      </c>
      <c r="AD34" s="164">
        <v>0</v>
      </c>
      <c r="AE34" s="164">
        <v>0</v>
      </c>
      <c r="AF34" s="164">
        <v>0</v>
      </c>
      <c r="AG34" s="164">
        <v>0</v>
      </c>
      <c r="AH34" s="164">
        <v>0</v>
      </c>
      <c r="AI34" s="180">
        <v>0</v>
      </c>
      <c r="AJ34" s="180">
        <v>0</v>
      </c>
      <c r="AK34" s="180">
        <v>0</v>
      </c>
      <c r="AL34" s="180">
        <v>0</v>
      </c>
      <c r="AM34" s="180">
        <v>0</v>
      </c>
      <c r="AN34" s="180">
        <v>0</v>
      </c>
      <c r="AO34" s="180">
        <v>0</v>
      </c>
      <c r="AP34" s="180">
        <v>0</v>
      </c>
      <c r="AQ34" s="180">
        <v>0</v>
      </c>
      <c r="AR34" s="180">
        <v>0</v>
      </c>
      <c r="AS34" s="180">
        <v>0</v>
      </c>
      <c r="AT34" s="180">
        <v>0</v>
      </c>
      <c r="AU34" s="180">
        <v>0</v>
      </c>
      <c r="AV34" s="180">
        <v>0</v>
      </c>
      <c r="AW34" s="180">
        <v>0</v>
      </c>
      <c r="AX34" s="180">
        <v>0</v>
      </c>
      <c r="AY34" s="180">
        <v>0</v>
      </c>
      <c r="AZ34" s="180">
        <v>0</v>
      </c>
      <c r="BA34" s="180">
        <v>0</v>
      </c>
      <c r="BB34" s="180">
        <v>5</v>
      </c>
      <c r="BC34" s="180">
        <v>5</v>
      </c>
      <c r="BD34" s="180">
        <v>5</v>
      </c>
      <c r="BE34" s="180">
        <v>5</v>
      </c>
      <c r="BF34" s="180">
        <v>5</v>
      </c>
      <c r="BG34" s="180">
        <v>5</v>
      </c>
      <c r="BH34" s="180">
        <v>5</v>
      </c>
      <c r="BI34" s="180">
        <v>5</v>
      </c>
      <c r="BJ34" s="180">
        <v>5</v>
      </c>
      <c r="BK34" s="180">
        <v>5</v>
      </c>
      <c r="BL34" s="180">
        <v>5</v>
      </c>
    </row>
    <row r="35" spans="2:64" x14ac:dyDescent="0.25">
      <c r="B35" s="162"/>
      <c r="C35" s="162"/>
      <c r="D35" s="162"/>
      <c r="E35" s="162" t="s">
        <v>59</v>
      </c>
      <c r="F35" s="164">
        <v>0</v>
      </c>
      <c r="G35" s="164">
        <v>0</v>
      </c>
      <c r="H35" s="164">
        <v>0</v>
      </c>
      <c r="I35" s="164">
        <v>0</v>
      </c>
      <c r="J35" s="164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64">
        <v>0</v>
      </c>
      <c r="Q35" s="164">
        <v>0</v>
      </c>
      <c r="R35" s="164">
        <v>0</v>
      </c>
      <c r="S35" s="164">
        <v>0</v>
      </c>
      <c r="T35" s="164">
        <v>0</v>
      </c>
      <c r="U35" s="164">
        <v>0</v>
      </c>
      <c r="V35" s="164">
        <v>0</v>
      </c>
      <c r="W35" s="164">
        <v>0</v>
      </c>
      <c r="X35" s="164">
        <v>0</v>
      </c>
      <c r="Y35" s="164">
        <v>0</v>
      </c>
      <c r="Z35" s="164">
        <v>0</v>
      </c>
      <c r="AA35" s="164">
        <v>0</v>
      </c>
      <c r="AB35" s="164">
        <v>0</v>
      </c>
      <c r="AC35" s="164">
        <v>0</v>
      </c>
      <c r="AD35" s="164">
        <v>0</v>
      </c>
      <c r="AE35" s="164">
        <v>0</v>
      </c>
      <c r="AF35" s="164">
        <v>0</v>
      </c>
      <c r="AG35" s="164">
        <v>0</v>
      </c>
      <c r="AH35" s="164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80">
        <v>0</v>
      </c>
      <c r="AQ35" s="180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0">
        <v>0</v>
      </c>
      <c r="AY35" s="180">
        <v>0</v>
      </c>
      <c r="AZ35" s="180">
        <v>0</v>
      </c>
      <c r="BA35" s="180">
        <v>0</v>
      </c>
      <c r="BB35" s="180">
        <v>0</v>
      </c>
      <c r="BC35" s="180">
        <v>0</v>
      </c>
      <c r="BD35" s="180">
        <v>0</v>
      </c>
      <c r="BE35" s="180">
        <v>0</v>
      </c>
      <c r="BF35" s="180">
        <v>0</v>
      </c>
      <c r="BG35" s="180">
        <v>0</v>
      </c>
      <c r="BH35" s="180">
        <v>0</v>
      </c>
      <c r="BI35" s="180">
        <v>0</v>
      </c>
      <c r="BJ35" s="180">
        <v>0</v>
      </c>
      <c r="BK35" s="180">
        <v>0</v>
      </c>
      <c r="BL35" s="180">
        <v>0</v>
      </c>
    </row>
    <row r="36" spans="2:64" x14ac:dyDescent="0.25">
      <c r="B36" s="162"/>
      <c r="C36" s="162"/>
      <c r="D36" s="162"/>
      <c r="E36" s="162" t="s">
        <v>194</v>
      </c>
      <c r="F36" s="164">
        <v>0</v>
      </c>
      <c r="G36" s="164">
        <v>0</v>
      </c>
      <c r="H36" s="164">
        <v>0</v>
      </c>
      <c r="I36" s="164">
        <v>0</v>
      </c>
      <c r="J36" s="164">
        <v>0</v>
      </c>
      <c r="K36" s="164">
        <v>0</v>
      </c>
      <c r="L36" s="164">
        <v>0</v>
      </c>
      <c r="M36" s="164">
        <v>0</v>
      </c>
      <c r="N36" s="164">
        <v>0</v>
      </c>
      <c r="O36" s="164">
        <v>0</v>
      </c>
      <c r="P36" s="164">
        <v>0</v>
      </c>
      <c r="Q36" s="164">
        <v>0</v>
      </c>
      <c r="R36" s="164">
        <v>0</v>
      </c>
      <c r="S36" s="164">
        <v>0</v>
      </c>
      <c r="T36" s="164">
        <v>0</v>
      </c>
      <c r="U36" s="164">
        <v>0</v>
      </c>
      <c r="V36" s="164">
        <v>0</v>
      </c>
      <c r="W36" s="164">
        <v>0</v>
      </c>
      <c r="X36" s="164">
        <v>0</v>
      </c>
      <c r="Y36" s="164">
        <v>0</v>
      </c>
      <c r="Z36" s="164">
        <v>0</v>
      </c>
      <c r="AA36" s="164">
        <v>0</v>
      </c>
      <c r="AB36" s="164">
        <v>0</v>
      </c>
      <c r="AC36" s="164">
        <v>0</v>
      </c>
      <c r="AD36" s="164">
        <v>0</v>
      </c>
      <c r="AE36" s="164">
        <v>0</v>
      </c>
      <c r="AF36" s="164">
        <v>0</v>
      </c>
      <c r="AG36" s="164">
        <v>0</v>
      </c>
      <c r="AH36" s="164">
        <v>0</v>
      </c>
      <c r="AI36" s="181">
        <v>0</v>
      </c>
      <c r="AJ36" s="181">
        <v>0</v>
      </c>
      <c r="AK36" s="181">
        <v>0</v>
      </c>
      <c r="AL36" s="181">
        <v>0</v>
      </c>
      <c r="AM36" s="181">
        <v>0</v>
      </c>
      <c r="AN36" s="181">
        <v>0</v>
      </c>
      <c r="AO36" s="181">
        <v>0</v>
      </c>
      <c r="AP36" s="181">
        <v>0</v>
      </c>
      <c r="AQ36" s="181">
        <v>0</v>
      </c>
      <c r="AR36" s="181">
        <v>0</v>
      </c>
      <c r="AS36" s="181">
        <v>0</v>
      </c>
      <c r="AT36" s="181">
        <v>0</v>
      </c>
      <c r="AU36" s="181">
        <v>0</v>
      </c>
      <c r="AV36" s="181">
        <v>0</v>
      </c>
      <c r="AW36" s="181">
        <v>0</v>
      </c>
      <c r="AX36" s="181">
        <v>0</v>
      </c>
      <c r="AY36" s="181">
        <v>0</v>
      </c>
      <c r="AZ36" s="181">
        <v>0</v>
      </c>
      <c r="BA36" s="181">
        <v>0</v>
      </c>
      <c r="BB36" s="181">
        <v>0</v>
      </c>
      <c r="BC36" s="181">
        <v>0</v>
      </c>
      <c r="BD36" s="181">
        <v>0</v>
      </c>
      <c r="BE36" s="181">
        <v>0</v>
      </c>
      <c r="BF36" s="181">
        <v>0</v>
      </c>
      <c r="BG36" s="181">
        <v>0</v>
      </c>
      <c r="BH36" s="181">
        <v>0</v>
      </c>
      <c r="BI36" s="181">
        <v>0</v>
      </c>
      <c r="BJ36" s="181">
        <v>0</v>
      </c>
      <c r="BK36" s="181">
        <v>0</v>
      </c>
      <c r="BL36" s="181">
        <v>0</v>
      </c>
    </row>
    <row r="37" spans="2:64" x14ac:dyDescent="0.25">
      <c r="B37" s="162"/>
      <c r="C37" s="162"/>
      <c r="D37" s="162"/>
      <c r="E37" s="162" t="s">
        <v>60</v>
      </c>
      <c r="F37" s="164">
        <v>33.1</v>
      </c>
      <c r="G37" s="164">
        <v>33.760000000000005</v>
      </c>
      <c r="H37" s="164">
        <v>34.97</v>
      </c>
      <c r="I37" s="164">
        <v>35.24</v>
      </c>
      <c r="J37" s="164">
        <v>36.299999999999997</v>
      </c>
      <c r="K37" s="164">
        <v>36.75</v>
      </c>
      <c r="L37" s="164">
        <v>37.300000000000004</v>
      </c>
      <c r="M37" s="164">
        <v>38.709999999999994</v>
      </c>
      <c r="N37" s="164">
        <v>40.200000000000003</v>
      </c>
      <c r="O37" s="164">
        <v>0.3</v>
      </c>
      <c r="P37" s="164">
        <v>0.3</v>
      </c>
      <c r="Q37" s="164">
        <v>0.3</v>
      </c>
      <c r="R37" s="164">
        <v>0.2</v>
      </c>
      <c r="S37" s="164">
        <v>0.1</v>
      </c>
      <c r="T37" s="164">
        <v>0.1</v>
      </c>
      <c r="U37" s="164">
        <v>0.2</v>
      </c>
      <c r="V37" s="164">
        <v>0.2</v>
      </c>
      <c r="W37" s="164">
        <v>0.2</v>
      </c>
      <c r="X37" s="164">
        <v>0.2</v>
      </c>
      <c r="Y37" s="164">
        <v>0.3</v>
      </c>
      <c r="Z37" s="164">
        <v>0.4</v>
      </c>
      <c r="AA37" s="164">
        <v>0.4</v>
      </c>
      <c r="AB37" s="164">
        <v>0.5</v>
      </c>
      <c r="AC37" s="164">
        <v>0.4</v>
      </c>
      <c r="AD37" s="164">
        <v>0.3</v>
      </c>
      <c r="AE37" s="164">
        <v>0.3</v>
      </c>
      <c r="AF37" s="164">
        <v>0.3</v>
      </c>
      <c r="AG37" s="164">
        <v>0.2</v>
      </c>
      <c r="AH37" s="164">
        <v>0</v>
      </c>
      <c r="AI37" s="180">
        <v>0</v>
      </c>
      <c r="AJ37" s="180">
        <v>0</v>
      </c>
      <c r="AK37" s="180">
        <v>0</v>
      </c>
      <c r="AL37" s="180">
        <v>0.1</v>
      </c>
      <c r="AM37" s="180">
        <v>0.1</v>
      </c>
      <c r="AN37" s="180">
        <v>0.1</v>
      </c>
      <c r="AO37" s="180">
        <v>0.1</v>
      </c>
      <c r="AP37" s="180">
        <v>0</v>
      </c>
      <c r="AQ37" s="180">
        <v>0</v>
      </c>
      <c r="AR37" s="180">
        <v>0</v>
      </c>
      <c r="AS37" s="180">
        <v>0</v>
      </c>
      <c r="AT37" s="180">
        <v>0</v>
      </c>
      <c r="AU37" s="180">
        <v>0</v>
      </c>
      <c r="AV37" s="180">
        <v>0</v>
      </c>
      <c r="AW37" s="180">
        <v>0</v>
      </c>
      <c r="AX37" s="180">
        <v>0.1</v>
      </c>
      <c r="AY37" s="180">
        <v>0.2</v>
      </c>
      <c r="AZ37" s="180">
        <v>0.3</v>
      </c>
      <c r="BA37" s="180">
        <v>0.19999999999999998</v>
      </c>
      <c r="BB37" s="180">
        <v>0.30000000000000004</v>
      </c>
      <c r="BC37" s="180">
        <v>0.4</v>
      </c>
      <c r="BD37" s="180">
        <v>0.1</v>
      </c>
      <c r="BE37" s="180">
        <v>0</v>
      </c>
      <c r="BF37" s="180">
        <v>-0.5</v>
      </c>
      <c r="BG37" s="180">
        <v>-0.5</v>
      </c>
      <c r="BH37" s="180">
        <v>-0.4</v>
      </c>
      <c r="BI37" s="180">
        <v>-0.6</v>
      </c>
      <c r="BJ37" s="180">
        <v>-0.7</v>
      </c>
      <c r="BK37" s="180">
        <v>-0.8</v>
      </c>
      <c r="BL37" s="180">
        <v>-1</v>
      </c>
    </row>
    <row r="38" spans="2:64" x14ac:dyDescent="0.25">
      <c r="B38" s="162"/>
      <c r="C38" s="162" t="s">
        <v>172</v>
      </c>
      <c r="D38" s="162"/>
      <c r="E38" s="162"/>
      <c r="F38" s="164">
        <f t="shared" ref="F38:N38" si="6">F39+F45</f>
        <v>1368</v>
      </c>
      <c r="G38" s="164">
        <f t="shared" si="6"/>
        <v>1468.58</v>
      </c>
      <c r="H38" s="164">
        <f t="shared" si="6"/>
        <v>1380.44</v>
      </c>
      <c r="I38" s="164">
        <f t="shared" si="6"/>
        <v>1404.8400000000001</v>
      </c>
      <c r="J38" s="164">
        <f t="shared" si="6"/>
        <v>1651.1999999999998</v>
      </c>
      <c r="K38" s="164">
        <f t="shared" si="6"/>
        <v>1752.3500000000001</v>
      </c>
      <c r="L38" s="164">
        <f t="shared" si="6"/>
        <v>1786.04</v>
      </c>
      <c r="M38" s="164">
        <f t="shared" si="6"/>
        <v>1933.52</v>
      </c>
      <c r="N38" s="164">
        <f t="shared" si="6"/>
        <v>2113</v>
      </c>
      <c r="O38" s="164">
        <v>1689.3</v>
      </c>
      <c r="P38" s="164">
        <v>1731.7</v>
      </c>
      <c r="Q38" s="164">
        <v>1688.6</v>
      </c>
      <c r="R38" s="164">
        <v>1509</v>
      </c>
      <c r="S38" s="164">
        <v>1980.7</v>
      </c>
      <c r="T38" s="164">
        <v>1884</v>
      </c>
      <c r="U38" s="164">
        <v>1736.7</v>
      </c>
      <c r="V38" s="164">
        <v>1682.9</v>
      </c>
      <c r="W38" s="164">
        <v>1644.2</v>
      </c>
      <c r="X38" s="164">
        <v>1691</v>
      </c>
      <c r="Y38" s="164">
        <v>1634.6999999999998</v>
      </c>
      <c r="Z38" s="164">
        <v>1819.8999999999999</v>
      </c>
      <c r="AA38" s="164">
        <v>1803.5</v>
      </c>
      <c r="AB38" s="164">
        <v>2225.5</v>
      </c>
      <c r="AC38" s="164">
        <v>2694.3</v>
      </c>
      <c r="AD38" s="164">
        <v>2762.5</v>
      </c>
      <c r="AE38" s="164">
        <v>2632.4</v>
      </c>
      <c r="AF38" s="164">
        <v>2891.5</v>
      </c>
      <c r="AG38" s="164">
        <v>2947.8</v>
      </c>
      <c r="AH38" s="164">
        <v>3522.4</v>
      </c>
      <c r="AI38" s="179">
        <v>3463.7</v>
      </c>
      <c r="AJ38" s="179">
        <v>3543.2999999999997</v>
      </c>
      <c r="AK38" s="179">
        <v>3919.5</v>
      </c>
      <c r="AL38" s="179">
        <v>4351.7</v>
      </c>
      <c r="AM38" s="179">
        <v>4424.2</v>
      </c>
      <c r="AN38" s="179">
        <v>4654.4000000000005</v>
      </c>
      <c r="AO38" s="179">
        <v>4755.7000000000007</v>
      </c>
      <c r="AP38" s="179">
        <v>5054.8999999999996</v>
      </c>
      <c r="AQ38" s="179">
        <v>5031.3</v>
      </c>
      <c r="AR38" s="179">
        <v>5280.3</v>
      </c>
      <c r="AS38" s="179">
        <v>5462.7</v>
      </c>
      <c r="AT38" s="179">
        <v>5721.2</v>
      </c>
      <c r="AU38" s="179">
        <v>5593.9000000000005</v>
      </c>
      <c r="AV38" s="179">
        <v>5398.1</v>
      </c>
      <c r="AW38" s="179">
        <v>5392.1</v>
      </c>
      <c r="AX38" s="179">
        <v>5750.8</v>
      </c>
      <c r="AY38" s="179">
        <v>5651.7</v>
      </c>
      <c r="AZ38" s="179">
        <v>5580.2999999999993</v>
      </c>
      <c r="BA38" s="179">
        <v>5687.2</v>
      </c>
      <c r="BB38" s="179">
        <v>6147.2</v>
      </c>
      <c r="BC38" s="179">
        <v>5903.0999999999995</v>
      </c>
      <c r="BD38" s="179">
        <v>6044.9000000000005</v>
      </c>
      <c r="BE38" s="179">
        <v>5974.5</v>
      </c>
      <c r="BF38" s="179">
        <v>6345.9999999999991</v>
      </c>
      <c r="BG38" s="179">
        <v>6254.3</v>
      </c>
      <c r="BH38" s="179">
        <v>6268.7000000000007</v>
      </c>
      <c r="BI38" s="179">
        <v>6406.5</v>
      </c>
      <c r="BJ38" s="179">
        <v>6310.7</v>
      </c>
      <c r="BK38" s="179">
        <v>6883.4999999999991</v>
      </c>
      <c r="BL38" s="179">
        <v>6181.5999999999995</v>
      </c>
    </row>
    <row r="39" spans="2:64" x14ac:dyDescent="0.25">
      <c r="B39" s="162"/>
      <c r="C39" s="162"/>
      <c r="D39" s="162" t="s">
        <v>57</v>
      </c>
      <c r="E39" s="162"/>
      <c r="F39" s="164">
        <f t="shared" ref="F39:N39" si="7">SUM(F40:F44)</f>
        <v>109.5</v>
      </c>
      <c r="G39" s="164">
        <f t="shared" si="7"/>
        <v>117.83</v>
      </c>
      <c r="H39" s="164">
        <f t="shared" si="7"/>
        <v>129.81</v>
      </c>
      <c r="I39" s="164">
        <f t="shared" si="7"/>
        <v>142</v>
      </c>
      <c r="J39" s="164">
        <f t="shared" si="7"/>
        <v>122.6</v>
      </c>
      <c r="K39" s="164">
        <f t="shared" si="7"/>
        <v>145.01</v>
      </c>
      <c r="L39" s="164">
        <f t="shared" si="7"/>
        <v>151.29</v>
      </c>
      <c r="M39" s="164">
        <f t="shared" si="7"/>
        <v>177.52</v>
      </c>
      <c r="N39" s="164">
        <f t="shared" si="7"/>
        <v>106.6</v>
      </c>
      <c r="O39" s="164">
        <v>100.5</v>
      </c>
      <c r="P39" s="164">
        <v>39.5</v>
      </c>
      <c r="Q39" s="164">
        <v>49.5</v>
      </c>
      <c r="R39" s="164">
        <v>39.299999999999997</v>
      </c>
      <c r="S39" s="164">
        <v>50.5</v>
      </c>
      <c r="T39" s="164">
        <v>35.5</v>
      </c>
      <c r="U39" s="164">
        <v>29.1</v>
      </c>
      <c r="V39" s="164">
        <v>19.899999999999999</v>
      </c>
      <c r="W39" s="164">
        <v>37.9</v>
      </c>
      <c r="X39" s="164">
        <v>77.8</v>
      </c>
      <c r="Y39" s="164">
        <v>35.1</v>
      </c>
      <c r="Z39" s="164">
        <v>51.8</v>
      </c>
      <c r="AA39" s="164">
        <v>38.299999999999997</v>
      </c>
      <c r="AB39" s="164">
        <v>79.5</v>
      </c>
      <c r="AC39" s="164">
        <v>19</v>
      </c>
      <c r="AD39" s="164">
        <v>54.6</v>
      </c>
      <c r="AE39" s="164">
        <v>84.3</v>
      </c>
      <c r="AF39" s="164">
        <v>36</v>
      </c>
      <c r="AG39" s="164">
        <v>33.5</v>
      </c>
      <c r="AH39" s="164">
        <v>35.799999999999997</v>
      </c>
      <c r="AI39" s="179">
        <v>41.7</v>
      </c>
      <c r="AJ39" s="179">
        <v>150.9</v>
      </c>
      <c r="AK39" s="179">
        <v>130.4</v>
      </c>
      <c r="AL39" s="179">
        <v>117.9</v>
      </c>
      <c r="AM39" s="179">
        <v>148.69999999999999</v>
      </c>
      <c r="AN39" s="179">
        <v>214.8</v>
      </c>
      <c r="AO39" s="179">
        <v>250.6</v>
      </c>
      <c r="AP39" s="179">
        <v>158</v>
      </c>
      <c r="AQ39" s="179">
        <v>179.2</v>
      </c>
      <c r="AR39" s="179">
        <v>253.5</v>
      </c>
      <c r="AS39" s="179">
        <v>222.9</v>
      </c>
      <c r="AT39" s="179">
        <v>198</v>
      </c>
      <c r="AU39" s="179">
        <v>268.10000000000002</v>
      </c>
      <c r="AV39" s="179">
        <v>250.1</v>
      </c>
      <c r="AW39" s="179">
        <v>271.10000000000002</v>
      </c>
      <c r="AX39" s="179">
        <v>228</v>
      </c>
      <c r="AY39" s="179">
        <v>219.9</v>
      </c>
      <c r="AZ39" s="179">
        <v>261.89999999999998</v>
      </c>
      <c r="BA39" s="179">
        <v>266</v>
      </c>
      <c r="BB39" s="179">
        <v>307.7</v>
      </c>
      <c r="BC39" s="179">
        <v>318.39999999999998</v>
      </c>
      <c r="BD39" s="179">
        <v>323.3</v>
      </c>
      <c r="BE39" s="179">
        <v>426.4</v>
      </c>
      <c r="BF39" s="179">
        <v>604.9</v>
      </c>
      <c r="BG39" s="179">
        <v>668.3</v>
      </c>
      <c r="BH39" s="179">
        <v>592.1</v>
      </c>
      <c r="BI39" s="179">
        <v>677.2</v>
      </c>
      <c r="BJ39" s="179">
        <v>609.4</v>
      </c>
      <c r="BK39" s="179">
        <v>675.4</v>
      </c>
      <c r="BL39" s="179">
        <v>741.8</v>
      </c>
    </row>
    <row r="40" spans="2:64" x14ac:dyDescent="0.25">
      <c r="B40" s="162"/>
      <c r="C40" s="162"/>
      <c r="D40" s="162"/>
      <c r="E40" s="162" t="s">
        <v>61</v>
      </c>
      <c r="F40" s="164">
        <v>109.5</v>
      </c>
      <c r="G40" s="164">
        <v>117.83</v>
      </c>
      <c r="H40" s="164">
        <v>129.81</v>
      </c>
      <c r="I40" s="164">
        <v>142</v>
      </c>
      <c r="J40" s="164">
        <v>122.6</v>
      </c>
      <c r="K40" s="164">
        <v>145.01</v>
      </c>
      <c r="L40" s="164">
        <v>151.29</v>
      </c>
      <c r="M40" s="164">
        <v>177.52</v>
      </c>
      <c r="N40" s="164">
        <v>106.6</v>
      </c>
      <c r="O40" s="164">
        <v>100.5</v>
      </c>
      <c r="P40" s="164">
        <v>39.5</v>
      </c>
      <c r="Q40" s="164">
        <v>49.5</v>
      </c>
      <c r="R40" s="164">
        <v>39.299999999999997</v>
      </c>
      <c r="S40" s="164">
        <v>50.5</v>
      </c>
      <c r="T40" s="164">
        <v>35.5</v>
      </c>
      <c r="U40" s="164">
        <v>29.1</v>
      </c>
      <c r="V40" s="164">
        <v>19.899999999999999</v>
      </c>
      <c r="W40" s="164">
        <v>37.9</v>
      </c>
      <c r="X40" s="164">
        <v>77.8</v>
      </c>
      <c r="Y40" s="164">
        <v>35.1</v>
      </c>
      <c r="Z40" s="164">
        <v>51.8</v>
      </c>
      <c r="AA40" s="164">
        <v>38.299999999999997</v>
      </c>
      <c r="AB40" s="164">
        <v>79.5</v>
      </c>
      <c r="AC40" s="164">
        <v>19</v>
      </c>
      <c r="AD40" s="164">
        <v>54.6</v>
      </c>
      <c r="AE40" s="164">
        <v>84.3</v>
      </c>
      <c r="AF40" s="164">
        <v>36</v>
      </c>
      <c r="AG40" s="164">
        <v>33.5</v>
      </c>
      <c r="AH40" s="164">
        <v>35.799999999999997</v>
      </c>
      <c r="AI40" s="180">
        <v>41.7</v>
      </c>
      <c r="AJ40" s="180">
        <v>150.9</v>
      </c>
      <c r="AK40" s="180">
        <v>130.4</v>
      </c>
      <c r="AL40" s="180">
        <v>117.9</v>
      </c>
      <c r="AM40" s="180">
        <v>148.69999999999999</v>
      </c>
      <c r="AN40" s="180">
        <v>214.8</v>
      </c>
      <c r="AO40" s="180">
        <v>250.6</v>
      </c>
      <c r="AP40" s="180">
        <v>158</v>
      </c>
      <c r="AQ40" s="180">
        <v>179.2</v>
      </c>
      <c r="AR40" s="180">
        <v>253.5</v>
      </c>
      <c r="AS40" s="180">
        <v>222.9</v>
      </c>
      <c r="AT40" s="180">
        <v>198</v>
      </c>
      <c r="AU40" s="180">
        <v>268.10000000000002</v>
      </c>
      <c r="AV40" s="180">
        <v>250.1</v>
      </c>
      <c r="AW40" s="180">
        <v>271.10000000000002</v>
      </c>
      <c r="AX40" s="180">
        <v>228</v>
      </c>
      <c r="AY40" s="180">
        <v>219.9</v>
      </c>
      <c r="AZ40" s="180">
        <v>261.89999999999998</v>
      </c>
      <c r="BA40" s="180">
        <v>266</v>
      </c>
      <c r="BB40" s="180">
        <v>307.7</v>
      </c>
      <c r="BC40" s="180">
        <v>318.39999999999998</v>
      </c>
      <c r="BD40" s="180">
        <v>323.3</v>
      </c>
      <c r="BE40" s="180">
        <v>426.4</v>
      </c>
      <c r="BF40" s="180">
        <v>604.9</v>
      </c>
      <c r="BG40" s="180">
        <v>668.3</v>
      </c>
      <c r="BH40" s="180">
        <v>592.1</v>
      </c>
      <c r="BI40" s="180">
        <v>677.2</v>
      </c>
      <c r="BJ40" s="180">
        <v>609.4</v>
      </c>
      <c r="BK40" s="180">
        <v>675.4</v>
      </c>
      <c r="BL40" s="180">
        <v>741.8</v>
      </c>
    </row>
    <row r="41" spans="2:64" x14ac:dyDescent="0.25">
      <c r="B41" s="162"/>
      <c r="C41" s="162"/>
      <c r="D41" s="162"/>
      <c r="E41" s="162" t="s">
        <v>84</v>
      </c>
      <c r="F41" s="164">
        <v>0</v>
      </c>
      <c r="G41" s="164">
        <v>0</v>
      </c>
      <c r="H41" s="164">
        <v>0</v>
      </c>
      <c r="I41" s="164">
        <v>0</v>
      </c>
      <c r="J41" s="164">
        <v>0</v>
      </c>
      <c r="K41" s="164">
        <v>0</v>
      </c>
      <c r="L41" s="164">
        <v>0</v>
      </c>
      <c r="M41" s="164">
        <v>0</v>
      </c>
      <c r="N41" s="164">
        <v>0</v>
      </c>
      <c r="O41" s="164">
        <v>0</v>
      </c>
      <c r="P41" s="164">
        <v>0</v>
      </c>
      <c r="Q41" s="164">
        <v>0</v>
      </c>
      <c r="R41" s="164">
        <v>0</v>
      </c>
      <c r="S41" s="164">
        <v>0</v>
      </c>
      <c r="T41" s="164">
        <v>0</v>
      </c>
      <c r="U41" s="164">
        <v>0</v>
      </c>
      <c r="V41" s="164">
        <v>0</v>
      </c>
      <c r="W41" s="164">
        <v>0</v>
      </c>
      <c r="X41" s="164">
        <v>0</v>
      </c>
      <c r="Y41" s="164">
        <v>0</v>
      </c>
      <c r="Z41" s="164">
        <v>0</v>
      </c>
      <c r="AA41" s="164">
        <v>0</v>
      </c>
      <c r="AB41" s="164">
        <v>0</v>
      </c>
      <c r="AC41" s="164">
        <v>0</v>
      </c>
      <c r="AD41" s="164">
        <v>0</v>
      </c>
      <c r="AE41" s="164">
        <v>0</v>
      </c>
      <c r="AF41" s="164">
        <v>0</v>
      </c>
      <c r="AG41" s="164">
        <v>0</v>
      </c>
      <c r="AH41" s="164">
        <v>0</v>
      </c>
      <c r="AI41" s="180">
        <v>0</v>
      </c>
      <c r="AJ41" s="180">
        <v>0</v>
      </c>
      <c r="AK41" s="180">
        <v>0</v>
      </c>
      <c r="AL41" s="180">
        <v>0</v>
      </c>
      <c r="AM41" s="180">
        <v>0</v>
      </c>
      <c r="AN41" s="180">
        <v>0</v>
      </c>
      <c r="AO41" s="180">
        <v>0</v>
      </c>
      <c r="AP41" s="180">
        <v>0</v>
      </c>
      <c r="AQ41" s="180">
        <v>0</v>
      </c>
      <c r="AR41" s="180">
        <v>0</v>
      </c>
      <c r="AS41" s="180">
        <v>0</v>
      </c>
      <c r="AT41" s="180">
        <v>0</v>
      </c>
      <c r="AU41" s="180">
        <v>0</v>
      </c>
      <c r="AV41" s="180">
        <v>0</v>
      </c>
      <c r="AW41" s="180">
        <v>0</v>
      </c>
      <c r="AX41" s="180">
        <v>0</v>
      </c>
      <c r="AY41" s="180">
        <v>0</v>
      </c>
      <c r="AZ41" s="180">
        <v>0</v>
      </c>
      <c r="BA41" s="180">
        <v>0</v>
      </c>
      <c r="BB41" s="180">
        <v>0</v>
      </c>
      <c r="BC41" s="180">
        <v>0</v>
      </c>
      <c r="BD41" s="180">
        <v>0</v>
      </c>
      <c r="BE41" s="180">
        <v>0</v>
      </c>
      <c r="BF41" s="180">
        <v>0</v>
      </c>
      <c r="BG41" s="180">
        <v>0</v>
      </c>
      <c r="BH41" s="180">
        <v>0</v>
      </c>
      <c r="BI41" s="180">
        <v>0</v>
      </c>
      <c r="BJ41" s="180">
        <v>0</v>
      </c>
      <c r="BK41" s="180">
        <v>0</v>
      </c>
      <c r="BL41" s="180">
        <v>0</v>
      </c>
    </row>
    <row r="42" spans="2:64" x14ac:dyDescent="0.25">
      <c r="B42" s="162"/>
      <c r="C42" s="162"/>
      <c r="D42" s="162"/>
      <c r="E42" s="162" t="s">
        <v>59</v>
      </c>
      <c r="F42" s="164">
        <v>0</v>
      </c>
      <c r="G42" s="164">
        <v>0</v>
      </c>
      <c r="H42" s="164">
        <v>0</v>
      </c>
      <c r="I42" s="164">
        <v>0</v>
      </c>
      <c r="J42" s="164">
        <v>0</v>
      </c>
      <c r="K42" s="164">
        <v>0</v>
      </c>
      <c r="L42" s="164">
        <v>0</v>
      </c>
      <c r="M42" s="164">
        <v>0</v>
      </c>
      <c r="N42" s="164">
        <v>0</v>
      </c>
      <c r="O42" s="164">
        <v>0</v>
      </c>
      <c r="P42" s="164">
        <v>0</v>
      </c>
      <c r="Q42" s="164">
        <v>0</v>
      </c>
      <c r="R42" s="164">
        <v>0</v>
      </c>
      <c r="S42" s="164">
        <v>0</v>
      </c>
      <c r="T42" s="164">
        <v>0</v>
      </c>
      <c r="U42" s="164">
        <v>0</v>
      </c>
      <c r="V42" s="164">
        <v>0</v>
      </c>
      <c r="W42" s="164">
        <v>0</v>
      </c>
      <c r="X42" s="164">
        <v>0</v>
      </c>
      <c r="Y42" s="164">
        <v>0</v>
      </c>
      <c r="Z42" s="164">
        <v>0</v>
      </c>
      <c r="AA42" s="164">
        <v>0</v>
      </c>
      <c r="AB42" s="164">
        <v>0</v>
      </c>
      <c r="AC42" s="164">
        <v>0</v>
      </c>
      <c r="AD42" s="164">
        <v>0</v>
      </c>
      <c r="AE42" s="164">
        <v>0</v>
      </c>
      <c r="AF42" s="164">
        <v>0</v>
      </c>
      <c r="AG42" s="164">
        <v>0</v>
      </c>
      <c r="AH42" s="164">
        <v>0</v>
      </c>
      <c r="AI42" s="180">
        <v>0</v>
      </c>
      <c r="AJ42" s="180">
        <v>0</v>
      </c>
      <c r="AK42" s="180">
        <v>0</v>
      </c>
      <c r="AL42" s="180">
        <v>0</v>
      </c>
      <c r="AM42" s="180">
        <v>0</v>
      </c>
      <c r="AN42" s="180">
        <v>0</v>
      </c>
      <c r="AO42" s="180">
        <v>0</v>
      </c>
      <c r="AP42" s="180">
        <v>0</v>
      </c>
      <c r="AQ42" s="180">
        <v>0</v>
      </c>
      <c r="AR42" s="180">
        <v>0</v>
      </c>
      <c r="AS42" s="180">
        <v>0</v>
      </c>
      <c r="AT42" s="180">
        <v>0</v>
      </c>
      <c r="AU42" s="180">
        <v>0</v>
      </c>
      <c r="AV42" s="180">
        <v>0</v>
      </c>
      <c r="AW42" s="180">
        <v>0</v>
      </c>
      <c r="AX42" s="180">
        <v>0</v>
      </c>
      <c r="AY42" s="180">
        <v>0</v>
      </c>
      <c r="AZ42" s="180">
        <v>0</v>
      </c>
      <c r="BA42" s="180">
        <v>0</v>
      </c>
      <c r="BB42" s="180">
        <v>0</v>
      </c>
      <c r="BC42" s="180">
        <v>0</v>
      </c>
      <c r="BD42" s="180">
        <v>0</v>
      </c>
      <c r="BE42" s="180">
        <v>0</v>
      </c>
      <c r="BF42" s="180">
        <v>0</v>
      </c>
      <c r="BG42" s="180">
        <v>0</v>
      </c>
      <c r="BH42" s="180">
        <v>0</v>
      </c>
      <c r="BI42" s="180">
        <v>0</v>
      </c>
      <c r="BJ42" s="180">
        <v>0</v>
      </c>
      <c r="BK42" s="180">
        <v>0</v>
      </c>
      <c r="BL42" s="180">
        <v>0</v>
      </c>
    </row>
    <row r="43" spans="2:64" x14ac:dyDescent="0.25">
      <c r="B43" s="162"/>
      <c r="C43" s="162"/>
      <c r="D43" s="162"/>
      <c r="E43" s="162" t="s">
        <v>194</v>
      </c>
      <c r="F43" s="164">
        <v>0</v>
      </c>
      <c r="G43" s="164">
        <v>0</v>
      </c>
      <c r="H43" s="164">
        <v>0</v>
      </c>
      <c r="I43" s="164">
        <v>0</v>
      </c>
      <c r="J43" s="164">
        <v>0</v>
      </c>
      <c r="K43" s="164">
        <v>0</v>
      </c>
      <c r="L43" s="164">
        <v>0</v>
      </c>
      <c r="M43" s="164">
        <v>0</v>
      </c>
      <c r="N43" s="164">
        <v>0</v>
      </c>
      <c r="O43" s="164">
        <v>0</v>
      </c>
      <c r="P43" s="164">
        <v>0</v>
      </c>
      <c r="Q43" s="164">
        <v>0</v>
      </c>
      <c r="R43" s="164">
        <v>0</v>
      </c>
      <c r="S43" s="164">
        <v>0</v>
      </c>
      <c r="T43" s="164">
        <v>0</v>
      </c>
      <c r="U43" s="164">
        <v>0</v>
      </c>
      <c r="V43" s="164">
        <v>0</v>
      </c>
      <c r="W43" s="164">
        <v>0</v>
      </c>
      <c r="X43" s="164">
        <v>0</v>
      </c>
      <c r="Y43" s="164">
        <v>0</v>
      </c>
      <c r="Z43" s="164">
        <v>0</v>
      </c>
      <c r="AA43" s="164">
        <v>0</v>
      </c>
      <c r="AB43" s="164">
        <v>0</v>
      </c>
      <c r="AC43" s="164">
        <v>0</v>
      </c>
      <c r="AD43" s="164">
        <v>0</v>
      </c>
      <c r="AE43" s="164">
        <v>0</v>
      </c>
      <c r="AF43" s="164">
        <v>0</v>
      </c>
      <c r="AG43" s="164">
        <v>0</v>
      </c>
      <c r="AH43" s="164">
        <v>0</v>
      </c>
      <c r="AI43" s="181">
        <v>0</v>
      </c>
      <c r="AJ43" s="181">
        <v>0</v>
      </c>
      <c r="AK43" s="181">
        <v>0</v>
      </c>
      <c r="AL43" s="181">
        <v>0</v>
      </c>
      <c r="AM43" s="181">
        <v>0</v>
      </c>
      <c r="AN43" s="181">
        <v>0</v>
      </c>
      <c r="AO43" s="181">
        <v>0</v>
      </c>
      <c r="AP43" s="181">
        <v>0</v>
      </c>
      <c r="AQ43" s="181">
        <v>0</v>
      </c>
      <c r="AR43" s="181">
        <v>0</v>
      </c>
      <c r="AS43" s="181">
        <v>0</v>
      </c>
      <c r="AT43" s="181">
        <v>0</v>
      </c>
      <c r="AU43" s="181">
        <v>0</v>
      </c>
      <c r="AV43" s="181">
        <v>0</v>
      </c>
      <c r="AW43" s="181">
        <v>0</v>
      </c>
      <c r="AX43" s="181">
        <v>0</v>
      </c>
      <c r="AY43" s="181">
        <v>0</v>
      </c>
      <c r="AZ43" s="181">
        <v>0</v>
      </c>
      <c r="BA43" s="181">
        <v>0</v>
      </c>
      <c r="BB43" s="181">
        <v>0</v>
      </c>
      <c r="BC43" s="181">
        <v>0</v>
      </c>
      <c r="BD43" s="181">
        <v>0</v>
      </c>
      <c r="BE43" s="181">
        <v>0</v>
      </c>
      <c r="BF43" s="181">
        <v>0</v>
      </c>
      <c r="BG43" s="181">
        <v>0</v>
      </c>
      <c r="BH43" s="181">
        <v>0</v>
      </c>
      <c r="BI43" s="181">
        <v>0</v>
      </c>
      <c r="BJ43" s="181">
        <v>0</v>
      </c>
      <c r="BK43" s="181">
        <v>0</v>
      </c>
      <c r="BL43" s="181">
        <v>0</v>
      </c>
    </row>
    <row r="44" spans="2:64" x14ac:dyDescent="0.25">
      <c r="B44" s="162"/>
      <c r="C44" s="162"/>
      <c r="D44" s="162"/>
      <c r="E44" s="162" t="s">
        <v>60</v>
      </c>
      <c r="F44" s="164">
        <v>0</v>
      </c>
      <c r="G44" s="164">
        <v>0</v>
      </c>
      <c r="H44" s="164">
        <v>0</v>
      </c>
      <c r="I44" s="164">
        <v>0</v>
      </c>
      <c r="J44" s="164">
        <v>0</v>
      </c>
      <c r="K44" s="164">
        <v>0</v>
      </c>
      <c r="L44" s="164">
        <v>0</v>
      </c>
      <c r="M44" s="164">
        <v>0</v>
      </c>
      <c r="N44" s="164">
        <v>0</v>
      </c>
      <c r="O44" s="164">
        <v>0</v>
      </c>
      <c r="P44" s="164">
        <v>0</v>
      </c>
      <c r="Q44" s="164">
        <v>0</v>
      </c>
      <c r="R44" s="164">
        <v>0</v>
      </c>
      <c r="S44" s="164">
        <v>0</v>
      </c>
      <c r="T44" s="164">
        <v>0</v>
      </c>
      <c r="U44" s="164">
        <v>0</v>
      </c>
      <c r="V44" s="164">
        <v>0</v>
      </c>
      <c r="W44" s="164">
        <v>0</v>
      </c>
      <c r="X44" s="164">
        <v>0</v>
      </c>
      <c r="Y44" s="164">
        <v>0</v>
      </c>
      <c r="Z44" s="164">
        <v>0</v>
      </c>
      <c r="AA44" s="164">
        <v>0</v>
      </c>
      <c r="AB44" s="164">
        <v>0</v>
      </c>
      <c r="AC44" s="164">
        <v>0</v>
      </c>
      <c r="AD44" s="164">
        <v>0</v>
      </c>
      <c r="AE44" s="164">
        <v>0</v>
      </c>
      <c r="AF44" s="164">
        <v>0</v>
      </c>
      <c r="AG44" s="164">
        <v>0</v>
      </c>
      <c r="AH44" s="164">
        <v>0</v>
      </c>
      <c r="AI44" s="180">
        <v>0</v>
      </c>
      <c r="AJ44" s="180">
        <v>0</v>
      </c>
      <c r="AK44" s="180">
        <v>0</v>
      </c>
      <c r="AL44" s="180">
        <v>0</v>
      </c>
      <c r="AM44" s="180">
        <v>0</v>
      </c>
      <c r="AN44" s="180">
        <v>0</v>
      </c>
      <c r="AO44" s="180">
        <v>0</v>
      </c>
      <c r="AP44" s="180">
        <v>0</v>
      </c>
      <c r="AQ44" s="180">
        <v>0</v>
      </c>
      <c r="AR44" s="180">
        <v>0</v>
      </c>
      <c r="AS44" s="180">
        <v>0</v>
      </c>
      <c r="AT44" s="180">
        <v>0</v>
      </c>
      <c r="AU44" s="180">
        <v>0</v>
      </c>
      <c r="AV44" s="180">
        <v>0</v>
      </c>
      <c r="AW44" s="180">
        <v>0</v>
      </c>
      <c r="AX44" s="180">
        <v>0</v>
      </c>
      <c r="AY44" s="180">
        <v>0</v>
      </c>
      <c r="AZ44" s="180">
        <v>0</v>
      </c>
      <c r="BA44" s="180">
        <v>0</v>
      </c>
      <c r="BB44" s="180">
        <v>0</v>
      </c>
      <c r="BC44" s="180">
        <v>0</v>
      </c>
      <c r="BD44" s="180">
        <v>0</v>
      </c>
      <c r="BE44" s="180">
        <v>0</v>
      </c>
      <c r="BF44" s="180">
        <v>0</v>
      </c>
      <c r="BG44" s="180">
        <v>0</v>
      </c>
      <c r="BH44" s="180">
        <v>0</v>
      </c>
      <c r="BI44" s="180">
        <v>0</v>
      </c>
      <c r="BJ44" s="180">
        <v>0</v>
      </c>
      <c r="BK44" s="180">
        <v>0</v>
      </c>
      <c r="BL44" s="180">
        <v>0</v>
      </c>
    </row>
    <row r="45" spans="2:64" x14ac:dyDescent="0.25">
      <c r="B45" s="162"/>
      <c r="C45" s="162"/>
      <c r="D45" s="162" t="s">
        <v>58</v>
      </c>
      <c r="E45" s="162"/>
      <c r="F45" s="164">
        <f t="shared" ref="F45:N45" si="8">SUM(F46:F50)</f>
        <v>1258.5</v>
      </c>
      <c r="G45" s="164">
        <f t="shared" si="8"/>
        <v>1350.75</v>
      </c>
      <c r="H45" s="164">
        <f t="shared" si="8"/>
        <v>1250.6300000000001</v>
      </c>
      <c r="I45" s="164">
        <f t="shared" si="8"/>
        <v>1262.8400000000001</v>
      </c>
      <c r="J45" s="164">
        <f t="shared" si="8"/>
        <v>1528.6</v>
      </c>
      <c r="K45" s="164">
        <f t="shared" si="8"/>
        <v>1607.3400000000001</v>
      </c>
      <c r="L45" s="164">
        <f t="shared" si="8"/>
        <v>1634.75</v>
      </c>
      <c r="M45" s="164">
        <f t="shared" si="8"/>
        <v>1756</v>
      </c>
      <c r="N45" s="164">
        <f t="shared" si="8"/>
        <v>2006.4</v>
      </c>
      <c r="O45" s="164">
        <v>1588.8</v>
      </c>
      <c r="P45" s="164">
        <v>1692.2</v>
      </c>
      <c r="Q45" s="164">
        <v>1639.1</v>
      </c>
      <c r="R45" s="164">
        <v>1469.7</v>
      </c>
      <c r="S45" s="164">
        <v>1930.2</v>
      </c>
      <c r="T45" s="164">
        <v>1848.5</v>
      </c>
      <c r="U45" s="164">
        <v>1707.6000000000001</v>
      </c>
      <c r="V45" s="164">
        <v>1663</v>
      </c>
      <c r="W45" s="164">
        <v>1606.3</v>
      </c>
      <c r="X45" s="164">
        <v>1613.2</v>
      </c>
      <c r="Y45" s="164">
        <v>1599.6</v>
      </c>
      <c r="Z45" s="164">
        <v>1768.1</v>
      </c>
      <c r="AA45" s="164">
        <v>1765.2</v>
      </c>
      <c r="AB45" s="164">
        <v>2146</v>
      </c>
      <c r="AC45" s="164">
        <v>2675.3</v>
      </c>
      <c r="AD45" s="164">
        <v>2707.9</v>
      </c>
      <c r="AE45" s="164">
        <v>2548.1</v>
      </c>
      <c r="AF45" s="164">
        <v>2855.5</v>
      </c>
      <c r="AG45" s="164">
        <v>2914.3</v>
      </c>
      <c r="AH45" s="164">
        <v>3486.6</v>
      </c>
      <c r="AI45" s="179">
        <v>3422</v>
      </c>
      <c r="AJ45" s="179">
        <v>3392.3999999999996</v>
      </c>
      <c r="AK45" s="179">
        <v>3789.1</v>
      </c>
      <c r="AL45" s="179">
        <v>4233.8</v>
      </c>
      <c r="AM45" s="179">
        <v>4275.5</v>
      </c>
      <c r="AN45" s="179">
        <v>4439.6000000000004</v>
      </c>
      <c r="AO45" s="179">
        <v>4505.1000000000004</v>
      </c>
      <c r="AP45" s="179">
        <v>4896.8999999999996</v>
      </c>
      <c r="AQ45" s="179">
        <v>4852.1000000000004</v>
      </c>
      <c r="AR45" s="179">
        <v>5026.8</v>
      </c>
      <c r="AS45" s="179">
        <v>5239.8</v>
      </c>
      <c r="AT45" s="179">
        <v>5523.2</v>
      </c>
      <c r="AU45" s="179">
        <v>5325.8</v>
      </c>
      <c r="AV45" s="179">
        <v>5148</v>
      </c>
      <c r="AW45" s="179">
        <v>5121</v>
      </c>
      <c r="AX45" s="179">
        <v>5522.8</v>
      </c>
      <c r="AY45" s="179">
        <v>5431.8</v>
      </c>
      <c r="AZ45" s="179">
        <v>5318.4</v>
      </c>
      <c r="BA45" s="179">
        <v>5421.2</v>
      </c>
      <c r="BB45" s="179">
        <v>5839.5</v>
      </c>
      <c r="BC45" s="179">
        <v>5584.7</v>
      </c>
      <c r="BD45" s="179">
        <v>5721.6</v>
      </c>
      <c r="BE45" s="179">
        <v>5548.1</v>
      </c>
      <c r="BF45" s="179">
        <v>5741.0999999999995</v>
      </c>
      <c r="BG45" s="179">
        <v>5586</v>
      </c>
      <c r="BH45" s="179">
        <v>5676.6</v>
      </c>
      <c r="BI45" s="179">
        <v>5729.3</v>
      </c>
      <c r="BJ45" s="179">
        <v>5701.3</v>
      </c>
      <c r="BK45" s="179">
        <v>6208.0999999999995</v>
      </c>
      <c r="BL45" s="179">
        <v>5439.7999999999993</v>
      </c>
    </row>
    <row r="46" spans="2:64" x14ac:dyDescent="0.25">
      <c r="B46" s="162"/>
      <c r="C46" s="162"/>
      <c r="D46" s="162"/>
      <c r="E46" s="162" t="s">
        <v>61</v>
      </c>
      <c r="F46" s="164">
        <v>0</v>
      </c>
      <c r="G46" s="164">
        <v>0</v>
      </c>
      <c r="H46" s="164">
        <v>0</v>
      </c>
      <c r="I46" s="164">
        <v>0</v>
      </c>
      <c r="J46" s="164">
        <v>0</v>
      </c>
      <c r="K46" s="164">
        <v>0</v>
      </c>
      <c r="L46" s="164">
        <v>0</v>
      </c>
      <c r="M46" s="164">
        <v>0</v>
      </c>
      <c r="N46" s="164">
        <v>0</v>
      </c>
      <c r="O46" s="164">
        <v>0</v>
      </c>
      <c r="P46" s="164">
        <v>0</v>
      </c>
      <c r="Q46" s="164">
        <v>0</v>
      </c>
      <c r="R46" s="164">
        <v>0</v>
      </c>
      <c r="S46" s="164">
        <v>0</v>
      </c>
      <c r="T46" s="164">
        <v>0</v>
      </c>
      <c r="U46" s="164">
        <v>0</v>
      </c>
      <c r="V46" s="164">
        <v>0</v>
      </c>
      <c r="W46" s="164">
        <v>0</v>
      </c>
      <c r="X46" s="164">
        <v>0</v>
      </c>
      <c r="Y46" s="164">
        <v>0</v>
      </c>
      <c r="Z46" s="164">
        <v>0</v>
      </c>
      <c r="AA46" s="164">
        <v>0</v>
      </c>
      <c r="AB46" s="164">
        <v>0</v>
      </c>
      <c r="AC46" s="164">
        <v>0</v>
      </c>
      <c r="AD46" s="164">
        <v>0</v>
      </c>
      <c r="AE46" s="164">
        <v>0</v>
      </c>
      <c r="AF46" s="164">
        <v>0</v>
      </c>
      <c r="AG46" s="164">
        <v>0</v>
      </c>
      <c r="AH46" s="164">
        <v>0</v>
      </c>
      <c r="AI46" s="181">
        <v>0</v>
      </c>
      <c r="AJ46" s="181">
        <v>0</v>
      </c>
      <c r="AK46" s="181">
        <v>0</v>
      </c>
      <c r="AL46" s="181">
        <v>0</v>
      </c>
      <c r="AM46" s="181">
        <v>0</v>
      </c>
      <c r="AN46" s="181">
        <v>0</v>
      </c>
      <c r="AO46" s="181">
        <v>0</v>
      </c>
      <c r="AP46" s="181">
        <v>0</v>
      </c>
      <c r="AQ46" s="181">
        <v>0</v>
      </c>
      <c r="AR46" s="181">
        <v>0</v>
      </c>
      <c r="AS46" s="181">
        <v>0</v>
      </c>
      <c r="AT46" s="181">
        <v>0</v>
      </c>
      <c r="AU46" s="181">
        <v>0</v>
      </c>
      <c r="AV46" s="181">
        <v>0</v>
      </c>
      <c r="AW46" s="181">
        <v>0</v>
      </c>
      <c r="AX46" s="181">
        <v>0</v>
      </c>
      <c r="AY46" s="181">
        <v>0</v>
      </c>
      <c r="AZ46" s="181">
        <v>0</v>
      </c>
      <c r="BA46" s="181">
        <v>0</v>
      </c>
      <c r="BB46" s="181">
        <v>0</v>
      </c>
      <c r="BC46" s="181">
        <v>0</v>
      </c>
      <c r="BD46" s="181">
        <v>0</v>
      </c>
      <c r="BE46" s="181">
        <v>0</v>
      </c>
      <c r="BF46" s="181">
        <v>0</v>
      </c>
      <c r="BG46" s="181">
        <v>0</v>
      </c>
      <c r="BH46" s="181">
        <v>0</v>
      </c>
      <c r="BI46" s="181">
        <v>0</v>
      </c>
      <c r="BJ46" s="181">
        <v>0</v>
      </c>
      <c r="BK46" s="181">
        <v>0</v>
      </c>
      <c r="BL46" s="181">
        <v>0</v>
      </c>
    </row>
    <row r="47" spans="2:64" x14ac:dyDescent="0.25">
      <c r="B47" s="162"/>
      <c r="C47" s="162"/>
      <c r="D47" s="162"/>
      <c r="E47" s="162" t="s">
        <v>84</v>
      </c>
      <c r="F47" s="164">
        <v>205.9</v>
      </c>
      <c r="G47" s="164">
        <v>240.87</v>
      </c>
      <c r="H47" s="164">
        <v>257.99</v>
      </c>
      <c r="I47" s="164">
        <v>209.62</v>
      </c>
      <c r="J47" s="164">
        <v>163.1</v>
      </c>
      <c r="K47" s="164">
        <v>137.88</v>
      </c>
      <c r="L47" s="164">
        <v>171.42</v>
      </c>
      <c r="M47" s="164">
        <v>204.77</v>
      </c>
      <c r="N47" s="164">
        <v>173</v>
      </c>
      <c r="O47" s="164">
        <v>35</v>
      </c>
      <c r="P47" s="164">
        <v>35</v>
      </c>
      <c r="Q47" s="164">
        <v>35</v>
      </c>
      <c r="R47" s="164">
        <v>35</v>
      </c>
      <c r="S47" s="164">
        <v>35</v>
      </c>
      <c r="T47" s="164">
        <v>35</v>
      </c>
      <c r="U47" s="164">
        <v>35</v>
      </c>
      <c r="V47" s="164">
        <v>35</v>
      </c>
      <c r="W47" s="164">
        <v>35</v>
      </c>
      <c r="X47" s="164">
        <v>35</v>
      </c>
      <c r="Y47" s="164">
        <v>35</v>
      </c>
      <c r="Z47" s="164">
        <v>35</v>
      </c>
      <c r="AA47" s="164">
        <v>35</v>
      </c>
      <c r="AB47" s="164">
        <v>35</v>
      </c>
      <c r="AC47" s="164">
        <v>35</v>
      </c>
      <c r="AD47" s="164">
        <v>35</v>
      </c>
      <c r="AE47" s="164">
        <v>35</v>
      </c>
      <c r="AF47" s="164">
        <v>35</v>
      </c>
      <c r="AG47" s="164">
        <v>35</v>
      </c>
      <c r="AH47" s="164">
        <v>35</v>
      </c>
      <c r="AI47" s="180">
        <v>35</v>
      </c>
      <c r="AJ47" s="180">
        <v>35</v>
      </c>
      <c r="AK47" s="180">
        <v>35</v>
      </c>
      <c r="AL47" s="180">
        <v>35</v>
      </c>
      <c r="AM47" s="180">
        <v>35</v>
      </c>
      <c r="AN47" s="180">
        <v>35</v>
      </c>
      <c r="AO47" s="180">
        <v>35</v>
      </c>
      <c r="AP47" s="180">
        <v>35</v>
      </c>
      <c r="AQ47" s="180">
        <v>35</v>
      </c>
      <c r="AR47" s="180">
        <v>35</v>
      </c>
      <c r="AS47" s="180">
        <v>35</v>
      </c>
      <c r="AT47" s="180">
        <v>35</v>
      </c>
      <c r="AU47" s="180">
        <v>35</v>
      </c>
      <c r="AV47" s="180">
        <v>35</v>
      </c>
      <c r="AW47" s="180">
        <v>35</v>
      </c>
      <c r="AX47" s="180">
        <v>35</v>
      </c>
      <c r="AY47" s="180">
        <v>35</v>
      </c>
      <c r="AZ47" s="180">
        <v>35</v>
      </c>
      <c r="BA47" s="180">
        <v>35</v>
      </c>
      <c r="BB47" s="180">
        <v>35</v>
      </c>
      <c r="BC47" s="180">
        <v>35</v>
      </c>
      <c r="BD47" s="180">
        <v>35</v>
      </c>
      <c r="BE47" s="180">
        <v>35</v>
      </c>
      <c r="BF47" s="180">
        <v>35</v>
      </c>
      <c r="BG47" s="180">
        <v>35</v>
      </c>
      <c r="BH47" s="180">
        <v>35</v>
      </c>
      <c r="BI47" s="180">
        <v>35</v>
      </c>
      <c r="BJ47" s="180">
        <v>35</v>
      </c>
      <c r="BK47" s="180">
        <v>35</v>
      </c>
      <c r="BL47" s="180">
        <v>35</v>
      </c>
    </row>
    <row r="48" spans="2:64" x14ac:dyDescent="0.25">
      <c r="B48" s="162"/>
      <c r="C48" s="162"/>
      <c r="D48" s="162"/>
      <c r="E48" s="162" t="s">
        <v>59</v>
      </c>
      <c r="F48" s="164">
        <v>1052.5999999999999</v>
      </c>
      <c r="G48" s="164">
        <v>1109.8800000000001</v>
      </c>
      <c r="H48" s="164">
        <v>992.64</v>
      </c>
      <c r="I48" s="164">
        <v>1053.22</v>
      </c>
      <c r="J48" s="164">
        <v>1365.5</v>
      </c>
      <c r="K48" s="164">
        <v>1469.46</v>
      </c>
      <c r="L48" s="164">
        <v>1463.33</v>
      </c>
      <c r="M48" s="164">
        <v>1551.23</v>
      </c>
      <c r="N48" s="164">
        <v>1833.4</v>
      </c>
      <c r="O48" s="164">
        <v>1541.7</v>
      </c>
      <c r="P48" s="164">
        <v>1645.8</v>
      </c>
      <c r="Q48" s="164">
        <v>1592</v>
      </c>
      <c r="R48" s="164">
        <v>1423.2</v>
      </c>
      <c r="S48" s="164">
        <v>1880.5</v>
      </c>
      <c r="T48" s="164">
        <v>1802.4</v>
      </c>
      <c r="U48" s="164">
        <v>1660.7</v>
      </c>
      <c r="V48" s="164">
        <v>1619.5</v>
      </c>
      <c r="W48" s="164">
        <v>1560.1</v>
      </c>
      <c r="X48" s="164">
        <v>1569.2</v>
      </c>
      <c r="Y48" s="164">
        <v>1554.6</v>
      </c>
      <c r="Z48" s="164">
        <v>1724.5</v>
      </c>
      <c r="AA48" s="164">
        <v>1719.9</v>
      </c>
      <c r="AB48" s="164">
        <v>2103.6</v>
      </c>
      <c r="AC48" s="164">
        <v>2628.4</v>
      </c>
      <c r="AD48" s="164">
        <v>2657.8</v>
      </c>
      <c r="AE48" s="164">
        <v>2499.9</v>
      </c>
      <c r="AF48" s="164">
        <v>2805.2</v>
      </c>
      <c r="AG48" s="164">
        <v>2864</v>
      </c>
      <c r="AH48" s="164">
        <v>3428.1</v>
      </c>
      <c r="AI48" s="180">
        <v>3357.5</v>
      </c>
      <c r="AJ48" s="180">
        <v>3334.7</v>
      </c>
      <c r="AK48" s="180">
        <v>3725.7</v>
      </c>
      <c r="AL48" s="180">
        <v>4174.5</v>
      </c>
      <c r="AM48" s="180">
        <v>4205</v>
      </c>
      <c r="AN48" s="180">
        <v>4374.8</v>
      </c>
      <c r="AO48" s="180">
        <v>4425.1000000000004</v>
      </c>
      <c r="AP48" s="180">
        <v>4832.7</v>
      </c>
      <c r="AQ48" s="180">
        <v>4772.5</v>
      </c>
      <c r="AR48" s="180">
        <v>4958.8</v>
      </c>
      <c r="AS48" s="180">
        <v>5154.5</v>
      </c>
      <c r="AT48" s="180">
        <v>5451.8</v>
      </c>
      <c r="AU48" s="180">
        <v>5238.3</v>
      </c>
      <c r="AV48" s="180">
        <v>5075.8</v>
      </c>
      <c r="AW48" s="180">
        <v>5039.8</v>
      </c>
      <c r="AX48" s="180">
        <v>5448.8</v>
      </c>
      <c r="AY48" s="180">
        <v>5347.6</v>
      </c>
      <c r="AZ48" s="180">
        <v>5242.2</v>
      </c>
      <c r="BA48" s="180">
        <v>5331.3</v>
      </c>
      <c r="BB48" s="180">
        <v>5762.8</v>
      </c>
      <c r="BC48" s="180">
        <v>5492</v>
      </c>
      <c r="BD48" s="180">
        <v>5632.6</v>
      </c>
      <c r="BE48" s="180">
        <v>5441.1</v>
      </c>
      <c r="BF48" s="180">
        <v>5651.2</v>
      </c>
      <c r="BG48" s="180">
        <v>5479.4</v>
      </c>
      <c r="BH48" s="180">
        <v>5589.3</v>
      </c>
      <c r="BI48" s="180">
        <v>5631</v>
      </c>
      <c r="BJ48" s="180">
        <v>5616</v>
      </c>
      <c r="BK48" s="180">
        <v>6110.4</v>
      </c>
      <c r="BL48" s="180">
        <v>5360.4</v>
      </c>
    </row>
    <row r="49" spans="2:64" x14ac:dyDescent="0.25">
      <c r="B49" s="162"/>
      <c r="C49" s="162"/>
      <c r="D49" s="162"/>
      <c r="E49" s="162" t="s">
        <v>194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4">
        <v>0</v>
      </c>
      <c r="N49" s="164">
        <v>0</v>
      </c>
      <c r="O49" s="164">
        <v>0</v>
      </c>
      <c r="P49" s="164">
        <v>0</v>
      </c>
      <c r="Q49" s="164">
        <v>0</v>
      </c>
      <c r="R49" s="164">
        <v>0</v>
      </c>
      <c r="S49" s="164">
        <v>0</v>
      </c>
      <c r="T49" s="164">
        <v>0</v>
      </c>
      <c r="U49" s="164">
        <v>0</v>
      </c>
      <c r="V49" s="164">
        <v>0</v>
      </c>
      <c r="W49" s="164">
        <v>0</v>
      </c>
      <c r="X49" s="164">
        <v>0</v>
      </c>
      <c r="Y49" s="164">
        <v>0</v>
      </c>
      <c r="Z49" s="164">
        <v>0</v>
      </c>
      <c r="AA49" s="164">
        <v>0</v>
      </c>
      <c r="AB49" s="164">
        <v>0</v>
      </c>
      <c r="AC49" s="164">
        <v>0</v>
      </c>
      <c r="AD49" s="164">
        <v>0</v>
      </c>
      <c r="AE49" s="164">
        <v>0</v>
      </c>
      <c r="AF49" s="164">
        <v>0</v>
      </c>
      <c r="AG49" s="164">
        <v>0</v>
      </c>
      <c r="AH49" s="164">
        <v>0</v>
      </c>
      <c r="AI49" s="181">
        <v>0</v>
      </c>
      <c r="AJ49" s="181">
        <v>0</v>
      </c>
      <c r="AK49" s="181">
        <v>0</v>
      </c>
      <c r="AL49" s="181">
        <v>0</v>
      </c>
      <c r="AM49" s="181">
        <v>0</v>
      </c>
      <c r="AN49" s="181">
        <v>0</v>
      </c>
      <c r="AO49" s="181">
        <v>0</v>
      </c>
      <c r="AP49" s="181">
        <v>0</v>
      </c>
      <c r="AQ49" s="181">
        <v>0</v>
      </c>
      <c r="AR49" s="181">
        <v>0</v>
      </c>
      <c r="AS49" s="181">
        <v>0</v>
      </c>
      <c r="AT49" s="181">
        <v>0</v>
      </c>
      <c r="AU49" s="181">
        <v>0</v>
      </c>
      <c r="AV49" s="181">
        <v>0</v>
      </c>
      <c r="AW49" s="181">
        <v>0</v>
      </c>
      <c r="AX49" s="181">
        <v>0</v>
      </c>
      <c r="AY49" s="181">
        <v>0</v>
      </c>
      <c r="AZ49" s="181">
        <v>0</v>
      </c>
      <c r="BA49" s="181">
        <v>0</v>
      </c>
      <c r="BB49" s="181">
        <v>0</v>
      </c>
      <c r="BC49" s="181">
        <v>0</v>
      </c>
      <c r="BD49" s="181">
        <v>0</v>
      </c>
      <c r="BE49" s="181">
        <v>0</v>
      </c>
      <c r="BF49" s="181">
        <v>0</v>
      </c>
      <c r="BG49" s="181">
        <v>0</v>
      </c>
      <c r="BH49" s="181">
        <v>0</v>
      </c>
      <c r="BI49" s="181">
        <v>0</v>
      </c>
      <c r="BJ49" s="181">
        <v>0</v>
      </c>
      <c r="BK49" s="181">
        <v>0</v>
      </c>
      <c r="BL49" s="181">
        <v>0</v>
      </c>
    </row>
    <row r="50" spans="2:64" x14ac:dyDescent="0.25">
      <c r="B50" s="162"/>
      <c r="C50" s="162"/>
      <c r="D50" s="162"/>
      <c r="E50" s="162" t="s">
        <v>60</v>
      </c>
      <c r="F50" s="164">
        <v>0</v>
      </c>
      <c r="G50" s="164">
        <v>0</v>
      </c>
      <c r="H50" s="164">
        <v>0</v>
      </c>
      <c r="I50" s="164">
        <v>0</v>
      </c>
      <c r="J50" s="164">
        <v>0</v>
      </c>
      <c r="K50" s="164">
        <v>0</v>
      </c>
      <c r="L50" s="164">
        <v>0</v>
      </c>
      <c r="M50" s="164">
        <v>0</v>
      </c>
      <c r="N50" s="164">
        <v>0</v>
      </c>
      <c r="O50" s="164">
        <v>12.1</v>
      </c>
      <c r="P50" s="164">
        <v>11.4</v>
      </c>
      <c r="Q50" s="164">
        <v>12.1</v>
      </c>
      <c r="R50" s="164">
        <v>11.5</v>
      </c>
      <c r="S50" s="164">
        <v>14.7</v>
      </c>
      <c r="T50" s="164">
        <v>11.1</v>
      </c>
      <c r="U50" s="164">
        <v>11.9</v>
      </c>
      <c r="V50" s="164">
        <v>8.5</v>
      </c>
      <c r="W50" s="164">
        <v>11.2</v>
      </c>
      <c r="X50" s="164">
        <v>9</v>
      </c>
      <c r="Y50" s="164">
        <v>10</v>
      </c>
      <c r="Z50" s="164">
        <v>8.6</v>
      </c>
      <c r="AA50" s="164">
        <v>10.3</v>
      </c>
      <c r="AB50" s="164">
        <v>7.4</v>
      </c>
      <c r="AC50" s="164">
        <v>11.9</v>
      </c>
      <c r="AD50" s="164">
        <v>15.1</v>
      </c>
      <c r="AE50" s="164">
        <v>13.2</v>
      </c>
      <c r="AF50" s="164">
        <v>15.3</v>
      </c>
      <c r="AG50" s="164">
        <v>15.3</v>
      </c>
      <c r="AH50" s="164">
        <v>23.5</v>
      </c>
      <c r="AI50" s="180">
        <v>29.5</v>
      </c>
      <c r="AJ50" s="180">
        <v>22.7</v>
      </c>
      <c r="AK50" s="180">
        <v>28.4</v>
      </c>
      <c r="AL50" s="180">
        <v>24.3</v>
      </c>
      <c r="AM50" s="180">
        <v>35.5</v>
      </c>
      <c r="AN50" s="180">
        <v>29.8</v>
      </c>
      <c r="AO50" s="180">
        <v>45</v>
      </c>
      <c r="AP50" s="180">
        <v>29.2</v>
      </c>
      <c r="AQ50" s="180">
        <v>44.6</v>
      </c>
      <c r="AR50" s="180">
        <v>33</v>
      </c>
      <c r="AS50" s="180">
        <v>50.3</v>
      </c>
      <c r="AT50" s="180">
        <v>36.4</v>
      </c>
      <c r="AU50" s="180">
        <v>52.5</v>
      </c>
      <c r="AV50" s="180">
        <v>37.200000000000003</v>
      </c>
      <c r="AW50" s="180">
        <v>46.2</v>
      </c>
      <c r="AX50" s="180">
        <v>39</v>
      </c>
      <c r="AY50" s="180">
        <v>49.2</v>
      </c>
      <c r="AZ50" s="180">
        <v>41.2</v>
      </c>
      <c r="BA50" s="180">
        <v>54.9</v>
      </c>
      <c r="BB50" s="180">
        <v>41.7</v>
      </c>
      <c r="BC50" s="180">
        <v>57.7</v>
      </c>
      <c r="BD50" s="180">
        <v>54</v>
      </c>
      <c r="BE50" s="180">
        <v>72</v>
      </c>
      <c r="BF50" s="180">
        <v>54.9</v>
      </c>
      <c r="BG50" s="180">
        <v>71.599999999999994</v>
      </c>
      <c r="BH50" s="180">
        <v>52.3</v>
      </c>
      <c r="BI50" s="180">
        <v>63.3</v>
      </c>
      <c r="BJ50" s="180">
        <v>50.3</v>
      </c>
      <c r="BK50" s="180">
        <v>62.7</v>
      </c>
      <c r="BL50" s="180">
        <v>44.4</v>
      </c>
    </row>
    <row r="51" spans="2:64" x14ac:dyDescent="0.25">
      <c r="B51" s="162"/>
      <c r="C51" s="162" t="s">
        <v>21</v>
      </c>
      <c r="D51" s="162"/>
      <c r="E51" s="162"/>
      <c r="F51" s="164">
        <f t="shared" ref="F51:N51" si="9">F52+F58</f>
        <v>3291.6000000000004</v>
      </c>
      <c r="G51" s="164">
        <f t="shared" si="9"/>
        <v>3244.1699999999996</v>
      </c>
      <c r="H51" s="164">
        <f t="shared" si="9"/>
        <v>3412.1800000000003</v>
      </c>
      <c r="I51" s="164">
        <f t="shared" si="9"/>
        <v>3708.26</v>
      </c>
      <c r="J51" s="164">
        <f t="shared" si="9"/>
        <v>3631.6</v>
      </c>
      <c r="K51" s="164">
        <f t="shared" si="9"/>
        <v>3706.7200000000003</v>
      </c>
      <c r="L51" s="164">
        <f t="shared" si="9"/>
        <v>3654.3900000000003</v>
      </c>
      <c r="M51" s="164">
        <f t="shared" si="9"/>
        <v>3652.37</v>
      </c>
      <c r="N51" s="164">
        <f t="shared" si="9"/>
        <v>3895.2</v>
      </c>
      <c r="O51" s="164">
        <v>4194.7</v>
      </c>
      <c r="P51" s="164">
        <v>4641.2999999999993</v>
      </c>
      <c r="Q51" s="164">
        <v>4616.1000000000004</v>
      </c>
      <c r="R51" s="164">
        <v>4513.8999999999996</v>
      </c>
      <c r="S51" s="164">
        <v>4213.8</v>
      </c>
      <c r="T51" s="164">
        <v>4024.6000000000004</v>
      </c>
      <c r="U51" s="164">
        <v>3949.8</v>
      </c>
      <c r="V51" s="164">
        <v>4084.2</v>
      </c>
      <c r="W51" s="164">
        <v>4077.7000000000007</v>
      </c>
      <c r="X51" s="164">
        <v>4145.5</v>
      </c>
      <c r="Y51" s="164">
        <v>4161.7</v>
      </c>
      <c r="Z51" s="164">
        <v>4215.7</v>
      </c>
      <c r="AA51" s="164">
        <v>4447.1000000000004</v>
      </c>
      <c r="AB51" s="164">
        <v>4740.8999999999996</v>
      </c>
      <c r="AC51" s="164">
        <v>4948.7000000000007</v>
      </c>
      <c r="AD51" s="164">
        <v>5014.8</v>
      </c>
      <c r="AE51" s="164">
        <v>5531.4</v>
      </c>
      <c r="AF51" s="164">
        <v>5420.4999999999991</v>
      </c>
      <c r="AG51" s="164">
        <v>5296.2999999999993</v>
      </c>
      <c r="AH51" s="164">
        <v>4955.2</v>
      </c>
      <c r="AI51" s="179">
        <v>4991.4000000000005</v>
      </c>
      <c r="AJ51" s="179">
        <v>4996.1000000000004</v>
      </c>
      <c r="AK51" s="179">
        <v>5089.1000000000004</v>
      </c>
      <c r="AL51" s="179">
        <v>5547.5</v>
      </c>
      <c r="AM51" s="179">
        <v>5772.3</v>
      </c>
      <c r="AN51" s="179">
        <v>5791.7999999999993</v>
      </c>
      <c r="AO51" s="179">
        <v>5946</v>
      </c>
      <c r="AP51" s="179">
        <v>6233.4</v>
      </c>
      <c r="AQ51" s="179">
        <v>5793.5999999999985</v>
      </c>
      <c r="AR51" s="179">
        <v>5973.3</v>
      </c>
      <c r="AS51" s="179">
        <v>6078</v>
      </c>
      <c r="AT51" s="179">
        <v>6137.9999999999991</v>
      </c>
      <c r="AU51" s="179">
        <v>6050.4000000000005</v>
      </c>
      <c r="AV51" s="179">
        <v>6105.2</v>
      </c>
      <c r="AW51" s="179">
        <v>6160.0000000000009</v>
      </c>
      <c r="AX51" s="179">
        <v>6478.9</v>
      </c>
      <c r="AY51" s="179">
        <v>6678.2</v>
      </c>
      <c r="AZ51" s="179">
        <v>7098.9000000000005</v>
      </c>
      <c r="BA51" s="179">
        <v>7210.5000000000009</v>
      </c>
      <c r="BB51" s="179">
        <v>7302.3</v>
      </c>
      <c r="BC51" s="179">
        <v>7028.6</v>
      </c>
      <c r="BD51" s="179">
        <v>7022.8000000000011</v>
      </c>
      <c r="BE51" s="179">
        <v>7101.2</v>
      </c>
      <c r="BF51" s="179">
        <v>6884.5000000000009</v>
      </c>
      <c r="BG51" s="179">
        <v>6592.5</v>
      </c>
      <c r="BH51" s="179">
        <v>6415</v>
      </c>
      <c r="BI51" s="179">
        <v>6404.5999999999995</v>
      </c>
      <c r="BJ51" s="179">
        <v>6557.7000000000007</v>
      </c>
      <c r="BK51" s="179">
        <v>6595.2000000000007</v>
      </c>
      <c r="BL51" s="179">
        <v>6000.1</v>
      </c>
    </row>
    <row r="52" spans="2:64" x14ac:dyDescent="0.25">
      <c r="B52" s="162"/>
      <c r="C52" s="162"/>
      <c r="D52" s="162" t="s">
        <v>57</v>
      </c>
      <c r="E52" s="162"/>
      <c r="F52" s="164">
        <f t="shared" ref="F52:N52" si="10">SUM(F53:F57)</f>
        <v>792.1</v>
      </c>
      <c r="G52" s="164">
        <f t="shared" si="10"/>
        <v>676.13</v>
      </c>
      <c r="H52" s="164">
        <f t="shared" si="10"/>
        <v>806.72</v>
      </c>
      <c r="I52" s="164">
        <f t="shared" si="10"/>
        <v>872.24</v>
      </c>
      <c r="J52" s="164">
        <f t="shared" si="10"/>
        <v>899.4</v>
      </c>
      <c r="K52" s="164">
        <f t="shared" si="10"/>
        <v>882.35</v>
      </c>
      <c r="L52" s="164">
        <f t="shared" si="10"/>
        <v>834.01</v>
      </c>
      <c r="M52" s="164">
        <f t="shared" si="10"/>
        <v>811.23</v>
      </c>
      <c r="N52" s="164">
        <f t="shared" si="10"/>
        <v>897.6</v>
      </c>
      <c r="O52" s="164">
        <v>785.5</v>
      </c>
      <c r="P52" s="164">
        <v>1071.4000000000001</v>
      </c>
      <c r="Q52" s="164">
        <v>822</v>
      </c>
      <c r="R52" s="164">
        <v>729.8</v>
      </c>
      <c r="S52" s="164">
        <v>519</v>
      </c>
      <c r="T52" s="164">
        <v>531.4</v>
      </c>
      <c r="U52" s="164">
        <v>566.29999999999995</v>
      </c>
      <c r="V52" s="164">
        <v>600.79999999999995</v>
      </c>
      <c r="W52" s="164">
        <v>584.20000000000005</v>
      </c>
      <c r="X52" s="164">
        <v>641.4</v>
      </c>
      <c r="Y52" s="164">
        <v>660.4</v>
      </c>
      <c r="Z52" s="164">
        <v>699.6</v>
      </c>
      <c r="AA52" s="164">
        <v>759.8</v>
      </c>
      <c r="AB52" s="164">
        <v>862.2</v>
      </c>
      <c r="AC52" s="164">
        <v>829.1</v>
      </c>
      <c r="AD52" s="164">
        <v>840.8</v>
      </c>
      <c r="AE52" s="164">
        <v>902.5</v>
      </c>
      <c r="AF52" s="164">
        <v>962.30000000000007</v>
      </c>
      <c r="AG52" s="164">
        <v>928.8</v>
      </c>
      <c r="AH52" s="164">
        <v>1000.3</v>
      </c>
      <c r="AI52" s="179">
        <v>987.6</v>
      </c>
      <c r="AJ52" s="179">
        <v>1046.1999999999998</v>
      </c>
      <c r="AK52" s="179">
        <v>1048.9000000000001</v>
      </c>
      <c r="AL52" s="179">
        <v>1070.0999999999999</v>
      </c>
      <c r="AM52" s="179">
        <v>1018.7</v>
      </c>
      <c r="AN52" s="179">
        <v>1083</v>
      </c>
      <c r="AO52" s="179">
        <v>1084.0999999999999</v>
      </c>
      <c r="AP52" s="179">
        <v>1102.3</v>
      </c>
      <c r="AQ52" s="179">
        <v>759.7</v>
      </c>
      <c r="AR52" s="179">
        <v>786.1</v>
      </c>
      <c r="AS52" s="179">
        <v>808.5</v>
      </c>
      <c r="AT52" s="179">
        <v>792.9</v>
      </c>
      <c r="AU52" s="179">
        <v>719.7</v>
      </c>
      <c r="AV52" s="179">
        <v>790.2</v>
      </c>
      <c r="AW52" s="179">
        <v>792.8</v>
      </c>
      <c r="AX52" s="179">
        <v>830.4</v>
      </c>
      <c r="AY52" s="179">
        <v>930.4</v>
      </c>
      <c r="AZ52" s="179">
        <v>932.1</v>
      </c>
      <c r="BA52" s="179">
        <v>981</v>
      </c>
      <c r="BB52" s="179">
        <v>1062.1000000000001</v>
      </c>
      <c r="BC52" s="179">
        <v>855.90000000000009</v>
      </c>
      <c r="BD52" s="179">
        <v>993.6</v>
      </c>
      <c r="BE52" s="179">
        <v>982</v>
      </c>
      <c r="BF52" s="179">
        <v>984.5</v>
      </c>
      <c r="BG52" s="179">
        <v>870.7</v>
      </c>
      <c r="BH52" s="179">
        <v>942.7</v>
      </c>
      <c r="BI52" s="179">
        <v>973.80000000000007</v>
      </c>
      <c r="BJ52" s="179">
        <v>960.90000000000009</v>
      </c>
      <c r="BK52" s="179">
        <v>898.6</v>
      </c>
      <c r="BL52" s="179">
        <v>750</v>
      </c>
    </row>
    <row r="53" spans="2:64" x14ac:dyDescent="0.25">
      <c r="B53" s="162"/>
      <c r="C53" s="162"/>
      <c r="D53" s="162"/>
      <c r="E53" s="162" t="s">
        <v>61</v>
      </c>
      <c r="F53" s="164">
        <v>0</v>
      </c>
      <c r="G53" s="164">
        <v>0</v>
      </c>
      <c r="H53" s="164">
        <v>0</v>
      </c>
      <c r="I53" s="164">
        <v>0</v>
      </c>
      <c r="J53" s="164">
        <v>0</v>
      </c>
      <c r="K53" s="164">
        <v>0</v>
      </c>
      <c r="L53" s="164">
        <v>0</v>
      </c>
      <c r="M53" s="164">
        <v>0</v>
      </c>
      <c r="N53" s="164">
        <v>0</v>
      </c>
      <c r="O53" s="164">
        <v>0</v>
      </c>
      <c r="P53" s="164">
        <v>0</v>
      </c>
      <c r="Q53" s="164">
        <v>0</v>
      </c>
      <c r="R53" s="164">
        <v>0</v>
      </c>
      <c r="S53" s="164">
        <v>0</v>
      </c>
      <c r="T53" s="164">
        <v>0</v>
      </c>
      <c r="U53" s="164">
        <v>0</v>
      </c>
      <c r="V53" s="164">
        <v>0</v>
      </c>
      <c r="W53" s="164">
        <v>0</v>
      </c>
      <c r="X53" s="164">
        <v>0</v>
      </c>
      <c r="Y53" s="164">
        <v>0</v>
      </c>
      <c r="Z53" s="164">
        <v>0</v>
      </c>
      <c r="AA53" s="164">
        <v>0</v>
      </c>
      <c r="AB53" s="164">
        <v>0</v>
      </c>
      <c r="AC53" s="164">
        <v>0</v>
      </c>
      <c r="AD53" s="164">
        <v>0</v>
      </c>
      <c r="AE53" s="164">
        <v>0</v>
      </c>
      <c r="AF53" s="164">
        <v>0</v>
      </c>
      <c r="AG53" s="164">
        <v>0</v>
      </c>
      <c r="AH53" s="164">
        <v>0</v>
      </c>
      <c r="AI53" s="181">
        <v>0</v>
      </c>
      <c r="AJ53" s="181">
        <v>0</v>
      </c>
      <c r="AK53" s="181">
        <v>0</v>
      </c>
      <c r="AL53" s="181">
        <v>0</v>
      </c>
      <c r="AM53" s="181">
        <v>0</v>
      </c>
      <c r="AN53" s="181">
        <v>0</v>
      </c>
      <c r="AO53" s="181">
        <v>0</v>
      </c>
      <c r="AP53" s="181">
        <v>0</v>
      </c>
      <c r="AQ53" s="181">
        <v>0</v>
      </c>
      <c r="AR53" s="181">
        <v>0</v>
      </c>
      <c r="AS53" s="181">
        <v>0</v>
      </c>
      <c r="AT53" s="181">
        <v>0</v>
      </c>
      <c r="AU53" s="181">
        <v>0</v>
      </c>
      <c r="AV53" s="181">
        <v>0</v>
      </c>
      <c r="AW53" s="181">
        <v>0</v>
      </c>
      <c r="AX53" s="181">
        <v>0</v>
      </c>
      <c r="AY53" s="181">
        <v>0</v>
      </c>
      <c r="AZ53" s="181">
        <v>0</v>
      </c>
      <c r="BA53" s="181">
        <v>0</v>
      </c>
      <c r="BB53" s="181">
        <v>0</v>
      </c>
      <c r="BC53" s="181">
        <v>0</v>
      </c>
      <c r="BD53" s="181">
        <v>0</v>
      </c>
      <c r="BE53" s="181">
        <v>0</v>
      </c>
      <c r="BF53" s="181">
        <v>0</v>
      </c>
      <c r="BG53" s="181">
        <v>0</v>
      </c>
      <c r="BH53" s="181">
        <v>0</v>
      </c>
      <c r="BI53" s="181">
        <v>0</v>
      </c>
      <c r="BJ53" s="181">
        <v>0</v>
      </c>
      <c r="BK53" s="181">
        <v>0</v>
      </c>
      <c r="BL53" s="181">
        <v>0</v>
      </c>
    </row>
    <row r="54" spans="2:64" x14ac:dyDescent="0.25">
      <c r="B54" s="162"/>
      <c r="C54" s="162"/>
      <c r="D54" s="162"/>
      <c r="E54" s="162" t="s">
        <v>84</v>
      </c>
      <c r="F54" s="164">
        <v>0</v>
      </c>
      <c r="G54" s="164">
        <v>0</v>
      </c>
      <c r="H54" s="164">
        <v>0</v>
      </c>
      <c r="I54" s="164">
        <v>0</v>
      </c>
      <c r="J54" s="164">
        <v>0</v>
      </c>
      <c r="K54" s="164">
        <v>0</v>
      </c>
      <c r="L54" s="164">
        <v>0</v>
      </c>
      <c r="M54" s="164">
        <v>0</v>
      </c>
      <c r="N54" s="164">
        <v>0</v>
      </c>
      <c r="O54" s="164">
        <v>0</v>
      </c>
      <c r="P54" s="164">
        <v>0</v>
      </c>
      <c r="Q54" s="164">
        <v>0</v>
      </c>
      <c r="R54" s="164">
        <v>0</v>
      </c>
      <c r="S54" s="164">
        <v>0</v>
      </c>
      <c r="T54" s="164">
        <v>0</v>
      </c>
      <c r="U54" s="164">
        <v>0</v>
      </c>
      <c r="V54" s="164">
        <v>0</v>
      </c>
      <c r="W54" s="164">
        <v>0</v>
      </c>
      <c r="X54" s="164">
        <v>0</v>
      </c>
      <c r="Y54" s="164">
        <v>0</v>
      </c>
      <c r="Z54" s="164">
        <v>0</v>
      </c>
      <c r="AA54" s="164">
        <v>0</v>
      </c>
      <c r="AB54" s="164">
        <v>0</v>
      </c>
      <c r="AC54" s="164">
        <v>0</v>
      </c>
      <c r="AD54" s="164">
        <v>0</v>
      </c>
      <c r="AE54" s="164">
        <v>0</v>
      </c>
      <c r="AF54" s="164">
        <v>0</v>
      </c>
      <c r="AG54" s="164">
        <v>0</v>
      </c>
      <c r="AH54" s="164">
        <v>0</v>
      </c>
      <c r="AI54" s="179">
        <v>0</v>
      </c>
      <c r="AJ54" s="179">
        <v>0</v>
      </c>
      <c r="AK54" s="179">
        <v>0</v>
      </c>
      <c r="AL54" s="179">
        <v>0</v>
      </c>
      <c r="AM54" s="179">
        <v>0</v>
      </c>
      <c r="AN54" s="179">
        <v>0</v>
      </c>
      <c r="AO54" s="179">
        <v>0</v>
      </c>
      <c r="AP54" s="179">
        <v>0</v>
      </c>
      <c r="AQ54" s="179">
        <v>0</v>
      </c>
      <c r="AR54" s="179">
        <v>0</v>
      </c>
      <c r="AS54" s="179">
        <v>0</v>
      </c>
      <c r="AT54" s="179">
        <v>0</v>
      </c>
      <c r="AU54" s="179">
        <v>0</v>
      </c>
      <c r="AV54" s="179">
        <v>0</v>
      </c>
      <c r="AW54" s="179">
        <v>0</v>
      </c>
      <c r="AX54" s="179">
        <v>0</v>
      </c>
      <c r="AY54" s="179">
        <v>0</v>
      </c>
      <c r="AZ54" s="179">
        <v>0</v>
      </c>
      <c r="BA54" s="179">
        <v>0</v>
      </c>
      <c r="BB54" s="179">
        <v>0</v>
      </c>
      <c r="BC54" s="179">
        <v>0</v>
      </c>
      <c r="BD54" s="179">
        <v>0</v>
      </c>
      <c r="BE54" s="179">
        <v>0</v>
      </c>
      <c r="BF54" s="179">
        <v>0</v>
      </c>
      <c r="BG54" s="179">
        <v>0</v>
      </c>
      <c r="BH54" s="179">
        <v>0</v>
      </c>
      <c r="BI54" s="179">
        <v>0</v>
      </c>
      <c r="BJ54" s="179">
        <v>0</v>
      </c>
      <c r="BK54" s="179">
        <v>0</v>
      </c>
      <c r="BL54" s="179">
        <v>0</v>
      </c>
    </row>
    <row r="55" spans="2:64" x14ac:dyDescent="0.25">
      <c r="B55" s="162"/>
      <c r="C55" s="162"/>
      <c r="D55" s="162"/>
      <c r="E55" s="162" t="s">
        <v>59</v>
      </c>
      <c r="F55" s="164">
        <v>0</v>
      </c>
      <c r="G55" s="164">
        <v>0</v>
      </c>
      <c r="H55" s="164">
        <v>0</v>
      </c>
      <c r="I55" s="164">
        <v>0</v>
      </c>
      <c r="J55" s="164">
        <v>0</v>
      </c>
      <c r="K55" s="164">
        <v>0</v>
      </c>
      <c r="L55" s="164">
        <v>0</v>
      </c>
      <c r="M55" s="164">
        <v>0</v>
      </c>
      <c r="N55" s="164">
        <v>0</v>
      </c>
      <c r="O55" s="164">
        <v>0</v>
      </c>
      <c r="P55" s="164">
        <v>0</v>
      </c>
      <c r="Q55" s="164">
        <v>0</v>
      </c>
      <c r="R55" s="164">
        <v>0</v>
      </c>
      <c r="S55" s="164">
        <v>0</v>
      </c>
      <c r="T55" s="164">
        <v>0</v>
      </c>
      <c r="U55" s="164">
        <v>0</v>
      </c>
      <c r="V55" s="164">
        <v>0</v>
      </c>
      <c r="W55" s="164">
        <v>0</v>
      </c>
      <c r="X55" s="164">
        <v>0</v>
      </c>
      <c r="Y55" s="164">
        <v>0</v>
      </c>
      <c r="Z55" s="164">
        <v>0</v>
      </c>
      <c r="AA55" s="164">
        <v>0</v>
      </c>
      <c r="AB55" s="164">
        <v>0</v>
      </c>
      <c r="AC55" s="164">
        <v>0</v>
      </c>
      <c r="AD55" s="164">
        <v>0</v>
      </c>
      <c r="AE55" s="164">
        <v>0</v>
      </c>
      <c r="AF55" s="164">
        <v>0</v>
      </c>
      <c r="AG55" s="164">
        <v>0</v>
      </c>
      <c r="AH55" s="164">
        <v>0</v>
      </c>
      <c r="AI55" s="179">
        <v>0</v>
      </c>
      <c r="AJ55" s="179">
        <v>0</v>
      </c>
      <c r="AK55" s="179">
        <v>0</v>
      </c>
      <c r="AL55" s="179">
        <v>0</v>
      </c>
      <c r="AM55" s="179">
        <v>0</v>
      </c>
      <c r="AN55" s="179">
        <v>0</v>
      </c>
      <c r="AO55" s="179">
        <v>0</v>
      </c>
      <c r="AP55" s="179">
        <v>0</v>
      </c>
      <c r="AQ55" s="179">
        <v>0</v>
      </c>
      <c r="AR55" s="179">
        <v>0</v>
      </c>
      <c r="AS55" s="179">
        <v>0</v>
      </c>
      <c r="AT55" s="179">
        <v>0</v>
      </c>
      <c r="AU55" s="179">
        <v>0</v>
      </c>
      <c r="AV55" s="179">
        <v>0</v>
      </c>
      <c r="AW55" s="179">
        <v>0</v>
      </c>
      <c r="AX55" s="179">
        <v>0</v>
      </c>
      <c r="AY55" s="179">
        <v>0</v>
      </c>
      <c r="AZ55" s="179">
        <v>0</v>
      </c>
      <c r="BA55" s="179">
        <v>0</v>
      </c>
      <c r="BB55" s="179">
        <v>0</v>
      </c>
      <c r="BC55" s="179">
        <v>0</v>
      </c>
      <c r="BD55" s="179">
        <v>0</v>
      </c>
      <c r="BE55" s="179">
        <v>0</v>
      </c>
      <c r="BF55" s="179">
        <v>0</v>
      </c>
      <c r="BG55" s="179">
        <v>0</v>
      </c>
      <c r="BH55" s="179">
        <v>0</v>
      </c>
      <c r="BI55" s="179">
        <v>0</v>
      </c>
      <c r="BJ55" s="179">
        <v>0</v>
      </c>
      <c r="BK55" s="179">
        <v>0</v>
      </c>
      <c r="BL55" s="179">
        <v>0</v>
      </c>
    </row>
    <row r="56" spans="2:64" x14ac:dyDescent="0.25">
      <c r="B56" s="162"/>
      <c r="C56" s="162"/>
      <c r="D56" s="162"/>
      <c r="E56" s="162" t="s">
        <v>194</v>
      </c>
      <c r="F56" s="164">
        <v>792.1</v>
      </c>
      <c r="G56" s="164">
        <v>676.13</v>
      </c>
      <c r="H56" s="164">
        <v>806.72</v>
      </c>
      <c r="I56" s="164">
        <v>872.24</v>
      </c>
      <c r="J56" s="164">
        <v>899.4</v>
      </c>
      <c r="K56" s="164">
        <v>882.35</v>
      </c>
      <c r="L56" s="164">
        <v>834.01</v>
      </c>
      <c r="M56" s="164">
        <v>811.23</v>
      </c>
      <c r="N56" s="164">
        <v>897.6</v>
      </c>
      <c r="O56" s="164">
        <v>785.5</v>
      </c>
      <c r="P56" s="164">
        <v>1071.4000000000001</v>
      </c>
      <c r="Q56" s="164">
        <v>822</v>
      </c>
      <c r="R56" s="164">
        <v>729.8</v>
      </c>
      <c r="S56" s="164">
        <v>519</v>
      </c>
      <c r="T56" s="164">
        <v>531.4</v>
      </c>
      <c r="U56" s="164">
        <v>566.29999999999995</v>
      </c>
      <c r="V56" s="164">
        <v>600.79999999999995</v>
      </c>
      <c r="W56" s="164">
        <v>584.20000000000005</v>
      </c>
      <c r="X56" s="164">
        <v>641.4</v>
      </c>
      <c r="Y56" s="164">
        <v>660.4</v>
      </c>
      <c r="Z56" s="164">
        <v>699.6</v>
      </c>
      <c r="AA56" s="164">
        <v>759.8</v>
      </c>
      <c r="AB56" s="164">
        <v>862.2</v>
      </c>
      <c r="AC56" s="164">
        <v>829.1</v>
      </c>
      <c r="AD56" s="164">
        <v>840.8</v>
      </c>
      <c r="AE56" s="164">
        <v>902.5</v>
      </c>
      <c r="AF56" s="164">
        <v>962.2</v>
      </c>
      <c r="AG56" s="164">
        <v>928.5</v>
      </c>
      <c r="AH56" s="164">
        <v>999.5</v>
      </c>
      <c r="AI56" s="179">
        <v>986.9</v>
      </c>
      <c r="AJ56" s="179">
        <v>1045.5999999999999</v>
      </c>
      <c r="AK56" s="179">
        <v>1048.4000000000001</v>
      </c>
      <c r="AL56" s="179">
        <v>1069.5999999999999</v>
      </c>
      <c r="AM56" s="179">
        <v>1018.1</v>
      </c>
      <c r="AN56" s="179">
        <v>1082.4000000000001</v>
      </c>
      <c r="AO56" s="179">
        <v>1083.5</v>
      </c>
      <c r="AP56" s="179">
        <v>1101.5999999999999</v>
      </c>
      <c r="AQ56" s="179">
        <v>759</v>
      </c>
      <c r="AR56" s="179">
        <v>785.2</v>
      </c>
      <c r="AS56" s="179">
        <v>807.6</v>
      </c>
      <c r="AT56" s="179">
        <v>791.9</v>
      </c>
      <c r="AU56" s="179">
        <v>718.7</v>
      </c>
      <c r="AV56" s="179">
        <v>789.2</v>
      </c>
      <c r="AW56" s="179">
        <v>791.8</v>
      </c>
      <c r="AX56" s="179">
        <v>829.4</v>
      </c>
      <c r="AY56" s="179">
        <v>929.6</v>
      </c>
      <c r="AZ56" s="179">
        <v>931.5</v>
      </c>
      <c r="BA56" s="179">
        <v>980.6</v>
      </c>
      <c r="BB56" s="179">
        <v>1061.9000000000001</v>
      </c>
      <c r="BC56" s="179">
        <v>855.7</v>
      </c>
      <c r="BD56" s="179">
        <v>993.4</v>
      </c>
      <c r="BE56" s="179">
        <v>981.8</v>
      </c>
      <c r="BF56" s="179">
        <v>984.3</v>
      </c>
      <c r="BG56" s="179">
        <v>870.5</v>
      </c>
      <c r="BH56" s="179">
        <v>942.5</v>
      </c>
      <c r="BI56" s="179">
        <v>973.6</v>
      </c>
      <c r="BJ56" s="179">
        <v>960.7</v>
      </c>
      <c r="BK56" s="179">
        <v>898.4</v>
      </c>
      <c r="BL56" s="179">
        <v>749.8</v>
      </c>
    </row>
    <row r="57" spans="2:64" x14ac:dyDescent="0.25">
      <c r="B57" s="162"/>
      <c r="C57" s="162"/>
      <c r="D57" s="162"/>
      <c r="E57" s="162" t="s">
        <v>60</v>
      </c>
      <c r="F57" s="164">
        <v>0</v>
      </c>
      <c r="G57" s="164">
        <v>0</v>
      </c>
      <c r="H57" s="164">
        <v>0</v>
      </c>
      <c r="I57" s="164">
        <v>0</v>
      </c>
      <c r="J57" s="164">
        <v>0</v>
      </c>
      <c r="K57" s="164">
        <v>0</v>
      </c>
      <c r="L57" s="164">
        <v>0</v>
      </c>
      <c r="M57" s="164">
        <v>0</v>
      </c>
      <c r="N57" s="164">
        <v>0</v>
      </c>
      <c r="O57" s="164">
        <v>0</v>
      </c>
      <c r="P57" s="164">
        <v>0</v>
      </c>
      <c r="Q57" s="164">
        <v>0</v>
      </c>
      <c r="R57" s="164">
        <v>0</v>
      </c>
      <c r="S57" s="164">
        <v>0</v>
      </c>
      <c r="T57" s="164">
        <v>0</v>
      </c>
      <c r="U57" s="164">
        <v>0</v>
      </c>
      <c r="V57" s="164">
        <v>0</v>
      </c>
      <c r="W57" s="164">
        <v>0</v>
      </c>
      <c r="X57" s="164">
        <v>0</v>
      </c>
      <c r="Y57" s="164">
        <v>0</v>
      </c>
      <c r="Z57" s="164">
        <v>0</v>
      </c>
      <c r="AA57" s="164">
        <v>0</v>
      </c>
      <c r="AB57" s="164">
        <v>0</v>
      </c>
      <c r="AC57" s="164">
        <v>0</v>
      </c>
      <c r="AD57" s="164">
        <v>0</v>
      </c>
      <c r="AE57" s="164">
        <v>0</v>
      </c>
      <c r="AF57" s="164">
        <v>0.1</v>
      </c>
      <c r="AG57" s="164">
        <v>0.3</v>
      </c>
      <c r="AH57" s="164">
        <v>0.8</v>
      </c>
      <c r="AI57" s="179">
        <v>0.7</v>
      </c>
      <c r="AJ57" s="179">
        <v>0.6</v>
      </c>
      <c r="AK57" s="179">
        <v>0.5</v>
      </c>
      <c r="AL57" s="179">
        <v>0.5</v>
      </c>
      <c r="AM57" s="179">
        <v>0.6</v>
      </c>
      <c r="AN57" s="179">
        <v>0.6</v>
      </c>
      <c r="AO57" s="179">
        <v>0.6</v>
      </c>
      <c r="AP57" s="179">
        <v>0.7</v>
      </c>
      <c r="AQ57" s="179">
        <v>0.7</v>
      </c>
      <c r="AR57" s="179">
        <v>0.9</v>
      </c>
      <c r="AS57" s="179">
        <v>0.9</v>
      </c>
      <c r="AT57" s="179">
        <v>1</v>
      </c>
      <c r="AU57" s="179">
        <v>1</v>
      </c>
      <c r="AV57" s="179">
        <v>1</v>
      </c>
      <c r="AW57" s="179">
        <v>1</v>
      </c>
      <c r="AX57" s="179">
        <v>1</v>
      </c>
      <c r="AY57" s="179">
        <v>0.8</v>
      </c>
      <c r="AZ57" s="179">
        <v>0.6</v>
      </c>
      <c r="BA57" s="179">
        <v>0.4</v>
      </c>
      <c r="BB57" s="179">
        <v>0.2</v>
      </c>
      <c r="BC57" s="179">
        <v>0.2</v>
      </c>
      <c r="BD57" s="179">
        <v>0.2</v>
      </c>
      <c r="BE57" s="179">
        <v>0.2</v>
      </c>
      <c r="BF57" s="179">
        <v>0.2</v>
      </c>
      <c r="BG57" s="179">
        <v>0.2</v>
      </c>
      <c r="BH57" s="179">
        <v>0.2</v>
      </c>
      <c r="BI57" s="179">
        <v>0.2</v>
      </c>
      <c r="BJ57" s="179">
        <v>0.2</v>
      </c>
      <c r="BK57" s="179">
        <v>0.2</v>
      </c>
      <c r="BL57" s="179">
        <v>0.2</v>
      </c>
    </row>
    <row r="58" spans="2:64" x14ac:dyDescent="0.25">
      <c r="B58" s="162"/>
      <c r="C58" s="162"/>
      <c r="D58" s="162" t="s">
        <v>58</v>
      </c>
      <c r="E58" s="162"/>
      <c r="F58" s="164">
        <f t="shared" ref="F58:N58" si="11">SUM(F59:F63)</f>
        <v>2499.5000000000005</v>
      </c>
      <c r="G58" s="164">
        <f t="shared" si="11"/>
        <v>2568.0399999999995</v>
      </c>
      <c r="H58" s="164">
        <f t="shared" si="11"/>
        <v>2605.46</v>
      </c>
      <c r="I58" s="164">
        <f t="shared" si="11"/>
        <v>2836.02</v>
      </c>
      <c r="J58" s="164">
        <f t="shared" si="11"/>
        <v>2732.2</v>
      </c>
      <c r="K58" s="164">
        <f t="shared" si="11"/>
        <v>2824.3700000000003</v>
      </c>
      <c r="L58" s="164">
        <f t="shared" si="11"/>
        <v>2820.38</v>
      </c>
      <c r="M58" s="164">
        <f t="shared" si="11"/>
        <v>2841.14</v>
      </c>
      <c r="N58" s="164">
        <f t="shared" si="11"/>
        <v>2997.6</v>
      </c>
      <c r="O58" s="164">
        <v>3409.2</v>
      </c>
      <c r="P58" s="164">
        <v>3569.8999999999996</v>
      </c>
      <c r="Q58" s="164">
        <v>3794.1</v>
      </c>
      <c r="R58" s="164">
        <v>3784.0999999999995</v>
      </c>
      <c r="S58" s="164">
        <v>3694.8</v>
      </c>
      <c r="T58" s="164">
        <v>3493.2000000000003</v>
      </c>
      <c r="U58" s="164">
        <v>3383.5</v>
      </c>
      <c r="V58" s="164">
        <v>3483.3999999999996</v>
      </c>
      <c r="W58" s="164">
        <v>3493.5000000000005</v>
      </c>
      <c r="X58" s="164">
        <v>3504.1</v>
      </c>
      <c r="Y58" s="164">
        <v>3501.2999999999997</v>
      </c>
      <c r="Z58" s="164">
        <v>3516.1</v>
      </c>
      <c r="AA58" s="164">
        <v>3687.3</v>
      </c>
      <c r="AB58" s="164">
        <v>3878.7</v>
      </c>
      <c r="AC58" s="164">
        <v>4119.6000000000004</v>
      </c>
      <c r="AD58" s="164">
        <v>4174</v>
      </c>
      <c r="AE58" s="164">
        <v>4628.8999999999996</v>
      </c>
      <c r="AF58" s="164">
        <v>4458.1999999999989</v>
      </c>
      <c r="AG58" s="164">
        <v>4367.4999999999991</v>
      </c>
      <c r="AH58" s="164">
        <v>3954.8999999999996</v>
      </c>
      <c r="AI58" s="179">
        <v>4003.8</v>
      </c>
      <c r="AJ58" s="179">
        <v>3949.9</v>
      </c>
      <c r="AK58" s="179">
        <v>4040.2000000000003</v>
      </c>
      <c r="AL58" s="179">
        <v>4477.3999999999996</v>
      </c>
      <c r="AM58" s="179">
        <v>4753.6000000000004</v>
      </c>
      <c r="AN58" s="179">
        <v>4708.7999999999993</v>
      </c>
      <c r="AO58" s="179">
        <v>4861.8999999999996</v>
      </c>
      <c r="AP58" s="179">
        <v>5131.0999999999995</v>
      </c>
      <c r="AQ58" s="179">
        <v>5033.8999999999987</v>
      </c>
      <c r="AR58" s="179">
        <v>5187.2</v>
      </c>
      <c r="AS58" s="179">
        <v>5269.5</v>
      </c>
      <c r="AT58" s="179">
        <v>5345.0999999999995</v>
      </c>
      <c r="AU58" s="179">
        <v>5330.7000000000007</v>
      </c>
      <c r="AV58" s="179">
        <v>5315</v>
      </c>
      <c r="AW58" s="179">
        <v>5367.2000000000007</v>
      </c>
      <c r="AX58" s="179">
        <v>5648.5</v>
      </c>
      <c r="AY58" s="179">
        <v>5747.8</v>
      </c>
      <c r="AZ58" s="179">
        <v>6166.8</v>
      </c>
      <c r="BA58" s="179">
        <v>6229.5000000000009</v>
      </c>
      <c r="BB58" s="179">
        <v>6240.2</v>
      </c>
      <c r="BC58" s="179">
        <v>6172.7</v>
      </c>
      <c r="BD58" s="179">
        <v>6029.2000000000007</v>
      </c>
      <c r="BE58" s="179">
        <v>6119.2</v>
      </c>
      <c r="BF58" s="179">
        <v>5900.0000000000009</v>
      </c>
      <c r="BG58" s="179">
        <v>5721.8</v>
      </c>
      <c r="BH58" s="179">
        <v>5472.3</v>
      </c>
      <c r="BI58" s="179">
        <v>5430.7999999999993</v>
      </c>
      <c r="BJ58" s="179">
        <v>5596.8</v>
      </c>
      <c r="BK58" s="179">
        <v>5696.6</v>
      </c>
      <c r="BL58" s="179">
        <v>5250.1</v>
      </c>
    </row>
    <row r="59" spans="2:64" x14ac:dyDescent="0.25">
      <c r="B59" s="162"/>
      <c r="C59" s="162"/>
      <c r="D59" s="162"/>
      <c r="E59" s="162" t="s">
        <v>61</v>
      </c>
      <c r="F59" s="164">
        <v>0</v>
      </c>
      <c r="G59" s="164">
        <v>0</v>
      </c>
      <c r="H59" s="164">
        <v>0</v>
      </c>
      <c r="I59" s="164">
        <v>0</v>
      </c>
      <c r="J59" s="164">
        <v>0</v>
      </c>
      <c r="K59" s="164">
        <v>0</v>
      </c>
      <c r="L59" s="164">
        <v>0</v>
      </c>
      <c r="M59" s="164">
        <v>0</v>
      </c>
      <c r="N59" s="164">
        <v>0</v>
      </c>
      <c r="O59" s="164">
        <v>0</v>
      </c>
      <c r="P59" s="164">
        <v>0</v>
      </c>
      <c r="Q59" s="164">
        <v>0</v>
      </c>
      <c r="R59" s="164">
        <v>0</v>
      </c>
      <c r="S59" s="164">
        <v>0</v>
      </c>
      <c r="T59" s="164">
        <v>0</v>
      </c>
      <c r="U59" s="164">
        <v>0</v>
      </c>
      <c r="V59" s="164">
        <v>0</v>
      </c>
      <c r="W59" s="164">
        <v>0</v>
      </c>
      <c r="X59" s="164">
        <v>0</v>
      </c>
      <c r="Y59" s="164">
        <v>0</v>
      </c>
      <c r="Z59" s="164">
        <v>0</v>
      </c>
      <c r="AA59" s="164">
        <v>0</v>
      </c>
      <c r="AB59" s="164">
        <v>0</v>
      </c>
      <c r="AC59" s="164">
        <v>0</v>
      </c>
      <c r="AD59" s="164">
        <v>0</v>
      </c>
      <c r="AE59" s="164">
        <v>0</v>
      </c>
      <c r="AF59" s="164">
        <v>0</v>
      </c>
      <c r="AG59" s="164">
        <v>0</v>
      </c>
      <c r="AH59" s="164">
        <v>0</v>
      </c>
      <c r="AI59" s="181">
        <v>0</v>
      </c>
      <c r="AJ59" s="181">
        <v>0</v>
      </c>
      <c r="AK59" s="181">
        <v>0</v>
      </c>
      <c r="AL59" s="181">
        <v>0</v>
      </c>
      <c r="AM59" s="181">
        <v>0</v>
      </c>
      <c r="AN59" s="181">
        <v>0</v>
      </c>
      <c r="AO59" s="181">
        <v>0</v>
      </c>
      <c r="AP59" s="181">
        <v>0</v>
      </c>
      <c r="AQ59" s="181">
        <v>0</v>
      </c>
      <c r="AR59" s="181">
        <v>0</v>
      </c>
      <c r="AS59" s="181">
        <v>0</v>
      </c>
      <c r="AT59" s="181">
        <v>0</v>
      </c>
      <c r="AU59" s="181">
        <v>0</v>
      </c>
      <c r="AV59" s="181">
        <v>0</v>
      </c>
      <c r="AW59" s="181">
        <v>0</v>
      </c>
      <c r="AX59" s="181">
        <v>0</v>
      </c>
      <c r="AY59" s="181">
        <v>0</v>
      </c>
      <c r="AZ59" s="181">
        <v>0</v>
      </c>
      <c r="BA59" s="181">
        <v>0</v>
      </c>
      <c r="BB59" s="181">
        <v>0</v>
      </c>
      <c r="BC59" s="181">
        <v>0</v>
      </c>
      <c r="BD59" s="181">
        <v>0</v>
      </c>
      <c r="BE59" s="181">
        <v>0</v>
      </c>
      <c r="BF59" s="181">
        <v>0</v>
      </c>
      <c r="BG59" s="181">
        <v>0</v>
      </c>
      <c r="BH59" s="181">
        <v>0</v>
      </c>
      <c r="BI59" s="181">
        <v>0</v>
      </c>
      <c r="BJ59" s="181">
        <v>0</v>
      </c>
      <c r="BK59" s="181">
        <v>0</v>
      </c>
      <c r="BL59" s="181">
        <v>0</v>
      </c>
    </row>
    <row r="60" spans="2:64" x14ac:dyDescent="0.25">
      <c r="B60" s="162"/>
      <c r="C60" s="162"/>
      <c r="D60" s="162"/>
      <c r="E60" s="162" t="s">
        <v>84</v>
      </c>
      <c r="F60" s="164">
        <v>91.4</v>
      </c>
      <c r="G60" s="164">
        <v>84.45</v>
      </c>
      <c r="H60" s="164">
        <v>81.56</v>
      </c>
      <c r="I60" s="164">
        <v>75.56</v>
      </c>
      <c r="J60" s="164">
        <v>74</v>
      </c>
      <c r="K60" s="164">
        <v>53.88</v>
      </c>
      <c r="L60" s="164">
        <v>49.78</v>
      </c>
      <c r="M60" s="164">
        <v>44.39</v>
      </c>
      <c r="N60" s="164">
        <v>39.1</v>
      </c>
      <c r="O60" s="164">
        <v>0</v>
      </c>
      <c r="P60" s="164">
        <v>0</v>
      </c>
      <c r="Q60" s="164">
        <v>0</v>
      </c>
      <c r="R60" s="164">
        <v>0</v>
      </c>
      <c r="S60" s="164">
        <v>0</v>
      </c>
      <c r="T60" s="164">
        <v>0</v>
      </c>
      <c r="U60" s="164">
        <v>0</v>
      </c>
      <c r="V60" s="164">
        <v>0</v>
      </c>
      <c r="W60" s="164">
        <v>0</v>
      </c>
      <c r="X60" s="164">
        <v>0</v>
      </c>
      <c r="Y60" s="164">
        <v>0</v>
      </c>
      <c r="Z60" s="164">
        <v>0</v>
      </c>
      <c r="AA60" s="164">
        <v>0</v>
      </c>
      <c r="AB60" s="164">
        <v>0</v>
      </c>
      <c r="AC60" s="164">
        <v>0</v>
      </c>
      <c r="AD60" s="164">
        <v>0</v>
      </c>
      <c r="AE60" s="164">
        <v>0</v>
      </c>
      <c r="AF60" s="164">
        <v>0</v>
      </c>
      <c r="AG60" s="164">
        <v>0</v>
      </c>
      <c r="AH60" s="164">
        <v>0</v>
      </c>
      <c r="AI60" s="179">
        <v>0</v>
      </c>
      <c r="AJ60" s="179">
        <v>0</v>
      </c>
      <c r="AK60" s="179">
        <v>0</v>
      </c>
      <c r="AL60" s="179">
        <v>356.9</v>
      </c>
      <c r="AM60" s="179">
        <v>1167.0999999999999</v>
      </c>
      <c r="AN60" s="179">
        <v>1247.8</v>
      </c>
      <c r="AO60" s="179">
        <v>1233.0999999999999</v>
      </c>
      <c r="AP60" s="179">
        <v>1218.2</v>
      </c>
      <c r="AQ60" s="179">
        <v>1232.5999999999999</v>
      </c>
      <c r="AR60" s="179">
        <v>1239.3</v>
      </c>
      <c r="AS60" s="179">
        <v>1164.5</v>
      </c>
      <c r="AT60" s="179">
        <v>981.3</v>
      </c>
      <c r="AU60" s="179">
        <v>1129.2</v>
      </c>
      <c r="AV60" s="179">
        <v>1162.5999999999999</v>
      </c>
      <c r="AW60" s="179">
        <v>1205.7</v>
      </c>
      <c r="AX60" s="179">
        <v>1187.8</v>
      </c>
      <c r="AY60" s="179">
        <v>1205.0999999999999</v>
      </c>
      <c r="AZ60" s="179">
        <v>1567.2</v>
      </c>
      <c r="BA60" s="179">
        <v>1569.3</v>
      </c>
      <c r="BB60" s="179">
        <v>1548.5</v>
      </c>
      <c r="BC60" s="179">
        <v>1536.5</v>
      </c>
      <c r="BD60" s="179">
        <v>1501.6</v>
      </c>
      <c r="BE60" s="179">
        <v>1497.3</v>
      </c>
      <c r="BF60" s="179">
        <v>1487.3</v>
      </c>
      <c r="BG60" s="179">
        <v>1517.5</v>
      </c>
      <c r="BH60" s="179">
        <v>1529.3</v>
      </c>
      <c r="BI60" s="179">
        <v>1516.1</v>
      </c>
      <c r="BJ60" s="179">
        <v>1526.8</v>
      </c>
      <c r="BK60" s="179">
        <v>1479.1</v>
      </c>
      <c r="BL60" s="179">
        <v>1505.8</v>
      </c>
    </row>
    <row r="61" spans="2:64" x14ac:dyDescent="0.25">
      <c r="B61" s="162"/>
      <c r="C61" s="162"/>
      <c r="D61" s="162"/>
      <c r="E61" s="162" t="s">
        <v>59</v>
      </c>
      <c r="F61" s="164">
        <v>2408.1000000000004</v>
      </c>
      <c r="G61" s="164">
        <v>2483.5899999999997</v>
      </c>
      <c r="H61" s="164">
        <v>2523.9</v>
      </c>
      <c r="I61" s="164">
        <v>2760.46</v>
      </c>
      <c r="J61" s="164">
        <v>2658.2</v>
      </c>
      <c r="K61" s="164">
        <v>2770.4900000000002</v>
      </c>
      <c r="L61" s="164">
        <v>2770.6</v>
      </c>
      <c r="M61" s="164">
        <v>2796.75</v>
      </c>
      <c r="N61" s="164">
        <v>2958.5</v>
      </c>
      <c r="O61" s="164">
        <v>3200.2</v>
      </c>
      <c r="P61" s="164">
        <v>3356.2</v>
      </c>
      <c r="Q61" s="164">
        <v>3563.2</v>
      </c>
      <c r="R61" s="164">
        <v>3541.8999999999996</v>
      </c>
      <c r="S61" s="164">
        <v>3464.8</v>
      </c>
      <c r="T61" s="164">
        <v>3261.8</v>
      </c>
      <c r="U61" s="164">
        <v>3168.4</v>
      </c>
      <c r="V61" s="164">
        <v>3288.6</v>
      </c>
      <c r="W61" s="164">
        <v>3302.4</v>
      </c>
      <c r="X61" s="164">
        <v>3277.6</v>
      </c>
      <c r="Y61" s="164">
        <v>3263.1</v>
      </c>
      <c r="Z61" s="164">
        <v>3290</v>
      </c>
      <c r="AA61" s="164">
        <v>3505.1000000000004</v>
      </c>
      <c r="AB61" s="164">
        <v>3704.2</v>
      </c>
      <c r="AC61" s="164">
        <v>3936.7</v>
      </c>
      <c r="AD61" s="164">
        <v>3975.5</v>
      </c>
      <c r="AE61" s="164">
        <v>4491</v>
      </c>
      <c r="AF61" s="164">
        <v>4296.8999999999996</v>
      </c>
      <c r="AG61" s="164">
        <v>4210.2</v>
      </c>
      <c r="AH61" s="164">
        <v>3772.1</v>
      </c>
      <c r="AI61" s="179">
        <v>3786.8</v>
      </c>
      <c r="AJ61" s="179">
        <v>3747.4</v>
      </c>
      <c r="AK61" s="179">
        <v>3819.7000000000003</v>
      </c>
      <c r="AL61" s="179">
        <v>3882.8999999999996</v>
      </c>
      <c r="AM61" s="179">
        <v>3358.2000000000003</v>
      </c>
      <c r="AN61" s="179">
        <v>3216.4</v>
      </c>
      <c r="AO61" s="179">
        <v>3382.6</v>
      </c>
      <c r="AP61" s="179">
        <v>3672.7</v>
      </c>
      <c r="AQ61" s="179">
        <v>3570.7</v>
      </c>
      <c r="AR61" s="179">
        <v>3706.6</v>
      </c>
      <c r="AS61" s="179">
        <v>3886</v>
      </c>
      <c r="AT61" s="179">
        <v>4152.8999999999996</v>
      </c>
      <c r="AU61" s="179">
        <v>3980.1</v>
      </c>
      <c r="AV61" s="179">
        <v>3934.8999999999996</v>
      </c>
      <c r="AW61" s="179">
        <v>3944.8</v>
      </c>
      <c r="AX61" s="179">
        <v>4194.8999999999996</v>
      </c>
      <c r="AY61" s="179">
        <v>4229.8</v>
      </c>
      <c r="AZ61" s="179">
        <v>4264.6000000000004</v>
      </c>
      <c r="BA61" s="179">
        <v>4294.5</v>
      </c>
      <c r="BB61" s="179">
        <v>4322.2</v>
      </c>
      <c r="BC61" s="179">
        <v>4263.3999999999996</v>
      </c>
      <c r="BD61" s="179">
        <v>4169.5</v>
      </c>
      <c r="BE61" s="179">
        <v>4246.3999999999996</v>
      </c>
      <c r="BF61" s="179">
        <v>4050.5</v>
      </c>
      <c r="BG61" s="179">
        <v>3842.9</v>
      </c>
      <c r="BH61" s="179">
        <v>3589.6</v>
      </c>
      <c r="BI61" s="179">
        <v>3558.2</v>
      </c>
      <c r="BJ61" s="179">
        <v>3696.7000000000003</v>
      </c>
      <c r="BK61" s="179">
        <v>3837.5</v>
      </c>
      <c r="BL61" s="179">
        <v>3372.3</v>
      </c>
    </row>
    <row r="62" spans="2:64" x14ac:dyDescent="0.25">
      <c r="B62" s="162"/>
      <c r="C62" s="162"/>
      <c r="D62" s="162"/>
      <c r="E62" s="162" t="s">
        <v>194</v>
      </c>
      <c r="F62" s="164">
        <v>0</v>
      </c>
      <c r="G62" s="164">
        <v>0</v>
      </c>
      <c r="H62" s="164">
        <v>0</v>
      </c>
      <c r="I62" s="164">
        <v>0</v>
      </c>
      <c r="J62" s="164">
        <v>0</v>
      </c>
      <c r="K62" s="164">
        <v>0</v>
      </c>
      <c r="L62" s="164">
        <v>0</v>
      </c>
      <c r="M62" s="164">
        <v>0</v>
      </c>
      <c r="N62" s="164">
        <v>0</v>
      </c>
      <c r="O62" s="164">
        <v>0</v>
      </c>
      <c r="P62" s="164">
        <v>0</v>
      </c>
      <c r="Q62" s="164">
        <v>0</v>
      </c>
      <c r="R62" s="164">
        <v>0</v>
      </c>
      <c r="S62" s="164">
        <v>0.1</v>
      </c>
      <c r="T62" s="164">
        <v>0</v>
      </c>
      <c r="U62" s="164">
        <v>0.1</v>
      </c>
      <c r="V62" s="164">
        <v>0.1</v>
      </c>
      <c r="W62" s="164">
        <v>0.30000000000000004</v>
      </c>
      <c r="X62" s="164">
        <v>0.30000000000000004</v>
      </c>
      <c r="Y62" s="164">
        <v>0.5</v>
      </c>
      <c r="Z62" s="164">
        <v>0.5</v>
      </c>
      <c r="AA62" s="164">
        <v>0.60000000000000009</v>
      </c>
      <c r="AB62" s="164">
        <v>0.8</v>
      </c>
      <c r="AC62" s="164">
        <v>0.89999999999999991</v>
      </c>
      <c r="AD62" s="164">
        <v>1</v>
      </c>
      <c r="AE62" s="164">
        <v>1.2000000000000002</v>
      </c>
      <c r="AF62" s="164">
        <v>1.4</v>
      </c>
      <c r="AG62" s="164">
        <v>1.4</v>
      </c>
      <c r="AH62" s="164">
        <v>1.7</v>
      </c>
      <c r="AI62" s="179">
        <v>2.5999999999999996</v>
      </c>
      <c r="AJ62" s="179">
        <v>3.6</v>
      </c>
      <c r="AK62" s="179">
        <v>4.8</v>
      </c>
      <c r="AL62" s="179">
        <v>6</v>
      </c>
      <c r="AM62" s="179">
        <v>4.1000000000000005</v>
      </c>
      <c r="AN62" s="179">
        <v>3.6999999999999997</v>
      </c>
      <c r="AO62" s="179">
        <v>2.2000000000000002</v>
      </c>
      <c r="AP62" s="179">
        <v>1.2000000000000002</v>
      </c>
      <c r="AQ62" s="179">
        <v>1.2000000000000002</v>
      </c>
      <c r="AR62" s="179">
        <v>1.2000000000000002</v>
      </c>
      <c r="AS62" s="179">
        <v>1.2000000000000002</v>
      </c>
      <c r="AT62" s="179">
        <v>1.2000000000000002</v>
      </c>
      <c r="AU62" s="179">
        <v>1.1000000000000001</v>
      </c>
      <c r="AV62" s="179">
        <v>1.1000000000000001</v>
      </c>
      <c r="AW62" s="179">
        <v>1.1000000000000001</v>
      </c>
      <c r="AX62" s="179">
        <v>1.1000000000000001</v>
      </c>
      <c r="AY62" s="179">
        <v>1.1000000000000001</v>
      </c>
      <c r="AZ62" s="179">
        <v>1</v>
      </c>
      <c r="BA62" s="179">
        <v>1.1000000000000001</v>
      </c>
      <c r="BB62" s="179">
        <v>1.1000000000000001</v>
      </c>
      <c r="BC62" s="179">
        <v>1</v>
      </c>
      <c r="BD62" s="179">
        <v>1.1000000000000001</v>
      </c>
      <c r="BE62" s="179">
        <v>1.1000000000000001</v>
      </c>
      <c r="BF62" s="179">
        <v>1.1000000000000001</v>
      </c>
      <c r="BG62" s="179">
        <v>1.1000000000000001</v>
      </c>
      <c r="BH62" s="179">
        <v>1.1000000000000001</v>
      </c>
      <c r="BI62" s="179">
        <v>1.1000000000000001</v>
      </c>
      <c r="BJ62" s="179">
        <v>1</v>
      </c>
      <c r="BK62" s="179">
        <v>1.1000000000000001</v>
      </c>
      <c r="BL62" s="179">
        <v>1.1000000000000001</v>
      </c>
    </row>
    <row r="63" spans="2:64" x14ac:dyDescent="0.25">
      <c r="B63" s="162"/>
      <c r="C63" s="162"/>
      <c r="D63" s="162"/>
      <c r="E63" s="162" t="s">
        <v>60</v>
      </c>
      <c r="F63" s="164">
        <v>0</v>
      </c>
      <c r="G63" s="164">
        <v>0</v>
      </c>
      <c r="H63" s="164">
        <v>0</v>
      </c>
      <c r="I63" s="164">
        <v>0</v>
      </c>
      <c r="J63" s="164">
        <v>0</v>
      </c>
      <c r="K63" s="164">
        <v>0</v>
      </c>
      <c r="L63" s="164">
        <v>0</v>
      </c>
      <c r="M63" s="164">
        <v>0</v>
      </c>
      <c r="N63" s="164">
        <v>0</v>
      </c>
      <c r="O63" s="164">
        <v>209</v>
      </c>
      <c r="P63" s="164">
        <v>213.70000000000002</v>
      </c>
      <c r="Q63" s="164">
        <v>230.9</v>
      </c>
      <c r="R63" s="164">
        <v>242.2</v>
      </c>
      <c r="S63" s="164">
        <v>229.9</v>
      </c>
      <c r="T63" s="164">
        <v>231.39999999999998</v>
      </c>
      <c r="U63" s="164">
        <v>215</v>
      </c>
      <c r="V63" s="164">
        <v>194.7</v>
      </c>
      <c r="W63" s="164">
        <v>190.79999999999998</v>
      </c>
      <c r="X63" s="164">
        <v>226.2</v>
      </c>
      <c r="Y63" s="164">
        <v>237.70000000000002</v>
      </c>
      <c r="Z63" s="164">
        <v>225.59999999999997</v>
      </c>
      <c r="AA63" s="164">
        <v>181.60000000000002</v>
      </c>
      <c r="AB63" s="164">
        <v>173.7</v>
      </c>
      <c r="AC63" s="164">
        <v>182</v>
      </c>
      <c r="AD63" s="164">
        <v>197.5</v>
      </c>
      <c r="AE63" s="164">
        <v>136.69999999999999</v>
      </c>
      <c r="AF63" s="164">
        <v>159.89999999999998</v>
      </c>
      <c r="AG63" s="164">
        <v>155.9</v>
      </c>
      <c r="AH63" s="164">
        <v>181.1</v>
      </c>
      <c r="AI63" s="179">
        <v>214.39999999999998</v>
      </c>
      <c r="AJ63" s="179">
        <v>198.9</v>
      </c>
      <c r="AK63" s="179">
        <v>215.70000000000002</v>
      </c>
      <c r="AL63" s="179">
        <v>231.60000000000002</v>
      </c>
      <c r="AM63" s="179">
        <v>224.20000000000002</v>
      </c>
      <c r="AN63" s="179">
        <v>240.89999999999998</v>
      </c>
      <c r="AO63" s="179">
        <v>244</v>
      </c>
      <c r="AP63" s="179">
        <v>239</v>
      </c>
      <c r="AQ63" s="179">
        <v>229.40000000000003</v>
      </c>
      <c r="AR63" s="179">
        <v>240.1</v>
      </c>
      <c r="AS63" s="179">
        <v>217.8</v>
      </c>
      <c r="AT63" s="179">
        <v>209.7</v>
      </c>
      <c r="AU63" s="179">
        <v>220.3</v>
      </c>
      <c r="AV63" s="179">
        <v>216.39999999999998</v>
      </c>
      <c r="AW63" s="179">
        <v>215.59999999999997</v>
      </c>
      <c r="AX63" s="179">
        <v>264.70000000000005</v>
      </c>
      <c r="AY63" s="179">
        <v>311.8</v>
      </c>
      <c r="AZ63" s="179">
        <v>334</v>
      </c>
      <c r="BA63" s="179">
        <v>364.6</v>
      </c>
      <c r="BB63" s="179">
        <v>368.4</v>
      </c>
      <c r="BC63" s="179">
        <v>371.8</v>
      </c>
      <c r="BD63" s="179">
        <v>357</v>
      </c>
      <c r="BE63" s="179">
        <v>374.4</v>
      </c>
      <c r="BF63" s="179">
        <v>361.1</v>
      </c>
      <c r="BG63" s="179">
        <v>360.29999999999995</v>
      </c>
      <c r="BH63" s="179">
        <v>352.3</v>
      </c>
      <c r="BI63" s="179">
        <v>355.40000000000003</v>
      </c>
      <c r="BJ63" s="179">
        <v>372.3</v>
      </c>
      <c r="BK63" s="179">
        <v>378.9</v>
      </c>
      <c r="BL63" s="179">
        <v>370.9</v>
      </c>
    </row>
    <row r="64" spans="2:64" x14ac:dyDescent="0.25">
      <c r="B64" s="162"/>
      <c r="C64" s="162" t="s">
        <v>205</v>
      </c>
      <c r="D64" s="162"/>
      <c r="E64" s="162"/>
      <c r="F64" s="164">
        <f t="shared" ref="F64:N64" si="12">SUM(F65:F67)</f>
        <v>415.9</v>
      </c>
      <c r="G64" s="164">
        <f t="shared" si="12"/>
        <v>422.2</v>
      </c>
      <c r="H64" s="164">
        <f t="shared" si="12"/>
        <v>429.3</v>
      </c>
      <c r="I64" s="164">
        <f t="shared" si="12"/>
        <v>434.89</v>
      </c>
      <c r="J64" s="164">
        <f t="shared" si="12"/>
        <v>437.33</v>
      </c>
      <c r="K64" s="164">
        <f t="shared" si="12"/>
        <v>453.8</v>
      </c>
      <c r="L64" s="164">
        <f t="shared" si="12"/>
        <v>473.75</v>
      </c>
      <c r="M64" s="164">
        <f t="shared" si="12"/>
        <v>495.33</v>
      </c>
      <c r="N64" s="164">
        <f t="shared" si="12"/>
        <v>518.74</v>
      </c>
      <c r="O64" s="164">
        <v>1119</v>
      </c>
      <c r="P64" s="164">
        <v>1167</v>
      </c>
      <c r="Q64" s="164">
        <v>1209.8</v>
      </c>
      <c r="R64" s="164">
        <v>1200.3</v>
      </c>
      <c r="S64" s="164">
        <v>1197.0999999999999</v>
      </c>
      <c r="T64" s="164">
        <v>1227.4000000000001</v>
      </c>
      <c r="U64" s="164">
        <v>1235.4000000000001</v>
      </c>
      <c r="V64" s="164">
        <v>1273.5</v>
      </c>
      <c r="W64" s="164">
        <v>1445.5</v>
      </c>
      <c r="X64" s="164">
        <v>1505.5</v>
      </c>
      <c r="Y64" s="164">
        <v>1569.5</v>
      </c>
      <c r="Z64" s="164">
        <v>1669.1</v>
      </c>
      <c r="AA64" s="164">
        <v>1663.6</v>
      </c>
      <c r="AB64" s="164">
        <v>1595</v>
      </c>
      <c r="AC64" s="164">
        <v>1538.8</v>
      </c>
      <c r="AD64" s="164">
        <v>1498.8</v>
      </c>
      <c r="AE64" s="164">
        <v>1649.2</v>
      </c>
      <c r="AF64" s="164">
        <v>1714</v>
      </c>
      <c r="AG64" s="164">
        <v>1772.1</v>
      </c>
      <c r="AH64" s="164">
        <v>1915.9</v>
      </c>
      <c r="AI64" s="179">
        <v>2032.2</v>
      </c>
      <c r="AJ64" s="179">
        <v>2147</v>
      </c>
      <c r="AK64" s="179">
        <v>2248.4</v>
      </c>
      <c r="AL64" s="179">
        <v>2352.6000000000004</v>
      </c>
      <c r="AM64" s="179">
        <v>2448.8000000000002</v>
      </c>
      <c r="AN64" s="179">
        <v>2506.3000000000002</v>
      </c>
      <c r="AO64" s="179">
        <v>2600.4</v>
      </c>
      <c r="AP64" s="179">
        <v>2671.5</v>
      </c>
      <c r="AQ64" s="179">
        <v>2741.3</v>
      </c>
      <c r="AR64" s="179">
        <v>2756.9</v>
      </c>
      <c r="AS64" s="179">
        <v>2757.2999999999997</v>
      </c>
      <c r="AT64" s="179">
        <v>2369</v>
      </c>
      <c r="AU64" s="179">
        <v>2364.3000000000002</v>
      </c>
      <c r="AV64" s="179">
        <v>2409.6</v>
      </c>
      <c r="AW64" s="179">
        <v>2459.1000000000004</v>
      </c>
      <c r="AX64" s="179">
        <v>2457.6000000000004</v>
      </c>
      <c r="AY64" s="179">
        <v>2528.1</v>
      </c>
      <c r="AZ64" s="179">
        <v>2548.6</v>
      </c>
      <c r="BA64" s="179">
        <v>2590.5</v>
      </c>
      <c r="BB64" s="179">
        <v>2621.4</v>
      </c>
      <c r="BC64" s="179">
        <v>2610.8000000000002</v>
      </c>
      <c r="BD64" s="179">
        <v>2590.7000000000003</v>
      </c>
      <c r="BE64" s="179">
        <v>2530</v>
      </c>
      <c r="BF64" s="179">
        <v>2494.3999999999996</v>
      </c>
      <c r="BG64" s="179">
        <v>2577.8000000000002</v>
      </c>
      <c r="BH64" s="179">
        <v>2463.6</v>
      </c>
      <c r="BI64" s="179">
        <v>2487</v>
      </c>
      <c r="BJ64" s="179">
        <v>2501.4</v>
      </c>
      <c r="BK64" s="179">
        <v>2498.6</v>
      </c>
      <c r="BL64" s="179">
        <v>2473.6</v>
      </c>
    </row>
    <row r="65" spans="2:64" x14ac:dyDescent="0.25">
      <c r="B65" s="162"/>
      <c r="C65" s="162"/>
      <c r="D65" s="162" t="s">
        <v>206</v>
      </c>
      <c r="E65" s="162"/>
      <c r="F65" s="164">
        <v>415.9</v>
      </c>
      <c r="G65" s="164">
        <v>422.2</v>
      </c>
      <c r="H65" s="164">
        <v>429.3</v>
      </c>
      <c r="I65" s="164">
        <v>434.89</v>
      </c>
      <c r="J65" s="164">
        <v>437.33</v>
      </c>
      <c r="K65" s="164">
        <v>453.8</v>
      </c>
      <c r="L65" s="164">
        <v>473.75</v>
      </c>
      <c r="M65" s="164">
        <v>495.33</v>
      </c>
      <c r="N65" s="164">
        <v>518.74</v>
      </c>
      <c r="O65" s="164">
        <v>705.7</v>
      </c>
      <c r="P65" s="164">
        <v>738.1</v>
      </c>
      <c r="Q65" s="164">
        <v>767.1</v>
      </c>
      <c r="R65" s="164">
        <v>763</v>
      </c>
      <c r="S65" s="164">
        <v>757.1</v>
      </c>
      <c r="T65" s="164">
        <v>776.6</v>
      </c>
      <c r="U65" s="164">
        <v>782</v>
      </c>
      <c r="V65" s="164">
        <v>806.4</v>
      </c>
      <c r="W65" s="164">
        <v>899.8</v>
      </c>
      <c r="X65" s="164">
        <v>942.5</v>
      </c>
      <c r="Y65" s="164">
        <v>988.6</v>
      </c>
      <c r="Z65" s="164">
        <v>1056.5999999999999</v>
      </c>
      <c r="AA65" s="164">
        <v>1059.7</v>
      </c>
      <c r="AB65" s="164">
        <v>1011</v>
      </c>
      <c r="AC65" s="164">
        <v>971</v>
      </c>
      <c r="AD65" s="164">
        <v>939</v>
      </c>
      <c r="AE65" s="164">
        <v>1069.2</v>
      </c>
      <c r="AF65" s="164">
        <v>1126.9000000000001</v>
      </c>
      <c r="AG65" s="164">
        <v>1177.5999999999999</v>
      </c>
      <c r="AH65" s="164">
        <v>1286.5</v>
      </c>
      <c r="AI65" s="180">
        <v>1415.5</v>
      </c>
      <c r="AJ65" s="180">
        <v>1542.9</v>
      </c>
      <c r="AK65" s="180">
        <v>1655.3</v>
      </c>
      <c r="AL65" s="180">
        <v>1770.9</v>
      </c>
      <c r="AM65" s="180">
        <v>1844.3</v>
      </c>
      <c r="AN65" s="180">
        <v>1888.4</v>
      </c>
      <c r="AO65" s="180">
        <v>1960.4</v>
      </c>
      <c r="AP65" s="180">
        <v>2015</v>
      </c>
      <c r="AQ65" s="180">
        <v>2123.5</v>
      </c>
      <c r="AR65" s="180">
        <v>2143.9</v>
      </c>
      <c r="AS65" s="180">
        <v>2157.1999999999998</v>
      </c>
      <c r="AT65" s="180">
        <v>1768.1</v>
      </c>
      <c r="AU65" s="180">
        <v>1762.7</v>
      </c>
      <c r="AV65" s="180">
        <v>1792.8</v>
      </c>
      <c r="AW65" s="180">
        <v>1827.9</v>
      </c>
      <c r="AX65" s="180">
        <v>1825.4</v>
      </c>
      <c r="AY65" s="180">
        <v>1891.1</v>
      </c>
      <c r="AZ65" s="180">
        <v>1910.5</v>
      </c>
      <c r="BA65" s="180">
        <v>1954.6</v>
      </c>
      <c r="BB65" s="180">
        <v>1989.9</v>
      </c>
      <c r="BC65" s="180">
        <v>1997.1</v>
      </c>
      <c r="BD65" s="180">
        <v>1987.4</v>
      </c>
      <c r="BE65" s="180">
        <v>1955.6</v>
      </c>
      <c r="BF65" s="180">
        <v>1943.1</v>
      </c>
      <c r="BG65" s="180">
        <v>2069.9</v>
      </c>
      <c r="BH65" s="180">
        <v>1965</v>
      </c>
      <c r="BI65" s="180">
        <v>2000.3000000000002</v>
      </c>
      <c r="BJ65" s="180">
        <v>2023.9</v>
      </c>
      <c r="BK65" s="180">
        <v>2020.4</v>
      </c>
      <c r="BL65" s="180">
        <v>1996.3</v>
      </c>
    </row>
    <row r="66" spans="2:64" x14ac:dyDescent="0.25">
      <c r="B66" s="162"/>
      <c r="C66" s="162"/>
      <c r="D66" s="162" t="s">
        <v>207</v>
      </c>
      <c r="E66" s="162"/>
      <c r="F66" s="164">
        <v>0</v>
      </c>
      <c r="G66" s="164">
        <v>0</v>
      </c>
      <c r="H66" s="164">
        <v>0</v>
      </c>
      <c r="I66" s="164">
        <v>0</v>
      </c>
      <c r="J66" s="164">
        <v>0</v>
      </c>
      <c r="K66" s="164">
        <v>0</v>
      </c>
      <c r="L66" s="164">
        <v>0</v>
      </c>
      <c r="M66" s="164">
        <v>0</v>
      </c>
      <c r="N66" s="164">
        <v>0</v>
      </c>
      <c r="O66" s="164">
        <v>0</v>
      </c>
      <c r="P66" s="164">
        <v>0</v>
      </c>
      <c r="Q66" s="164">
        <v>0</v>
      </c>
      <c r="R66" s="164">
        <v>0</v>
      </c>
      <c r="S66" s="164">
        <v>0</v>
      </c>
      <c r="T66" s="164">
        <v>0</v>
      </c>
      <c r="U66" s="164">
        <v>0</v>
      </c>
      <c r="V66" s="164">
        <v>0</v>
      </c>
      <c r="W66" s="164">
        <v>0</v>
      </c>
      <c r="X66" s="164">
        <v>0</v>
      </c>
      <c r="Y66" s="164">
        <v>0</v>
      </c>
      <c r="Z66" s="164">
        <v>0</v>
      </c>
      <c r="AA66" s="164">
        <v>0</v>
      </c>
      <c r="AB66" s="164">
        <v>0</v>
      </c>
      <c r="AC66" s="164">
        <v>0</v>
      </c>
      <c r="AD66" s="164">
        <v>0</v>
      </c>
      <c r="AE66" s="164">
        <v>0</v>
      </c>
      <c r="AF66" s="164">
        <v>0</v>
      </c>
      <c r="AG66" s="164">
        <v>0</v>
      </c>
      <c r="AH66" s="164">
        <v>0</v>
      </c>
      <c r="AI66" s="180">
        <v>0</v>
      </c>
      <c r="AJ66" s="180">
        <v>0</v>
      </c>
      <c r="AK66" s="180">
        <v>0</v>
      </c>
      <c r="AL66" s="180">
        <v>0</v>
      </c>
      <c r="AM66" s="180">
        <v>0</v>
      </c>
      <c r="AN66" s="180">
        <v>0</v>
      </c>
      <c r="AO66" s="180">
        <v>0</v>
      </c>
      <c r="AP66" s="180">
        <v>0</v>
      </c>
      <c r="AQ66" s="180">
        <v>0</v>
      </c>
      <c r="AR66" s="180">
        <v>0</v>
      </c>
      <c r="AS66" s="180">
        <v>0</v>
      </c>
      <c r="AT66" s="180">
        <v>0</v>
      </c>
      <c r="AU66" s="180">
        <v>0</v>
      </c>
      <c r="AV66" s="180">
        <v>0</v>
      </c>
      <c r="AW66" s="180">
        <v>0</v>
      </c>
      <c r="AX66" s="180">
        <v>0</v>
      </c>
      <c r="AY66" s="180">
        <v>0</v>
      </c>
      <c r="AZ66" s="180">
        <v>0</v>
      </c>
      <c r="BA66" s="180">
        <v>0</v>
      </c>
      <c r="BB66" s="180">
        <v>0</v>
      </c>
      <c r="BC66" s="180">
        <v>0</v>
      </c>
      <c r="BD66" s="180">
        <v>0</v>
      </c>
      <c r="BE66" s="180">
        <v>0</v>
      </c>
      <c r="BF66" s="180">
        <v>0</v>
      </c>
      <c r="BG66" s="180">
        <v>0</v>
      </c>
      <c r="BH66" s="180">
        <v>0</v>
      </c>
      <c r="BI66" s="180">
        <v>0</v>
      </c>
      <c r="BJ66" s="180">
        <v>0</v>
      </c>
      <c r="BK66" s="180">
        <v>0</v>
      </c>
      <c r="BL66" s="180">
        <v>0</v>
      </c>
    </row>
    <row r="67" spans="2:64" ht="15.75" thickBot="1" x14ac:dyDescent="0.3">
      <c r="B67" s="165"/>
      <c r="C67" s="165"/>
      <c r="D67" s="165" t="s">
        <v>208</v>
      </c>
      <c r="E67" s="165"/>
      <c r="F67" s="166">
        <v>0</v>
      </c>
      <c r="G67" s="166">
        <v>0</v>
      </c>
      <c r="H67" s="166">
        <v>0</v>
      </c>
      <c r="I67" s="166">
        <v>0</v>
      </c>
      <c r="J67" s="166">
        <v>0</v>
      </c>
      <c r="K67" s="166">
        <v>0</v>
      </c>
      <c r="L67" s="166">
        <v>0</v>
      </c>
      <c r="M67" s="166">
        <v>0</v>
      </c>
      <c r="N67" s="166">
        <v>0</v>
      </c>
      <c r="O67" s="166">
        <v>413.3</v>
      </c>
      <c r="P67" s="166">
        <v>428.9</v>
      </c>
      <c r="Q67" s="166">
        <v>442.7</v>
      </c>
      <c r="R67" s="166">
        <v>437.3</v>
      </c>
      <c r="S67" s="166">
        <v>440</v>
      </c>
      <c r="T67" s="166">
        <v>450.8</v>
      </c>
      <c r="U67" s="166">
        <v>453.4</v>
      </c>
      <c r="V67" s="166">
        <v>467.1</v>
      </c>
      <c r="W67" s="166">
        <v>545.70000000000005</v>
      </c>
      <c r="X67" s="166">
        <v>563</v>
      </c>
      <c r="Y67" s="166">
        <v>580.9</v>
      </c>
      <c r="Z67" s="166">
        <v>612.5</v>
      </c>
      <c r="AA67" s="166">
        <v>603.9</v>
      </c>
      <c r="AB67" s="166">
        <v>584</v>
      </c>
      <c r="AC67" s="166">
        <v>567.79999999999995</v>
      </c>
      <c r="AD67" s="166">
        <v>559.79999999999995</v>
      </c>
      <c r="AE67" s="166">
        <v>580</v>
      </c>
      <c r="AF67" s="166">
        <v>587.1</v>
      </c>
      <c r="AG67" s="166">
        <v>594.5</v>
      </c>
      <c r="AH67" s="166">
        <v>629.4</v>
      </c>
      <c r="AI67" s="182">
        <v>616.70000000000005</v>
      </c>
      <c r="AJ67" s="182">
        <v>604.1</v>
      </c>
      <c r="AK67" s="182">
        <v>593.1</v>
      </c>
      <c r="AL67" s="182">
        <v>581.70000000000005</v>
      </c>
      <c r="AM67" s="182">
        <v>604.5</v>
      </c>
      <c r="AN67" s="182">
        <v>617.9</v>
      </c>
      <c r="AO67" s="182">
        <v>640</v>
      </c>
      <c r="AP67" s="182">
        <v>656.5</v>
      </c>
      <c r="AQ67" s="182">
        <v>617.79999999999995</v>
      </c>
      <c r="AR67" s="182">
        <v>613</v>
      </c>
      <c r="AS67" s="182">
        <v>600.1</v>
      </c>
      <c r="AT67" s="182">
        <v>600.9</v>
      </c>
      <c r="AU67" s="182">
        <v>601.6</v>
      </c>
      <c r="AV67" s="182">
        <v>616.79999999999995</v>
      </c>
      <c r="AW67" s="182">
        <v>631.20000000000005</v>
      </c>
      <c r="AX67" s="182">
        <v>632.20000000000005</v>
      </c>
      <c r="AY67" s="182">
        <v>637</v>
      </c>
      <c r="AZ67" s="182">
        <v>638.1</v>
      </c>
      <c r="BA67" s="182">
        <v>635.9</v>
      </c>
      <c r="BB67" s="182">
        <v>631.5</v>
      </c>
      <c r="BC67" s="182">
        <v>613.70000000000005</v>
      </c>
      <c r="BD67" s="182">
        <v>603.30000000000007</v>
      </c>
      <c r="BE67" s="182">
        <v>574.4</v>
      </c>
      <c r="BF67" s="182">
        <v>551.29999999999995</v>
      </c>
      <c r="BG67" s="182">
        <v>507.9</v>
      </c>
      <c r="BH67" s="182">
        <v>498.6</v>
      </c>
      <c r="BI67" s="182">
        <v>486.70000000000005</v>
      </c>
      <c r="BJ67" s="182">
        <v>477.5</v>
      </c>
      <c r="BK67" s="182">
        <v>478.2</v>
      </c>
      <c r="BL67" s="182">
        <v>477.3</v>
      </c>
    </row>
    <row r="68" spans="2:64" x14ac:dyDescent="0.25">
      <c r="B68" s="167" t="str">
        <f>BPAnalitica!$B$50</f>
        <v>Octubre 2020.</v>
      </c>
    </row>
  </sheetData>
  <phoneticPr fontId="7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2020-11-11T17:24:59Z</dcterms:modified>
</cp:coreProperties>
</file>