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45" tabRatio="910" activeTab="0"/>
  </bookViews>
  <sheets>
    <sheet name="INDICE" sheetId="1" r:id="rId1"/>
    <sheet name="PIB BASE 1962" sheetId="2" r:id="rId2"/>
    <sheet name="PIB BASE 1990" sheetId="3" r:id="rId3"/>
    <sheet name="C2" sheetId="4" state="hidden" r:id="rId4"/>
    <sheet name="C3" sheetId="5" state="hidden" r:id="rId5"/>
    <sheet name="C4" sheetId="6" state="hidden" r:id="rId6"/>
    <sheet name="C5" sheetId="7" state="hidden" r:id="rId7"/>
    <sheet name="PIB BASE 2005" sheetId="8" r:id="rId8"/>
    <sheet name="INFLACION" sheetId="9" r:id="rId9"/>
    <sheet name="COMERCIO" sheetId="10" r:id="rId10"/>
    <sheet name="BOP ARMONIZADO" sheetId="11" r:id="rId11"/>
    <sheet name="BOP NO ARMONIZADO" sheetId="12" r:id="rId12"/>
    <sheet name="TC" sheetId="13" r:id="rId13"/>
    <sheet name="FISCAL" sheetId="14" r:id="rId14"/>
    <sheet name="MONETARIO ARMONIZADO" sheetId="15" r:id="rId15"/>
    <sheet name="MONETARIO NO ARMONIZADO" sheetId="16" r:id="rId16"/>
  </sheets>
  <definedNames>
    <definedName name="_xlfn.IFERROR" hidden="1">#NAME?</definedName>
    <definedName name="_xlnm.Print_Area" localSheetId="0">'INDICE'!$A$1:$E$34</definedName>
    <definedName name="_xlnm.Print_Titles" localSheetId="11">'BOP NO ARMONIZADO'!$A:$A</definedName>
    <definedName name="_xlnm.Print_Titles" localSheetId="3">'C2'!$A:$A,'C2'!$1:$9</definedName>
    <definedName name="_xlnm.Print_Titles" localSheetId="4">'C3'!$A:$A</definedName>
    <definedName name="_xlnm.Print_Titles" localSheetId="5">'C4'!$A:$A</definedName>
    <definedName name="_xlnm.Print_Titles" localSheetId="6">'C5'!$A:$A</definedName>
    <definedName name="_xlnm.Print_Titles" localSheetId="9">'COMERCIO'!$A:$A</definedName>
    <definedName name="_xlnm.Print_Titles" localSheetId="13">'FISCAL'!$A:$A</definedName>
    <definedName name="_xlnm.Print_Titles" localSheetId="8">'INFLACION'!$A:$A</definedName>
    <definedName name="_xlnm.Print_Titles" localSheetId="2">'PIB BASE 1990'!$A:$A</definedName>
    <definedName name="_xlnm.Print_Titles" localSheetId="7">'PIB BASE 2005'!$A:$A</definedName>
    <definedName name="_xlnm.Print_Titles" localSheetId="12">'TC'!$A:$A</definedName>
  </definedNames>
  <calcPr fullCalcOnLoad="1"/>
</workbook>
</file>

<file path=xl/comments16.xml><?xml version="1.0" encoding="utf-8"?>
<comments xmlns="http://schemas.openxmlformats.org/spreadsheetml/2006/main">
  <authors>
    <author>izumbado</author>
  </authors>
  <commentList>
    <comment ref="B25" authorId="0">
      <text>
        <r>
          <rPr>
            <b/>
            <sz val="9"/>
            <rFont val="Tahoma"/>
            <family val="2"/>
          </rPr>
          <t>izumbado:</t>
        </r>
        <r>
          <rPr>
            <sz val="9"/>
            <rFont val="Tahoma"/>
            <family val="2"/>
          </rPr>
          <t xml:space="preserve">
la suma del Cua.ME + m2 es diferente al M3 final</t>
        </r>
      </text>
    </comment>
  </commentList>
</comments>
</file>

<file path=xl/sharedStrings.xml><?xml version="1.0" encoding="utf-8"?>
<sst xmlns="http://schemas.openxmlformats.org/spreadsheetml/2006/main" count="848" uniqueCount="253">
  <si>
    <t>Oferta = Demanda Globales</t>
  </si>
  <si>
    <t>n.d.</t>
  </si>
  <si>
    <t>año base:1991</t>
  </si>
  <si>
    <t xml:space="preserve">                          CONSEJO MONETARIO CENTROAMERICANO</t>
  </si>
  <si>
    <t xml:space="preserve">                                        SECRETARIA EJECUTIVA</t>
  </si>
  <si>
    <t>Cuadro 2</t>
  </si>
  <si>
    <t>COSTA RICA: Indice Mensual de Actividad Económica (IMAE)</t>
  </si>
  <si>
    <t>Enero</t>
  </si>
  <si>
    <t>Febrero</t>
  </si>
  <si>
    <t>Marzo</t>
  </si>
  <si>
    <t>Abril</t>
  </si>
  <si>
    <t>Mayo</t>
  </si>
  <si>
    <t>Junio</t>
  </si>
  <si>
    <t>Julio</t>
  </si>
  <si>
    <t>Agosto</t>
  </si>
  <si>
    <t>Septiembre</t>
  </si>
  <si>
    <t>Octubre</t>
  </si>
  <si>
    <t>Noviembre</t>
  </si>
  <si>
    <t>Diciembre</t>
  </si>
  <si>
    <t xml:space="preserve">Promedio Anual </t>
  </si>
  <si>
    <t xml:space="preserve">                                 CONSEJO MONETARIO CENTROAMERICANO</t>
  </si>
  <si>
    <t xml:space="preserve">                                               SECRETARIA EJECUTIVA</t>
  </si>
  <si>
    <t>Cuadro 3</t>
  </si>
  <si>
    <t>COSTA RICA: Tasa de Variación Interanual de la Tendiencia-ciclo del IMAE</t>
  </si>
  <si>
    <t>Promedio Anual</t>
  </si>
  <si>
    <t xml:space="preserve">                                          CONSEJO MONETARIO CENTROAMERICANO</t>
  </si>
  <si>
    <t xml:space="preserve">                                                           SECRETARIA EJECUTIVA</t>
  </si>
  <si>
    <t>Cuadro 4</t>
  </si>
  <si>
    <t>COSTA RICA: Indice Mensual de Actividad Económica de la Industria Manufacturera</t>
  </si>
  <si>
    <t xml:space="preserve">                                     CONSEJO MONETARIO CENTROAMERICANO</t>
  </si>
  <si>
    <t xml:space="preserve">                                                     SECRETARIA EJECUTIVA</t>
  </si>
  <si>
    <t>Cuadro 5</t>
  </si>
  <si>
    <t>COSTA RICA: Tasa de Variación Interanual de la Tendencia-ciclo del Indice de la Industria Manufacturera</t>
  </si>
  <si>
    <t>Cuadro 6</t>
  </si>
  <si>
    <t>CUENTA CORRIENTE</t>
  </si>
  <si>
    <t>ERRORES Y OMISIONES</t>
  </si>
  <si>
    <t>GOBIERNO CENTRAL</t>
  </si>
  <si>
    <t>Gastos Totales</t>
  </si>
  <si>
    <t>Resultado Fiscal (con donaciones)</t>
  </si>
  <si>
    <t xml:space="preserve">    Pérdidas Operacionales del Banco Central</t>
  </si>
  <si>
    <t>Consumo total</t>
  </si>
  <si>
    <t>Formación bruta de capital</t>
  </si>
  <si>
    <t>Demanda interna</t>
  </si>
  <si>
    <t>Exportaciones de bienes y servicios</t>
  </si>
  <si>
    <t>Importaciones de bienes y servicios</t>
  </si>
  <si>
    <t xml:space="preserve">PIB a precios constantes por actividad económica </t>
  </si>
  <si>
    <t xml:space="preserve">    Agricultura, silvicultura, caza y pesca</t>
  </si>
  <si>
    <t xml:space="preserve">    Minas y canteras</t>
  </si>
  <si>
    <t xml:space="preserve">    Industria manufacturera</t>
  </si>
  <si>
    <t xml:space="preserve">    Electricidad, gas y agua</t>
  </si>
  <si>
    <t xml:space="preserve">    Construcción</t>
  </si>
  <si>
    <t xml:space="preserve">    Comercio, restaurantes y hoteles</t>
  </si>
  <si>
    <t xml:space="preserve">    Transporte, almacenamiento y comunicaciones</t>
  </si>
  <si>
    <t xml:space="preserve">    Establecim. Financieros, seguros, bienes inmuebles</t>
  </si>
  <si>
    <t xml:space="preserve">    Bienes Inmuebles y Servicios Prestados a las Empresas</t>
  </si>
  <si>
    <t xml:space="preserve">    Alquileres de Vivienda</t>
  </si>
  <si>
    <t xml:space="preserve">    Servicios Comunales Sociales y Personales</t>
  </si>
  <si>
    <t xml:space="preserve">    Servicios del Gobierno</t>
  </si>
  <si>
    <t xml:space="preserve">    Propiedad de vivienda</t>
  </si>
  <si>
    <t xml:space="preserve">    Administración Pública y Defensa</t>
  </si>
  <si>
    <t xml:space="preserve">    Otros servicios personales</t>
  </si>
  <si>
    <t xml:space="preserve">    Resultado Sector Público no Financiero</t>
  </si>
  <si>
    <t>EXPORTACIONES FOB POR PAIS DE DESTINO</t>
  </si>
  <si>
    <t>Centroamérica y República Dominicana</t>
  </si>
  <si>
    <t>Estados Unidos</t>
  </si>
  <si>
    <t>México</t>
  </si>
  <si>
    <t>Europa</t>
  </si>
  <si>
    <t>IMPORTACIONES CIF POR PAIS DE ORIGEN</t>
  </si>
  <si>
    <t>Sector Real</t>
  </si>
  <si>
    <t>Sector Externo</t>
  </si>
  <si>
    <t>Sector Fiscal</t>
  </si>
  <si>
    <t>Cuadro 1.a</t>
  </si>
  <si>
    <t>1960-1989</t>
  </si>
  <si>
    <t>Cuadro 1.b</t>
  </si>
  <si>
    <t>SECTOR PÚBLICO CONSOLIDADO</t>
  </si>
  <si>
    <t>Resultado Fiscal Sector Público Consolidado (con donaciones)</t>
  </si>
  <si>
    <t>EL SALVADOR: Tasa de variación interanual del Indice Mensual de Precios al Consumidor (IPC)</t>
  </si>
  <si>
    <t>Cuadro 1.b.  Oferta y Demanda Globales a Precios Constantes - Año Base 1990</t>
  </si>
  <si>
    <t>Cuadro 3.   Comercio Exterior por Principales Países de Origen y Destino</t>
  </si>
  <si>
    <t>Cuadro 2.     Tasa de variación interanual del Índice Mensual de Precios al Consumidor (IPC)</t>
  </si>
  <si>
    <t xml:space="preserve">    Menos: Servicios Bancarios Imputados</t>
  </si>
  <si>
    <t xml:space="preserve">    Más: Derechos arancelarios e Impuesto al Valor Agregado</t>
  </si>
  <si>
    <t>Ingresos Totales (incluye donaciones)</t>
  </si>
  <si>
    <t>Fuente: Banco Central de Reserva de El Salvador</t>
  </si>
  <si>
    <t>Donaciones</t>
  </si>
  <si>
    <t>Cuadro 7</t>
  </si>
  <si>
    <t>Secretaría Ejecutiva
Consejo Monetario Centroamericano</t>
  </si>
  <si>
    <t>ACTIVOS Y PASIVOS DEL BANCO CENTRAL</t>
  </si>
  <si>
    <t xml:space="preserve">Reservas Internacionales Netas </t>
  </si>
  <si>
    <t xml:space="preserve">Crédito Interno (Neto) </t>
  </si>
  <si>
    <t>Base Monetaria</t>
  </si>
  <si>
    <t>Emisión Monetaria</t>
  </si>
  <si>
    <t>CREDITO DEL PANORAMA MONETARIO</t>
  </si>
  <si>
    <t>Crédito Interno (Neto)</t>
  </si>
  <si>
    <t>Crédito al Sector Público (Neto)</t>
  </si>
  <si>
    <t>Crédito al Sector Privado</t>
  </si>
  <si>
    <t>AGREGADOS MONETARIOS</t>
  </si>
  <si>
    <t>Medio Circulante (M1)</t>
  </si>
  <si>
    <t xml:space="preserve">Cuasidinero en Moneda Nacional </t>
  </si>
  <si>
    <t>Medios de Pago (M2)</t>
  </si>
  <si>
    <t xml:space="preserve">Cuasidinero en Moneda Extranjera </t>
  </si>
  <si>
    <t>Cuadro 8</t>
  </si>
  <si>
    <t>Variables</t>
  </si>
  <si>
    <t>PANORAMA DEL BANCO CENTRAL</t>
  </si>
  <si>
    <t>Activos Externos Netos</t>
  </si>
  <si>
    <t>Reservas Internacionales Netas</t>
  </si>
  <si>
    <t xml:space="preserve">Activos Internos Netos </t>
  </si>
  <si>
    <t xml:space="preserve">Base Monetaria Amplia </t>
  </si>
  <si>
    <t xml:space="preserve">Billetes y Monedas en Circulación </t>
  </si>
  <si>
    <t xml:space="preserve">Depósitos Transferibles en Concepto de Encaje Legal </t>
  </si>
  <si>
    <t xml:space="preserve">Crédito Total </t>
  </si>
  <si>
    <t>Agregado Monetario M1</t>
  </si>
  <si>
    <t>Agregado Monetario M2</t>
  </si>
  <si>
    <t>EL SALVADOR: Principales variables de las Estadísticas Monetarias y Financieras armonizadas (EMFA)</t>
  </si>
  <si>
    <t>en millones de dólares</t>
  </si>
  <si>
    <t>EL SALVADOR: Principales variables de las cuentas monetarias no armonizadas</t>
  </si>
  <si>
    <t>Secretaría Ejecutiva</t>
  </si>
  <si>
    <t>Consejo Monertario Centroamericano</t>
  </si>
  <si>
    <t>Sector Monetario</t>
  </si>
  <si>
    <t>EL SALVADOR: Oferta y Demanda Globales a precios constantes
en millones de colones, año base 1962</t>
  </si>
  <si>
    <t>EL SALVADOR: Oferta y Demanda Globales a precios constantes
en millones de dólares, año base 1990</t>
  </si>
  <si>
    <t>Variables y países</t>
  </si>
  <si>
    <t>Costa Rica</t>
  </si>
  <si>
    <t>Guatemala</t>
  </si>
  <si>
    <t>Honduras</t>
  </si>
  <si>
    <t>Nicaragua</t>
  </si>
  <si>
    <t>República Dominicana</t>
  </si>
  <si>
    <t>Inversión de cartera</t>
  </si>
  <si>
    <t>Otra inversión</t>
  </si>
  <si>
    <t>Transferencias Corrientes Netas</t>
  </si>
  <si>
    <t>Balanza de Renta</t>
  </si>
  <si>
    <t>Balanza de Servicios</t>
  </si>
  <si>
    <t>Importaciones  FOB</t>
  </si>
  <si>
    <t xml:space="preserve">Exportaciones  FOB </t>
  </si>
  <si>
    <t>EL SALVADOR: Tipo de Cambio Interbancario promedio mensual de compra</t>
  </si>
  <si>
    <t>del cual</t>
  </si>
  <si>
    <t>CRÉDITO DE LAS OTRAS SOCIEDADES DE DEPÓSITO</t>
  </si>
  <si>
    <t xml:space="preserve">Crédito al Sector Público </t>
  </si>
  <si>
    <t xml:space="preserve">Crédito al Sector Privado </t>
  </si>
  <si>
    <t xml:space="preserve">Ingresos Corrientes </t>
  </si>
  <si>
    <t>Ingresos Tributarios</t>
  </si>
  <si>
    <t>Gastos Corrientes</t>
  </si>
  <si>
    <t>Gastos por Intereses</t>
  </si>
  <si>
    <t xml:space="preserve">Gastos de Capital </t>
  </si>
  <si>
    <t>Concesión Neta de Préstamos</t>
  </si>
  <si>
    <t>Ahorro Corriente</t>
  </si>
  <si>
    <t>Financiamiento Interno</t>
  </si>
  <si>
    <t>Financiamiento Externo</t>
  </si>
  <si>
    <t>Cuadro 1.a   Oferta y Demanda Globales a Precios Constantes - Año Base 1962</t>
  </si>
  <si>
    <t>1/: El agregado monetario M3 es igual a M2 debido a que no existen pasivos de las Sociedades de Depósito en otra moneda que no sea el US dólar.</t>
  </si>
  <si>
    <r>
      <t xml:space="preserve">Agregado Monetario M3 </t>
    </r>
    <r>
      <rPr>
        <vertAlign val="superscript"/>
        <sz val="10"/>
        <rFont val="Segoe UI"/>
        <family val="2"/>
      </rPr>
      <t>1/</t>
    </r>
  </si>
  <si>
    <r>
      <t xml:space="preserve">Oferta Monetaria total (M3) </t>
    </r>
    <r>
      <rPr>
        <vertAlign val="superscript"/>
        <sz val="10"/>
        <rFont val="Segoe UI"/>
        <family val="2"/>
      </rPr>
      <t>1/</t>
    </r>
  </si>
  <si>
    <t>1/: Cifras preliminares</t>
  </si>
  <si>
    <r>
      <t xml:space="preserve">2001 </t>
    </r>
    <r>
      <rPr>
        <b/>
        <vertAlign val="superscript"/>
        <sz val="10"/>
        <color indexed="43"/>
        <rFont val="Tahoma"/>
        <family val="2"/>
      </rPr>
      <t>1/</t>
    </r>
  </si>
  <si>
    <t>EL SALVADOR: Comercio Exterior por Principales Países de
Origen y Destino, en millones de US dólares</t>
  </si>
  <si>
    <t>porcentajes</t>
  </si>
  <si>
    <t>1990-2014</t>
  </si>
  <si>
    <t>1/: El Tipo de cambio en El Salvador fue fijado en 8.75 colones por US $1 mediante la Ley de Integración Monetaria de enero de 2001.</t>
  </si>
  <si>
    <t>EL SALVADOR: Principales variables de las Cuentas del
Sector Público, en millones de US dólares</t>
  </si>
  <si>
    <t>en millones de colones</t>
  </si>
  <si>
    <t>1/: El agregado monetario M3 no coincide con la suma del cuasidinero en moneda extranjera y el M2. La diferencia corresponde a los títulos valores y otras obligaciones en moneda extranjera</t>
  </si>
  <si>
    <t>A. Cuenta corriente</t>
  </si>
  <si>
    <t>Bienes: exportaciones f.o.b.</t>
  </si>
  <si>
    <t>Bienes: importaciones f.o.b.</t>
  </si>
  <si>
    <t>Servicios: crédito</t>
  </si>
  <si>
    <t>Servicios: debito</t>
  </si>
  <si>
    <t xml:space="preserve">    Balance en bienes y servicios</t>
  </si>
  <si>
    <t>Ingreso primario: crédito</t>
  </si>
  <si>
    <t>Ingreso primario: debito</t>
  </si>
  <si>
    <t xml:space="preserve">    Balance en bienes,  servicios e ingreso primario</t>
  </si>
  <si>
    <t>Ingreso secundario: crédito</t>
  </si>
  <si>
    <t xml:space="preserve"> de las cuales: transferencias personales</t>
  </si>
  <si>
    <t>Ingreso secundario: debito</t>
  </si>
  <si>
    <t>B. Cuenta Capital</t>
  </si>
  <si>
    <t>Cuenta Capital: crédito</t>
  </si>
  <si>
    <t>Cuenta Capital: debito</t>
  </si>
  <si>
    <t>Préstamo neto (+) / endeudamiento neto (–) (saldo de las cuentas corriente y de capital)</t>
  </si>
  <si>
    <t>C. Cuenta financiera</t>
  </si>
  <si>
    <t>Inversión directa: activos</t>
  </si>
  <si>
    <t>Inversión directa: pasivos</t>
  </si>
  <si>
    <t>Inversión de cartera: activos</t>
  </si>
  <si>
    <t>Participaciones de capital y participaciones en fondos de inversión</t>
  </si>
  <si>
    <t>Títulos de deuda</t>
  </si>
  <si>
    <t>Inversión de cartera: pasivos</t>
  </si>
  <si>
    <t>Derivados financieros (distintos de reservas) y opciones de compra de acciones por parte de empleados: neto</t>
  </si>
  <si>
    <t>Derivados financieros (distintos de reservas) y opciones de compra de acciones por parte de empleados: activos</t>
  </si>
  <si>
    <t>Derivados financieros (distintos de reservas) y opciones de compra de acciones por parte de empleados: pasivos</t>
  </si>
  <si>
    <t>Otra inversión: activos</t>
  </si>
  <si>
    <t>Otras participaciones de capital</t>
  </si>
  <si>
    <t>Otros instrumentos de deuda</t>
  </si>
  <si>
    <t>Otra inversión: pasivos</t>
  </si>
  <si>
    <t>Derechos especiales de giro</t>
  </si>
  <si>
    <t>D. Errores y Omisiones Netos</t>
  </si>
  <si>
    <t>E. Reservas y Rubros Relacionados</t>
  </si>
  <si>
    <t>Activos de reserva</t>
  </si>
  <si>
    <t>Crédito y préstamos del FMI</t>
  </si>
  <si>
    <t>Financiamiento excepcional</t>
  </si>
  <si>
    <t>Partidas Adicionales:</t>
  </si>
  <si>
    <t>Inversión directa en el exterior</t>
  </si>
  <si>
    <t>Inversión directa en la economía declarante</t>
  </si>
  <si>
    <t>Activos de Reserva y Rubros relacionados</t>
  </si>
  <si>
    <t>Derivados financieros</t>
  </si>
  <si>
    <t>Balanza de Bienes</t>
  </si>
  <si>
    <t>Ingreso de Remesas</t>
  </si>
  <si>
    <t>CUENTA DE CAPITAL</t>
  </si>
  <si>
    <t>CUENTA FINANCIERA</t>
  </si>
  <si>
    <t>Inversión Directa</t>
  </si>
  <si>
    <t>Nota:</t>
  </si>
  <si>
    <t>Exportaciones de servicios</t>
  </si>
  <si>
    <t>Importaciones de servicios</t>
  </si>
  <si>
    <t>Balance Global</t>
  </si>
  <si>
    <t>Cuadro 6.   Tipo de Cambio Interbancario</t>
  </si>
  <si>
    <t>Cuadro 7.   Principales variables de las Cuentas del Sector Público</t>
  </si>
  <si>
    <t>Cuadro 8.   Principales variables de las Estadísticas Monetarias y Financieras armonizadas (EMFA)</t>
  </si>
  <si>
    <t>Cuadro 9.   Principales variables de las cuentas monetarias no armonizadas</t>
  </si>
  <si>
    <t>Cuadro 9</t>
  </si>
  <si>
    <t>Las series fueron compiladas bajo el MBP6.</t>
  </si>
  <si>
    <t>EL SALVADOR: Principales variables de la Balanza de Pagos no armonizada, en millones de US dólares</t>
  </si>
  <si>
    <r>
      <t>EL SALVADOR: Principales variables de la Balanza de Pagos armonizada en millones de US dólares</t>
    </r>
    <r>
      <rPr>
        <b/>
        <vertAlign val="superscript"/>
        <sz val="10"/>
        <color indexed="43"/>
        <rFont val="Tahoma"/>
        <family val="2"/>
      </rPr>
      <t xml:space="preserve"> 1/</t>
    </r>
  </si>
  <si>
    <t xml:space="preserve">1/: Compilado bajo la 6ta versión del Manual de Balanza de Pagos. </t>
  </si>
  <si>
    <t>NOTAS:</t>
  </si>
  <si>
    <r>
      <rPr>
        <b/>
        <sz val="11"/>
        <color indexed="9"/>
        <rFont val="Calibri"/>
        <family val="2"/>
      </rPr>
      <t>SECTOR MONETARIO</t>
    </r>
    <r>
      <rPr>
        <sz val="11"/>
        <color indexed="9"/>
        <rFont val="Calibri"/>
        <family val="2"/>
      </rPr>
      <t>: El cuadro 8 corresponde a las estadísticas monetarias tradicionales, no armonizadas, que compilaban los países.  Como producto del Proyecto de Armonización de Estadísticas Monetarias y Financieras, los países de la región lograron armonizar dichas estadísticas desde diciembre de 2001. La metodología de elaboración de las estadísticas armonizadas es consistentes con los estándares estadísticos internacionales, en particular con el Manual de Estadísticas Monetarias y Financieras (MEMF). El cuadro 9 responde a estos conceptos armonizados, también llamados EMFA.</t>
    </r>
  </si>
  <si>
    <t>El Salvador:
Estadísticas Macroeconómicas 1960 - 2016</t>
  </si>
  <si>
    <r>
      <t>2016</t>
    </r>
    <r>
      <rPr>
        <b/>
        <vertAlign val="superscript"/>
        <sz val="10"/>
        <color indexed="43"/>
        <rFont val="Tahoma"/>
        <family val="2"/>
      </rPr>
      <t>1/</t>
    </r>
  </si>
  <si>
    <r>
      <t>CUENTA CORRIENTE Y DE CAPITAL</t>
    </r>
    <r>
      <rPr>
        <b/>
        <vertAlign val="superscript"/>
        <sz val="10"/>
        <rFont val="Tahoma"/>
        <family val="2"/>
      </rPr>
      <t>1/</t>
    </r>
  </si>
  <si>
    <t>1/: Préstamo neto (+) / endeudamiento neto (–)</t>
  </si>
  <si>
    <r>
      <rPr>
        <b/>
        <sz val="11"/>
        <color indexed="9"/>
        <rFont val="Calibri"/>
        <family val="2"/>
      </rPr>
      <t>SECTOR EXTERNO</t>
    </r>
    <r>
      <rPr>
        <sz val="11"/>
        <color indexed="9"/>
        <rFont val="Calibri"/>
        <family val="2"/>
      </rPr>
      <t>:  La información del cuadro 5 corresponde a las estadísticas de la balanza de pagos elaboradas por los países con diversas versiones del Manual de Balanza de Pagos del FMI (MBP).  En 2016  los países de la región lograron armonizar dichas estadísticas aplicando las recomendaciones de la 6ta versión del MBP, para el caso de El Salvador a partir del año 1990.  La información del cuadro 4 responde a estos conceptos armonizados, también llamados ESEA (Estadísticas del Sector Externo Armonizado).</t>
    </r>
  </si>
  <si>
    <t>Cuadro 1.c</t>
  </si>
  <si>
    <t>1990-2017</t>
  </si>
  <si>
    <t>Agricultura, Ganadería, Silvicultura y Pesca</t>
  </si>
  <si>
    <t>Explotación de Minas y Canteras</t>
  </si>
  <si>
    <t>Industrias Manufactureras</t>
  </si>
  <si>
    <t>Suministro de Electricidad, Gas, Vapor y Aire Acondicionado</t>
  </si>
  <si>
    <t>Suministro de Agua; Evacuación de Aguas Residuales, Gestión de  Desechos y Descontaminación</t>
  </si>
  <si>
    <t>Construcción</t>
  </si>
  <si>
    <t>Comercio al por Mayor y al por Menor, Reparación de Vehículos Automotores y Motocicletas</t>
  </si>
  <si>
    <t>Transporte y Almacenamiento</t>
  </si>
  <si>
    <t>Actividades de Alojamiento y de Servicio de Comidas</t>
  </si>
  <si>
    <t>Información y Comunicaciones</t>
  </si>
  <si>
    <t>Actividades Financieras y de Seguros</t>
  </si>
  <si>
    <t>Actividades de los Hogares Como Empleadores, Actividades No Diferenciadas de los Hogares Como Productores de Bienes y Servicios Para Uso Propio 1</t>
  </si>
  <si>
    <t>Resto Servicios</t>
  </si>
  <si>
    <t>Valor Agregado Bruto</t>
  </si>
  <si>
    <t>D.21 - D.31 Impuestos netos sobre Productos (IVA, Derechos arancelarios e Impuestos a los productos)</t>
  </si>
  <si>
    <t>EL SALVADOR: Oferta y Demanda Globales a precios constantes
Índice de volumen encadenado, año base 2005 y año de referencia 2014=100 a/</t>
  </si>
  <si>
    <t>Cuadro 1.c. Oferta y Demanda Globales a Precios Constantes - Año Base 2005, año de refencia 2014=100</t>
  </si>
  <si>
    <r>
      <rPr>
        <vertAlign val="superscript"/>
        <sz val="9"/>
        <color indexed="63"/>
        <rFont val="Segoe UI"/>
        <family val="2"/>
      </rPr>
      <t>a/</t>
    </r>
    <r>
      <rPr>
        <sz val="9"/>
        <color indexed="63"/>
        <rFont val="Segoe UI"/>
        <family val="2"/>
      </rPr>
      <t xml:space="preserve"> En El Salvador el PIB real se divulga como un Índice de volumen encadenado, referenciado al año 2014. Este cambio se da a partir de las nuevas cifras de Cuentas Nacionales base 2005. </t>
    </r>
  </si>
  <si>
    <t>Cuadro 4.   Principales variables de la Balanza de Pagos armonizada</t>
  </si>
  <si>
    <t>Cuadro 5.   Principales variables de la Balanza de Pagos no armonizada</t>
  </si>
  <si>
    <r>
      <t>2014</t>
    </r>
    <r>
      <rPr>
        <b/>
        <vertAlign val="superscript"/>
        <sz val="10"/>
        <color indexed="43"/>
        <rFont val="Tahoma"/>
        <family val="2"/>
      </rPr>
      <t>1/</t>
    </r>
  </si>
  <si>
    <r>
      <t>2015</t>
    </r>
    <r>
      <rPr>
        <b/>
        <vertAlign val="superscript"/>
        <sz val="10"/>
        <color indexed="43"/>
        <rFont val="Tahoma"/>
        <family val="2"/>
      </rPr>
      <t>2/</t>
    </r>
  </si>
  <si>
    <r>
      <t>2016</t>
    </r>
    <r>
      <rPr>
        <b/>
        <vertAlign val="superscript"/>
        <sz val="10"/>
        <color indexed="43"/>
        <rFont val="Tahoma"/>
        <family val="2"/>
      </rPr>
      <t>2/</t>
    </r>
  </si>
  <si>
    <r>
      <t>2017</t>
    </r>
    <r>
      <rPr>
        <b/>
        <vertAlign val="superscript"/>
        <sz val="10"/>
        <color indexed="43"/>
        <rFont val="Tahoma"/>
        <family val="2"/>
      </rPr>
      <t>2/</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</si>
</sst>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
    <numFmt numFmtId="180" formatCode="General_)"/>
    <numFmt numFmtId="181" formatCode="0.000"/>
    <numFmt numFmtId="182" formatCode="0.0000"/>
    <numFmt numFmtId="183" formatCode="0.00000"/>
    <numFmt numFmtId="184" formatCode="0.000000"/>
    <numFmt numFmtId="185" formatCode="0.0000000"/>
    <numFmt numFmtId="186" formatCode="#,##0.000"/>
    <numFmt numFmtId="187" formatCode="[$-140A]dddd\,\ dd&quot; de &quot;mmmm&quot; de &quot;yyyy"/>
    <numFmt numFmtId="188" formatCode="[$-140A]hh:mm:ss\ AM/PM"/>
    <numFmt numFmtId="189" formatCode="#,##0.0000"/>
    <numFmt numFmtId="190" formatCode="#,##0.00000"/>
    <numFmt numFmtId="191" formatCode="0.00000000"/>
    <numFmt numFmtId="192" formatCode="0.000000000"/>
  </numFmts>
  <fonts count="142">
    <font>
      <sz val="10"/>
      <name val="Arial"/>
      <family val="0"/>
    </font>
    <font>
      <b/>
      <sz val="12"/>
      <color indexed="18"/>
      <name val="Times New Roman"/>
      <family val="1"/>
    </font>
    <font>
      <b/>
      <sz val="12"/>
      <name val="Times New Roman"/>
      <family val="1"/>
    </font>
    <font>
      <u val="single"/>
      <sz val="10"/>
      <color indexed="36"/>
      <name val="Arial"/>
      <family val="2"/>
    </font>
    <font>
      <u val="single"/>
      <sz val="10"/>
      <color indexed="12"/>
      <name val="Arial"/>
      <family val="2"/>
    </font>
    <font>
      <b/>
      <sz val="10"/>
      <color indexed="63"/>
      <name val="Tahoma"/>
      <family val="2"/>
    </font>
    <font>
      <b/>
      <sz val="10"/>
      <color indexed="18"/>
      <name val="Times New Roman"/>
      <family val="1"/>
    </font>
    <font>
      <b/>
      <sz val="10"/>
      <name val="Times New Roman"/>
      <family val="1"/>
    </font>
    <font>
      <sz val="10"/>
      <name val="Times New Roman"/>
      <family val="1"/>
    </font>
    <font>
      <b/>
      <sz val="10"/>
      <color indexed="18"/>
      <name val="Tahoma"/>
      <family val="2"/>
    </font>
    <font>
      <b/>
      <sz val="8"/>
      <color indexed="18"/>
      <name val="Tahoma"/>
      <family val="2"/>
    </font>
    <font>
      <b/>
      <sz val="9"/>
      <color indexed="18"/>
      <name val="Times New Roman"/>
      <family val="1"/>
    </font>
    <font>
      <sz val="9"/>
      <color indexed="18"/>
      <name val="Times New Roman"/>
      <family val="1"/>
    </font>
    <font>
      <sz val="9"/>
      <name val="Arial"/>
      <family val="2"/>
    </font>
    <font>
      <b/>
      <sz val="8"/>
      <color indexed="18"/>
      <name val="Times New Roman"/>
      <family val="1"/>
    </font>
    <font>
      <b/>
      <sz val="8"/>
      <name val="Times New Roman"/>
      <family val="1"/>
    </font>
    <font>
      <b/>
      <sz val="9"/>
      <color indexed="62"/>
      <name val="Times New Roman"/>
      <family val="1"/>
    </font>
    <font>
      <sz val="12"/>
      <name val="Arial"/>
      <family val="2"/>
    </font>
    <font>
      <sz val="12"/>
      <name val="Times New Roman"/>
      <family val="1"/>
    </font>
    <font>
      <sz val="8"/>
      <name val="Tahoma"/>
      <family val="2"/>
    </font>
    <font>
      <b/>
      <sz val="10"/>
      <name val="Tahoma"/>
      <family val="2"/>
    </font>
    <font>
      <b/>
      <sz val="8"/>
      <name val="Tahoma"/>
      <family val="2"/>
    </font>
    <font>
      <sz val="9"/>
      <color indexed="62"/>
      <name val="Times New Roman"/>
      <family val="1"/>
    </font>
    <font>
      <b/>
      <sz val="10"/>
      <name val="Arial"/>
      <family val="2"/>
    </font>
    <font>
      <sz val="12"/>
      <name val="Tahoma"/>
      <family val="2"/>
    </font>
    <font>
      <b/>
      <sz val="12"/>
      <name val="Tahoma"/>
      <family val="2"/>
    </font>
    <font>
      <sz val="12"/>
      <color indexed="19"/>
      <name val="Tahoma"/>
      <family val="2"/>
    </font>
    <font>
      <sz val="10"/>
      <name val="Segoe UI"/>
      <family val="2"/>
    </font>
    <font>
      <sz val="12"/>
      <name val="Calibri"/>
      <family val="2"/>
    </font>
    <font>
      <sz val="10"/>
      <name val="Tahoma"/>
      <family val="2"/>
    </font>
    <font>
      <b/>
      <sz val="10"/>
      <name val="Segoe UI"/>
      <family val="2"/>
    </font>
    <font>
      <sz val="8"/>
      <color indexed="62"/>
      <name val="Times New Roman"/>
      <family val="1"/>
    </font>
    <font>
      <sz val="9"/>
      <name val="Tahoma"/>
      <family val="2"/>
    </font>
    <font>
      <b/>
      <sz val="9"/>
      <name val="Tahoma"/>
      <family val="2"/>
    </font>
    <font>
      <i/>
      <sz val="10"/>
      <name val="Segoe UI"/>
      <family val="2"/>
    </font>
    <font>
      <vertAlign val="superscript"/>
      <sz val="10"/>
      <name val="Segoe UI"/>
      <family val="2"/>
    </font>
    <font>
      <b/>
      <vertAlign val="superscript"/>
      <sz val="10"/>
      <color indexed="43"/>
      <name val="Tahoma"/>
      <family val="2"/>
    </font>
    <font>
      <b/>
      <sz val="11"/>
      <name val="Tahoma"/>
      <family val="2"/>
    </font>
    <font>
      <i/>
      <sz val="11"/>
      <name val="Tahoma"/>
      <family val="2"/>
    </font>
    <font>
      <sz val="11"/>
      <color indexed="8"/>
      <name val="Tahoma"/>
      <family val="2"/>
    </font>
    <font>
      <b/>
      <sz val="11"/>
      <color indexed="8"/>
      <name val="Tahoma"/>
      <family val="2"/>
    </font>
    <font>
      <b/>
      <vertAlign val="superscript"/>
      <sz val="10"/>
      <name val="Tahoma"/>
      <family val="2"/>
    </font>
    <font>
      <sz val="10"/>
      <color indexed="8"/>
      <name val="Segoe UI"/>
      <family val="2"/>
    </font>
    <font>
      <b/>
      <sz val="10"/>
      <color indexed="8"/>
      <name val="Segoe UI"/>
      <family val="2"/>
    </font>
    <font>
      <sz val="11"/>
      <color indexed="9"/>
      <name val="Calibri"/>
      <family val="2"/>
    </font>
    <font>
      <b/>
      <sz val="11"/>
      <color indexed="9"/>
      <name val="Calibri"/>
      <family val="2"/>
    </font>
    <font>
      <sz val="10"/>
      <name val="Courier"/>
      <family val="3"/>
    </font>
    <font>
      <sz val="9"/>
      <color indexed="63"/>
      <name val="Segoe UI"/>
      <family val="2"/>
    </font>
    <font>
      <vertAlign val="superscript"/>
      <sz val="9"/>
      <color indexed="63"/>
      <name val="Segoe UI"/>
      <family val="2"/>
    </font>
    <font>
      <sz val="11"/>
      <color indexed="8"/>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43"/>
      <name val="Tahoma"/>
      <family val="2"/>
    </font>
    <font>
      <b/>
      <sz val="11"/>
      <color indexed="36"/>
      <name val="Tahoma"/>
      <family val="2"/>
    </font>
    <font>
      <b/>
      <sz val="10"/>
      <color indexed="9"/>
      <name val="Segoe UI"/>
      <family val="2"/>
    </font>
    <font>
      <sz val="10"/>
      <color indexed="9"/>
      <name val="Segoe UI"/>
      <family val="2"/>
    </font>
    <font>
      <sz val="9"/>
      <color indexed="19"/>
      <name val="Tahoma"/>
      <family val="2"/>
    </font>
    <font>
      <b/>
      <sz val="10"/>
      <color indexed="8"/>
      <name val="Tahoma"/>
      <family val="2"/>
    </font>
    <font>
      <sz val="9"/>
      <color indexed="19"/>
      <name val="Arial"/>
      <family val="2"/>
    </font>
    <font>
      <sz val="12"/>
      <color indexed="9"/>
      <name val="Tahoma"/>
      <family val="2"/>
    </font>
    <font>
      <sz val="16"/>
      <color indexed="9"/>
      <name val="Tahoma"/>
      <family val="2"/>
    </font>
    <font>
      <b/>
      <sz val="18"/>
      <color indexed="43"/>
      <name val="Franklin Gothic Book"/>
      <family val="2"/>
    </font>
    <font>
      <b/>
      <sz val="18"/>
      <color indexed="19"/>
      <name val="Tahoma"/>
      <family val="2"/>
    </font>
    <font>
      <b/>
      <sz val="11"/>
      <color indexed="43"/>
      <name val="Tahoma"/>
      <family val="2"/>
    </font>
    <font>
      <sz val="12"/>
      <color indexed="9"/>
      <name val="Calibri"/>
      <family val="2"/>
    </font>
    <font>
      <sz val="12"/>
      <color indexed="23"/>
      <name val="Tahoma"/>
      <family val="2"/>
    </font>
    <font>
      <sz val="9"/>
      <color indexed="19"/>
      <name val="Segoe UI"/>
      <family val="2"/>
    </font>
    <font>
      <b/>
      <sz val="10"/>
      <color indexed="43"/>
      <name val="Segoe UI"/>
      <family val="2"/>
    </font>
    <font>
      <b/>
      <sz val="9"/>
      <color indexed="19"/>
      <name val="Tahoma"/>
      <family val="2"/>
    </font>
    <font>
      <sz val="10"/>
      <color indexed="19"/>
      <name val="Segoe UI"/>
      <family val="2"/>
    </font>
    <font>
      <sz val="10"/>
      <color indexed="8"/>
      <name val="Arial"/>
      <family val="2"/>
    </font>
    <font>
      <i/>
      <sz val="11"/>
      <color indexed="8"/>
      <name val="Tahoma"/>
      <family val="2"/>
    </font>
    <font>
      <b/>
      <sz val="10"/>
      <color indexed="10"/>
      <name val="Tahoma"/>
      <family val="2"/>
    </font>
    <font>
      <b/>
      <sz val="9"/>
      <color indexed="19"/>
      <name val="Segoe UI"/>
      <family val="2"/>
    </font>
    <font>
      <b/>
      <sz val="10"/>
      <color indexed="19"/>
      <name val="Segoe UI"/>
      <family val="2"/>
    </font>
    <font>
      <i/>
      <sz val="10"/>
      <color indexed="8"/>
      <name val="Segoe UI"/>
      <family val="2"/>
    </font>
    <font>
      <b/>
      <sz val="12"/>
      <color indexed="9"/>
      <name val="Tahoma"/>
      <family val="2"/>
    </font>
    <font>
      <b/>
      <sz val="10"/>
      <color indexed="9"/>
      <name val="Tahoma"/>
      <family val="2"/>
    </font>
    <font>
      <sz val="18"/>
      <color indexed="19"/>
      <name val="Tahoma"/>
      <family val="2"/>
    </font>
    <font>
      <i/>
      <sz val="14"/>
      <color indexed="19"/>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E285"/>
      <name val="Tahoma"/>
      <family val="2"/>
    </font>
    <font>
      <b/>
      <sz val="11"/>
      <color theme="7" tint="0.39998000860214233"/>
      <name val="Tahoma"/>
      <family val="2"/>
    </font>
    <font>
      <b/>
      <sz val="10"/>
      <color theme="0"/>
      <name val="Segoe UI"/>
      <family val="2"/>
    </font>
    <font>
      <sz val="10"/>
      <color theme="0"/>
      <name val="Segoe UI"/>
      <family val="2"/>
    </font>
    <font>
      <sz val="9"/>
      <color theme="2" tint="-0.7499799728393555"/>
      <name val="Tahoma"/>
      <family val="2"/>
    </font>
    <font>
      <b/>
      <sz val="10"/>
      <color theme="1"/>
      <name val="Tahoma"/>
      <family val="2"/>
    </font>
    <font>
      <sz val="9"/>
      <color theme="2" tint="-0.7499799728393555"/>
      <name val="Arial"/>
      <family val="2"/>
    </font>
    <font>
      <sz val="12"/>
      <color theme="0"/>
      <name val="Tahoma"/>
      <family val="2"/>
    </font>
    <font>
      <sz val="16"/>
      <color theme="0"/>
      <name val="Tahoma"/>
      <family val="2"/>
    </font>
    <font>
      <sz val="12"/>
      <color theme="2" tint="-0.4999699890613556"/>
      <name val="Tahoma"/>
      <family val="2"/>
    </font>
    <font>
      <b/>
      <sz val="18"/>
      <color rgb="FFFFE285"/>
      <name val="Franklin Gothic Book"/>
      <family val="2"/>
    </font>
    <font>
      <b/>
      <sz val="18"/>
      <color theme="2" tint="-0.4999699890613556"/>
      <name val="Tahoma"/>
      <family val="2"/>
    </font>
    <font>
      <b/>
      <sz val="11"/>
      <color rgb="FFFFE285"/>
      <name val="Tahoma"/>
      <family val="2"/>
    </font>
    <font>
      <sz val="12"/>
      <color theme="0"/>
      <name val="Calibri"/>
      <family val="2"/>
    </font>
    <font>
      <sz val="12"/>
      <color theme="0" tint="-0.4999699890613556"/>
      <name val="Tahoma"/>
      <family val="2"/>
    </font>
    <font>
      <sz val="9"/>
      <color theme="2" tint="-0.7499799728393555"/>
      <name val="Segoe UI"/>
      <family val="2"/>
    </font>
    <font>
      <b/>
      <sz val="10"/>
      <color rgb="FFFFE285"/>
      <name val="Segoe UI"/>
      <family val="2"/>
    </font>
    <font>
      <b/>
      <sz val="9"/>
      <color theme="2" tint="-0.7499799728393555"/>
      <name val="Tahoma"/>
      <family val="2"/>
    </font>
    <font>
      <sz val="10"/>
      <color theme="2" tint="-0.7499799728393555"/>
      <name val="Segoe UI"/>
      <family val="2"/>
    </font>
    <font>
      <sz val="10"/>
      <color theme="1"/>
      <name val="Arial"/>
      <family val="2"/>
    </font>
    <font>
      <sz val="11"/>
      <color theme="1"/>
      <name val="Tahoma"/>
      <family val="2"/>
    </font>
    <font>
      <i/>
      <sz val="11"/>
      <color theme="1"/>
      <name val="Tahoma"/>
      <family val="2"/>
    </font>
    <font>
      <b/>
      <sz val="10"/>
      <color rgb="FFFF0000"/>
      <name val="Tahoma"/>
      <family val="2"/>
    </font>
    <font>
      <b/>
      <sz val="9"/>
      <color theme="2" tint="-0.7499799728393555"/>
      <name val="Segoe UI"/>
      <family val="2"/>
    </font>
    <font>
      <b/>
      <sz val="10"/>
      <color theme="2" tint="-0.7499799728393555"/>
      <name val="Segoe UI"/>
      <family val="2"/>
    </font>
    <font>
      <sz val="10"/>
      <color theme="1"/>
      <name val="Segoe UI"/>
      <family val="2"/>
    </font>
    <font>
      <i/>
      <sz val="10"/>
      <color theme="1"/>
      <name val="Segoe UI"/>
      <family val="2"/>
    </font>
    <font>
      <b/>
      <sz val="12"/>
      <color theme="0"/>
      <name val="Tahoma"/>
      <family val="2"/>
    </font>
    <font>
      <b/>
      <sz val="10"/>
      <color theme="0"/>
      <name val="Tahoma"/>
      <family val="2"/>
    </font>
    <font>
      <sz val="18"/>
      <color theme="2" tint="-0.4999699890613556"/>
      <name val="Tahoma"/>
      <family val="2"/>
    </font>
    <font>
      <i/>
      <sz val="14"/>
      <color theme="2" tint="-0.4999699890613556"/>
      <name val="Tahoma"/>
      <family val="2"/>
    </font>
    <font>
      <sz val="9"/>
      <color theme="1" tint="0.24998000264167786"/>
      <name val="Segoe U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18"/>
      </top>
      <bottom style="thin">
        <color indexed="18"/>
      </bottom>
    </border>
    <border>
      <left>
        <color indexed="63"/>
      </left>
      <right>
        <color indexed="63"/>
      </right>
      <top>
        <color indexed="63"/>
      </top>
      <bottom style="thin">
        <color indexed="62"/>
      </bottom>
    </border>
    <border>
      <left>
        <color indexed="63"/>
      </left>
      <right>
        <color indexed="63"/>
      </right>
      <top>
        <color indexed="63"/>
      </top>
      <bottom style="thin">
        <color indexed="18"/>
      </bottom>
    </border>
    <border>
      <left>
        <color indexed="63"/>
      </left>
      <right>
        <color indexed="63"/>
      </right>
      <top style="thin">
        <color indexed="62"/>
      </top>
      <bottom style="thin">
        <color indexed="62"/>
      </bottom>
    </border>
    <border>
      <left>
        <color indexed="63"/>
      </left>
      <right>
        <color indexed="63"/>
      </right>
      <top style="thin">
        <color indexed="18"/>
      </top>
      <bottom style="thin">
        <color indexed="62"/>
      </bottom>
    </border>
    <border>
      <left/>
      <right/>
      <top/>
      <bottom style="thin"/>
    </border>
    <border>
      <left>
        <color indexed="63"/>
      </left>
      <right>
        <color indexed="63"/>
      </right>
      <top>
        <color indexed="63"/>
      </top>
      <bottom style="medium"/>
    </border>
    <border>
      <left/>
      <right/>
      <top style="medium">
        <color theme="3"/>
      </top>
      <bottom/>
    </border>
    <border>
      <left style="thick">
        <color theme="3" tint="-0.4999699890613556"/>
      </left>
      <right>
        <color indexed="63"/>
      </right>
      <top style="thick">
        <color theme="3" tint="-0.4999699890613556"/>
      </top>
      <bottom>
        <color indexed="63"/>
      </bottom>
    </border>
    <border>
      <left>
        <color indexed="63"/>
      </left>
      <right>
        <color indexed="63"/>
      </right>
      <top style="thick">
        <color theme="3" tint="-0.4999699890613556"/>
      </top>
      <bottom>
        <color indexed="63"/>
      </bottom>
    </border>
    <border>
      <left>
        <color indexed="63"/>
      </left>
      <right style="thick">
        <color theme="3" tint="-0.4999699890613556"/>
      </right>
      <top style="thick">
        <color theme="3" tint="-0.4999699890613556"/>
      </top>
      <bottom/>
    </border>
    <border>
      <left style="thick">
        <color theme="3" tint="-0.4999699890613556"/>
      </left>
      <right>
        <color indexed="63"/>
      </right>
      <top/>
      <bottom/>
    </border>
    <border>
      <left>
        <color indexed="63"/>
      </left>
      <right style="thick">
        <color theme="3" tint="-0.4999699890613556"/>
      </right>
      <top/>
      <bottom>
        <color indexed="63"/>
      </bottom>
    </border>
    <border>
      <left>
        <color indexed="63"/>
      </left>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4" fillId="20" borderId="0" applyNumberFormat="0" applyBorder="0" applyAlignment="0" applyProtection="0"/>
    <xf numFmtId="0" fontId="95" fillId="21" borderId="1" applyNumberFormat="0" applyAlignment="0" applyProtection="0"/>
    <xf numFmtId="0" fontId="96" fillId="22" borderId="2" applyNumberFormat="0" applyAlignment="0" applyProtection="0"/>
    <xf numFmtId="0" fontId="97" fillId="0" borderId="3" applyNumberFormat="0" applyFill="0" applyAlignment="0" applyProtection="0"/>
    <xf numFmtId="0" fontId="98" fillId="0" borderId="4" applyNumberFormat="0" applyFill="0" applyAlignment="0" applyProtection="0"/>
    <xf numFmtId="0" fontId="99" fillId="0" borderId="0" applyNumberFormat="0" applyFill="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100" fillId="29" borderId="1" applyNumberFormat="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02" fillId="31" borderId="0" applyNumberFormat="0" applyBorder="0" applyAlignment="0" applyProtection="0"/>
    <xf numFmtId="0" fontId="46" fillId="0" borderId="0">
      <alignment vertical="top"/>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32" borderId="5" applyNumberFormat="0" applyFont="0" applyAlignment="0" applyProtection="0"/>
    <xf numFmtId="0" fontId="92" fillId="32" borderId="5" applyNumberFormat="0" applyFont="0" applyAlignment="0" applyProtection="0"/>
    <xf numFmtId="9" fontId="0" fillId="0" borderId="0" applyFont="0" applyFill="0" applyBorder="0" applyAlignment="0" applyProtection="0"/>
    <xf numFmtId="0" fontId="103" fillId="21" borderId="6"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7" applyNumberFormat="0" applyFill="0" applyAlignment="0" applyProtection="0"/>
    <xf numFmtId="0" fontId="99" fillId="0" borderId="8" applyNumberFormat="0" applyFill="0" applyAlignment="0" applyProtection="0"/>
    <xf numFmtId="0" fontId="108" fillId="0" borderId="9" applyNumberFormat="0" applyFill="0" applyAlignment="0" applyProtection="0"/>
  </cellStyleXfs>
  <cellXfs count="320">
    <xf numFmtId="0" fontId="0" fillId="0" borderId="0" xfId="0" applyAlignment="1">
      <alignment/>
    </xf>
    <xf numFmtId="0" fontId="0" fillId="0" borderId="0" xfId="0" applyFont="1" applyAlignment="1">
      <alignment/>
    </xf>
    <xf numFmtId="0" fontId="1" fillId="0" borderId="0" xfId="0" applyFont="1" applyFill="1" applyAlignment="1">
      <alignment horizontal="left"/>
    </xf>
    <xf numFmtId="0" fontId="2" fillId="0" borderId="0" xfId="0" applyFont="1" applyAlignment="1">
      <alignment/>
    </xf>
    <xf numFmtId="0" fontId="5" fillId="0" borderId="0" xfId="0" applyFont="1" applyFill="1" applyAlignment="1">
      <alignment horizontal="left"/>
    </xf>
    <xf numFmtId="0" fontId="12" fillId="0" borderId="0" xfId="0" applyFont="1" applyFill="1" applyBorder="1" applyAlignment="1">
      <alignment/>
    </xf>
    <xf numFmtId="0" fontId="15" fillId="0" borderId="0" xfId="0" applyFont="1" applyAlignment="1">
      <alignment/>
    </xf>
    <xf numFmtId="0" fontId="9" fillId="0" borderId="0" xfId="0" applyFont="1" applyFill="1" applyAlignment="1">
      <alignment horizontal="left"/>
    </xf>
    <xf numFmtId="0" fontId="10" fillId="0" borderId="0" xfId="0" applyFont="1" applyFill="1" applyBorder="1" applyAlignment="1">
      <alignment horizontal="left"/>
    </xf>
    <xf numFmtId="178" fontId="12" fillId="0" borderId="0" xfId="0" applyNumberFormat="1" applyFont="1" applyFill="1" applyBorder="1" applyAlignment="1">
      <alignment horizontal="right"/>
    </xf>
    <xf numFmtId="2" fontId="0" fillId="0" borderId="0" xfId="0" applyNumberFormat="1" applyFont="1" applyAlignment="1">
      <alignment horizontal="right"/>
    </xf>
    <xf numFmtId="2" fontId="0" fillId="0" borderId="0" xfId="0" applyNumberFormat="1" applyFont="1" applyAlignment="1">
      <alignment horizontal="center"/>
    </xf>
    <xf numFmtId="0" fontId="0" fillId="0" borderId="0" xfId="0" applyFont="1" applyAlignment="1">
      <alignment horizontal="center"/>
    </xf>
    <xf numFmtId="2" fontId="6" fillId="0" borderId="0" xfId="0" applyNumberFormat="1" applyFont="1" applyFill="1" applyAlignment="1">
      <alignment horizontal="right"/>
    </xf>
    <xf numFmtId="2"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xf>
    <xf numFmtId="0" fontId="7" fillId="0" borderId="0" xfId="0" applyFont="1" applyAlignment="1">
      <alignment/>
    </xf>
    <xf numFmtId="2" fontId="6" fillId="0" borderId="0" xfId="0" applyNumberFormat="1" applyFont="1" applyFill="1" applyAlignment="1">
      <alignment horizontal="center"/>
    </xf>
    <xf numFmtId="2" fontId="6" fillId="0" borderId="0" xfId="0" applyNumberFormat="1" applyFont="1" applyFill="1" applyAlignment="1">
      <alignment horizontal="left"/>
    </xf>
    <xf numFmtId="2" fontId="1" fillId="0" borderId="0" xfId="0" applyNumberFormat="1" applyFont="1" applyFill="1" applyAlignment="1">
      <alignment horizontal="right"/>
    </xf>
    <xf numFmtId="2"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xf>
    <xf numFmtId="0" fontId="9" fillId="0" borderId="0" xfId="0" applyFont="1" applyFill="1" applyAlignment="1">
      <alignment/>
    </xf>
    <xf numFmtId="2" fontId="14" fillId="0" borderId="0" xfId="0" applyNumberFormat="1" applyFont="1" applyFill="1" applyAlignment="1">
      <alignment horizontal="right"/>
    </xf>
    <xf numFmtId="2" fontId="14" fillId="0" borderId="0" xfId="0" applyNumberFormat="1" applyFont="1" applyAlignment="1">
      <alignment horizontal="center"/>
    </xf>
    <xf numFmtId="0" fontId="14" fillId="0" borderId="0" xfId="0" applyFont="1" applyAlignment="1">
      <alignment horizontal="center"/>
    </xf>
    <xf numFmtId="0" fontId="14" fillId="0" borderId="0" xfId="0" applyFont="1" applyAlignment="1">
      <alignment/>
    </xf>
    <xf numFmtId="0" fontId="10" fillId="0" borderId="0" xfId="0" applyFont="1" applyFill="1" applyBorder="1" applyAlignment="1">
      <alignment/>
    </xf>
    <xf numFmtId="0" fontId="1" fillId="0" borderId="0" xfId="0" applyFont="1" applyFill="1" applyAlignment="1">
      <alignment horizontal="right"/>
    </xf>
    <xf numFmtId="0" fontId="1" fillId="0" borderId="0" xfId="0" applyFont="1" applyFill="1" applyAlignment="1">
      <alignment horizontal="center"/>
    </xf>
    <xf numFmtId="0" fontId="1" fillId="0" borderId="0" xfId="0" applyFont="1" applyFill="1" applyAlignment="1">
      <alignment/>
    </xf>
    <xf numFmtId="0" fontId="11" fillId="0" borderId="10" xfId="0" applyFont="1" applyFill="1" applyBorder="1" applyAlignment="1">
      <alignment/>
    </xf>
    <xf numFmtId="0" fontId="11" fillId="0" borderId="10" xfId="0" applyFont="1" applyFill="1" applyBorder="1" applyAlignment="1">
      <alignment horizontal="right"/>
    </xf>
    <xf numFmtId="0" fontId="11" fillId="0" borderId="0" xfId="0" applyFont="1" applyFill="1" applyAlignment="1">
      <alignment horizontal="center"/>
    </xf>
    <xf numFmtId="0" fontId="11" fillId="0" borderId="0" xfId="0" applyFont="1" applyFill="1" applyAlignment="1">
      <alignment/>
    </xf>
    <xf numFmtId="0" fontId="12" fillId="0" borderId="0" xfId="0" applyFont="1" applyFill="1" applyBorder="1" applyAlignment="1">
      <alignment horizontal="left"/>
    </xf>
    <xf numFmtId="0" fontId="12" fillId="0" borderId="0" xfId="0" applyFont="1" applyFill="1" applyBorder="1" applyAlignment="1">
      <alignment horizontal="center"/>
    </xf>
    <xf numFmtId="0" fontId="12" fillId="0" borderId="11" xfId="0" applyFont="1" applyFill="1" applyBorder="1" applyAlignment="1">
      <alignment horizontal="left"/>
    </xf>
    <xf numFmtId="178" fontId="12" fillId="0" borderId="12" xfId="0" applyNumberFormat="1" applyFont="1" applyFill="1" applyBorder="1" applyAlignment="1">
      <alignment horizontal="right"/>
    </xf>
    <xf numFmtId="0" fontId="16" fillId="0" borderId="13" xfId="0" applyFont="1" applyBorder="1" applyAlignment="1">
      <alignment horizontal="left"/>
    </xf>
    <xf numFmtId="178" fontId="16" fillId="0" borderId="14" xfId="0" applyNumberFormat="1" applyFont="1" applyBorder="1" applyAlignment="1">
      <alignment horizontal="right"/>
    </xf>
    <xf numFmtId="0" fontId="16" fillId="0" borderId="0" xfId="0" applyFont="1" applyBorder="1" applyAlignment="1">
      <alignment horizontal="center"/>
    </xf>
    <xf numFmtId="0" fontId="16" fillId="0" borderId="0" xfId="0" applyFont="1" applyBorder="1" applyAlignment="1">
      <alignment/>
    </xf>
    <xf numFmtId="0" fontId="17" fillId="0" borderId="0" xfId="0" applyFont="1" applyAlignment="1">
      <alignment/>
    </xf>
    <xf numFmtId="0" fontId="0" fillId="0" borderId="0" xfId="0" applyAlignment="1">
      <alignment horizontal="right"/>
    </xf>
    <xf numFmtId="0" fontId="0" fillId="0" borderId="0" xfId="0" applyAlignment="1">
      <alignment horizontal="center"/>
    </xf>
    <xf numFmtId="2" fontId="9" fillId="0" borderId="0" xfId="0" applyNumberFormat="1" applyFont="1" applyFill="1" applyAlignment="1">
      <alignment horizontal="right"/>
    </xf>
    <xf numFmtId="0" fontId="14" fillId="0" borderId="0" xfId="0" applyFont="1" applyFill="1" applyAlignment="1">
      <alignment horizontal="left"/>
    </xf>
    <xf numFmtId="0" fontId="0" fillId="0" borderId="11" xfId="0" applyBorder="1" applyAlignment="1">
      <alignment/>
    </xf>
    <xf numFmtId="0" fontId="0" fillId="0" borderId="11" xfId="0" applyBorder="1" applyAlignment="1">
      <alignment horizontal="right"/>
    </xf>
    <xf numFmtId="0" fontId="11" fillId="0" borderId="12" xfId="0" applyFont="1" applyBorder="1" applyAlignment="1">
      <alignment/>
    </xf>
    <xf numFmtId="0" fontId="11" fillId="0" borderId="12" xfId="0" applyFont="1" applyBorder="1" applyAlignment="1">
      <alignment horizontal="right"/>
    </xf>
    <xf numFmtId="0" fontId="11" fillId="0" borderId="0" xfId="0" applyFont="1" applyAlignment="1">
      <alignment horizontal="center"/>
    </xf>
    <xf numFmtId="0" fontId="11" fillId="0" borderId="0" xfId="0" applyFont="1" applyAlignment="1">
      <alignment/>
    </xf>
    <xf numFmtId="0" fontId="12" fillId="0" borderId="0" xfId="0" applyFont="1" applyBorder="1" applyAlignment="1">
      <alignment/>
    </xf>
    <xf numFmtId="179" fontId="12" fillId="0" borderId="0" xfId="0" applyNumberFormat="1" applyFont="1" applyBorder="1" applyAlignment="1">
      <alignment horizontal="right"/>
    </xf>
    <xf numFmtId="0" fontId="12" fillId="0" borderId="0" xfId="0" applyFont="1" applyBorder="1" applyAlignment="1">
      <alignment horizontal="center"/>
    </xf>
    <xf numFmtId="0" fontId="12" fillId="0" borderId="11" xfId="0" applyFont="1" applyBorder="1" applyAlignment="1">
      <alignment/>
    </xf>
    <xf numFmtId="179" fontId="12" fillId="0" borderId="11" xfId="0" applyNumberFormat="1" applyFont="1" applyBorder="1" applyAlignment="1">
      <alignment horizontal="right"/>
    </xf>
    <xf numFmtId="0" fontId="16" fillId="0" borderId="13" xfId="0" applyFont="1" applyFill="1" applyBorder="1" applyAlignment="1">
      <alignment/>
    </xf>
    <xf numFmtId="179" fontId="16" fillId="0" borderId="13" xfId="0" applyNumberFormat="1" applyFont="1" applyBorder="1" applyAlignment="1">
      <alignment horizontal="right"/>
    </xf>
    <xf numFmtId="0" fontId="16" fillId="0" borderId="0" xfId="0" applyFont="1" applyAlignment="1">
      <alignment horizontal="center"/>
    </xf>
    <xf numFmtId="0" fontId="16" fillId="0" borderId="0" xfId="0" applyFont="1" applyAlignment="1">
      <alignment/>
    </xf>
    <xf numFmtId="0" fontId="18" fillId="0" borderId="12" xfId="0" applyFont="1" applyBorder="1" applyAlignment="1">
      <alignment/>
    </xf>
    <xf numFmtId="0" fontId="18" fillId="0" borderId="12" xfId="0" applyFont="1" applyBorder="1" applyAlignment="1">
      <alignment horizontal="right"/>
    </xf>
    <xf numFmtId="0" fontId="18" fillId="0" borderId="0" xfId="0" applyFont="1" applyAlignment="1">
      <alignment horizontal="center"/>
    </xf>
    <xf numFmtId="0" fontId="18" fillId="0" borderId="0" xfId="0" applyFont="1" applyAlignment="1">
      <alignment/>
    </xf>
    <xf numFmtId="179" fontId="12" fillId="0" borderId="12" xfId="0" applyNumberFormat="1" applyFont="1" applyBorder="1" applyAlignment="1">
      <alignment horizontal="right"/>
    </xf>
    <xf numFmtId="0" fontId="16" fillId="0" borderId="13" xfId="0" applyFont="1" applyBorder="1" applyAlignment="1">
      <alignment/>
    </xf>
    <xf numFmtId="179" fontId="16" fillId="0" borderId="14" xfId="0" applyNumberFormat="1" applyFont="1" applyBorder="1" applyAlignment="1">
      <alignment horizontal="right"/>
    </xf>
    <xf numFmtId="0" fontId="19" fillId="0" borderId="0" xfId="0" applyFont="1" applyAlignment="1">
      <alignment/>
    </xf>
    <xf numFmtId="2" fontId="19" fillId="0" borderId="0" xfId="0" applyNumberFormat="1" applyFont="1" applyAlignment="1">
      <alignment horizontal="right"/>
    </xf>
    <xf numFmtId="2" fontId="19" fillId="0" borderId="0" xfId="0" applyNumberFormat="1" applyFont="1" applyAlignment="1">
      <alignment horizontal="center"/>
    </xf>
    <xf numFmtId="0" fontId="19" fillId="0" borderId="0" xfId="0" applyFont="1" applyAlignment="1">
      <alignment horizontal="center"/>
    </xf>
    <xf numFmtId="2" fontId="9" fillId="0" borderId="0" xfId="0" applyNumberFormat="1" applyFont="1" applyFill="1" applyAlignment="1">
      <alignment/>
    </xf>
    <xf numFmtId="2"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xf>
    <xf numFmtId="0" fontId="20" fillId="0" borderId="0" xfId="0" applyFont="1" applyAlignment="1">
      <alignment/>
    </xf>
    <xf numFmtId="0" fontId="10" fillId="0" borderId="0" xfId="0" applyFont="1" applyFill="1" applyAlignment="1">
      <alignment horizontal="left"/>
    </xf>
    <xf numFmtId="2" fontId="10" fillId="0" borderId="0" xfId="0" applyNumberFormat="1" applyFont="1" applyFill="1" applyAlignment="1">
      <alignment horizontal="right"/>
    </xf>
    <xf numFmtId="2" fontId="10"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xf>
    <xf numFmtId="0" fontId="21" fillId="0" borderId="0" xfId="0" applyFont="1" applyAlignment="1">
      <alignment/>
    </xf>
    <xf numFmtId="0" fontId="11" fillId="0" borderId="10" xfId="0" applyFont="1" applyBorder="1" applyAlignment="1">
      <alignment/>
    </xf>
    <xf numFmtId="0" fontId="11" fillId="0" borderId="10" xfId="0" applyFont="1" applyBorder="1" applyAlignment="1">
      <alignment horizontal="right"/>
    </xf>
    <xf numFmtId="0" fontId="22" fillId="0" borderId="0" xfId="0" applyFont="1" applyAlignment="1">
      <alignment/>
    </xf>
    <xf numFmtId="179" fontId="22" fillId="0" borderId="0" xfId="0" applyNumberFormat="1" applyFont="1" applyAlignment="1">
      <alignment horizontal="right"/>
    </xf>
    <xf numFmtId="0" fontId="12" fillId="0" borderId="0" xfId="0" applyFont="1" applyAlignment="1">
      <alignment horizontal="center"/>
    </xf>
    <xf numFmtId="0" fontId="12" fillId="0" borderId="0" xfId="0" applyFont="1" applyAlignment="1">
      <alignment/>
    </xf>
    <xf numFmtId="0" fontId="22" fillId="0" borderId="12" xfId="0" applyFont="1" applyBorder="1" applyAlignment="1">
      <alignment/>
    </xf>
    <xf numFmtId="179" fontId="22" fillId="0" borderId="12" xfId="0" applyNumberFormat="1" applyFont="1" applyBorder="1" applyAlignment="1">
      <alignment horizontal="right"/>
    </xf>
    <xf numFmtId="0" fontId="16" fillId="0" borderId="14" xfId="0" applyFont="1" applyFill="1" applyBorder="1" applyAlignment="1">
      <alignment/>
    </xf>
    <xf numFmtId="0" fontId="23" fillId="0" borderId="0" xfId="0" applyFont="1" applyAlignment="1">
      <alignment horizontal="center"/>
    </xf>
    <xf numFmtId="0" fontId="23" fillId="0" borderId="0" xfId="0" applyFont="1" applyAlignment="1">
      <alignment/>
    </xf>
    <xf numFmtId="0" fontId="109" fillId="33" borderId="0" xfId="62" applyFont="1" applyFill="1" applyBorder="1" applyAlignment="1">
      <alignment/>
      <protection/>
    </xf>
    <xf numFmtId="0" fontId="110" fillId="33" borderId="0" xfId="62" applyFont="1" applyFill="1" applyBorder="1" applyAlignment="1">
      <alignment/>
      <protection/>
    </xf>
    <xf numFmtId="0" fontId="110" fillId="2" borderId="0" xfId="62" applyFont="1" applyFill="1" applyBorder="1" applyAlignment="1">
      <alignment/>
      <protection/>
    </xf>
    <xf numFmtId="0" fontId="26" fillId="2" borderId="0" xfId="62" applyFont="1" applyFill="1" applyBorder="1" applyAlignment="1">
      <alignment horizontal="left"/>
      <protection/>
    </xf>
    <xf numFmtId="0" fontId="109" fillId="33" borderId="0" xfId="62" applyFont="1" applyFill="1" applyBorder="1" applyAlignment="1">
      <alignment wrapText="1"/>
      <protection/>
    </xf>
    <xf numFmtId="0" fontId="110" fillId="33" borderId="0" xfId="62" applyFont="1" applyFill="1" applyBorder="1" applyAlignment="1">
      <alignment wrapText="1"/>
      <protection/>
    </xf>
    <xf numFmtId="0" fontId="110" fillId="2" borderId="0" xfId="62" applyFont="1" applyFill="1" applyBorder="1" applyAlignment="1">
      <alignment wrapText="1"/>
      <protection/>
    </xf>
    <xf numFmtId="0" fontId="109" fillId="2" borderId="0" xfId="62" applyFont="1" applyFill="1" applyBorder="1" applyAlignment="1">
      <alignment wrapText="1"/>
      <protection/>
    </xf>
    <xf numFmtId="0" fontId="109" fillId="2" borderId="0" xfId="62" applyFont="1" applyFill="1" applyBorder="1" applyAlignment="1">
      <alignment horizontal="center" vertical="center"/>
      <protection/>
    </xf>
    <xf numFmtId="0" fontId="109" fillId="2" borderId="0" xfId="62" applyFont="1" applyFill="1" applyBorder="1" applyAlignment="1">
      <alignment horizontal="right" vertical="center"/>
      <protection/>
    </xf>
    <xf numFmtId="0" fontId="111" fillId="34" borderId="15" xfId="61" applyFont="1" applyFill="1" applyBorder="1" applyAlignment="1">
      <alignment horizontal="left" vertical="center"/>
      <protection/>
    </xf>
    <xf numFmtId="0" fontId="112" fillId="34" borderId="15" xfId="61" applyFont="1" applyFill="1" applyBorder="1" applyAlignment="1">
      <alignment horizontal="center" vertical="center"/>
      <protection/>
    </xf>
    <xf numFmtId="0" fontId="0" fillId="2" borderId="0" xfId="61" applyFont="1" applyFill="1" applyAlignment="1">
      <alignment horizontal="center"/>
      <protection/>
    </xf>
    <xf numFmtId="1" fontId="27" fillId="14" borderId="0" xfId="61" applyNumberFormat="1" applyFont="1" applyFill="1" applyBorder="1" applyAlignment="1">
      <alignment horizontal="left" vertical="center"/>
      <protection/>
    </xf>
    <xf numFmtId="3" fontId="27" fillId="14" borderId="0" xfId="61" applyNumberFormat="1" applyFont="1" applyFill="1" applyBorder="1" applyAlignment="1">
      <alignment horizontal="right" vertical="center"/>
      <protection/>
    </xf>
    <xf numFmtId="1" fontId="27" fillId="8" borderId="0" xfId="61" applyNumberFormat="1" applyFont="1" applyFill="1" applyBorder="1" applyAlignment="1">
      <alignment horizontal="left" vertical="center"/>
      <protection/>
    </xf>
    <xf numFmtId="3" fontId="27" fillId="8" borderId="0" xfId="61" applyNumberFormat="1" applyFont="1" applyFill="1" applyBorder="1" applyAlignment="1">
      <alignment horizontal="right" vertical="center"/>
      <protection/>
    </xf>
    <xf numFmtId="0" fontId="23" fillId="2" borderId="0" xfId="61" applyFont="1" applyFill="1" applyAlignment="1">
      <alignment horizontal="center"/>
      <protection/>
    </xf>
    <xf numFmtId="0" fontId="0" fillId="2" borderId="0" xfId="61" applyFont="1" applyFill="1" applyAlignment="1">
      <alignment horizontal="left" indent="1"/>
      <protection/>
    </xf>
    <xf numFmtId="1" fontId="27" fillId="14" borderId="0" xfId="61" applyNumberFormat="1" applyFont="1" applyFill="1" applyBorder="1" applyAlignment="1">
      <alignment horizontal="left" vertical="center" indent="4"/>
      <protection/>
    </xf>
    <xf numFmtId="1" fontId="27" fillId="8" borderId="16" xfId="61" applyNumberFormat="1" applyFont="1" applyFill="1" applyBorder="1" applyAlignment="1">
      <alignment horizontal="left" vertical="center"/>
      <protection/>
    </xf>
    <xf numFmtId="3" fontId="27" fillId="8" borderId="16" xfId="61" applyNumberFormat="1" applyFont="1" applyFill="1" applyBorder="1" applyAlignment="1">
      <alignment horizontal="right" vertical="center"/>
      <protection/>
    </xf>
    <xf numFmtId="0" fontId="15" fillId="2" borderId="0" xfId="61" applyFont="1" applyFill="1" applyAlignment="1">
      <alignment horizontal="center"/>
      <protection/>
    </xf>
    <xf numFmtId="0" fontId="113" fillId="2" borderId="0" xfId="61" applyFont="1" applyFill="1" applyBorder="1">
      <alignment/>
      <protection/>
    </xf>
    <xf numFmtId="1" fontId="27" fillId="8" borderId="0" xfId="61" applyNumberFormat="1" applyFont="1" applyFill="1" applyBorder="1" applyAlignment="1">
      <alignment horizontal="left" vertical="center" indent="4"/>
      <protection/>
    </xf>
    <xf numFmtId="0" fontId="114" fillId="2" borderId="0" xfId="62" applyFont="1" applyFill="1" applyBorder="1" applyAlignment="1">
      <alignment horizontal="right" vertical="center"/>
      <protection/>
    </xf>
    <xf numFmtId="0" fontId="115" fillId="2" borderId="0" xfId="61" applyFont="1" applyFill="1" applyAlignment="1">
      <alignment horizontal="left"/>
      <protection/>
    </xf>
    <xf numFmtId="178" fontId="13" fillId="2" borderId="0" xfId="61" applyNumberFormat="1" applyFont="1" applyFill="1" applyAlignment="1">
      <alignment horizontal="center"/>
      <protection/>
    </xf>
    <xf numFmtId="0" fontId="0" fillId="2" borderId="0" xfId="61" applyFont="1" applyFill="1" applyAlignment="1">
      <alignment horizontal="left"/>
      <protection/>
    </xf>
    <xf numFmtId="178" fontId="0" fillId="2" borderId="0" xfId="61" applyNumberFormat="1" applyFont="1" applyFill="1" applyAlignment="1">
      <alignment horizontal="center"/>
      <protection/>
    </xf>
    <xf numFmtId="0" fontId="13" fillId="2" borderId="0" xfId="61" applyFont="1" applyFill="1" applyAlignment="1">
      <alignment horizontal="left"/>
      <protection/>
    </xf>
    <xf numFmtId="178" fontId="0" fillId="2" borderId="0" xfId="61" applyNumberFormat="1" applyFont="1" applyFill="1" applyBorder="1" applyAlignment="1">
      <alignment horizontal="center"/>
      <protection/>
    </xf>
    <xf numFmtId="0" fontId="24" fillId="2" borderId="0" xfId="0" applyFont="1" applyFill="1" applyAlignment="1">
      <alignment/>
    </xf>
    <xf numFmtId="0" fontId="24" fillId="2" borderId="17" xfId="0" applyFont="1" applyFill="1" applyBorder="1" applyAlignment="1">
      <alignment/>
    </xf>
    <xf numFmtId="0" fontId="116" fillId="2" borderId="0" xfId="0" applyFont="1" applyFill="1" applyAlignment="1">
      <alignment/>
    </xf>
    <xf numFmtId="0" fontId="24" fillId="34" borderId="18" xfId="0" applyFont="1" applyFill="1" applyBorder="1" applyAlignment="1">
      <alignment/>
    </xf>
    <xf numFmtId="0" fontId="24" fillId="34" borderId="19" xfId="0" applyFont="1" applyFill="1" applyBorder="1" applyAlignment="1">
      <alignment/>
    </xf>
    <xf numFmtId="0" fontId="28" fillId="34" borderId="20" xfId="0" applyFont="1" applyFill="1" applyBorder="1" applyAlignment="1">
      <alignment/>
    </xf>
    <xf numFmtId="0" fontId="24" fillId="34" borderId="21" xfId="0" applyFont="1" applyFill="1" applyBorder="1" applyAlignment="1">
      <alignment/>
    </xf>
    <xf numFmtId="0" fontId="24" fillId="34" borderId="0" xfId="0" applyFont="1" applyFill="1" applyBorder="1" applyAlignment="1">
      <alignment/>
    </xf>
    <xf numFmtId="0" fontId="28" fillId="34" borderId="22" xfId="0" applyFont="1" applyFill="1" applyBorder="1" applyAlignment="1">
      <alignment/>
    </xf>
    <xf numFmtId="0" fontId="116" fillId="34" borderId="0" xfId="0" applyFont="1" applyFill="1" applyBorder="1" applyAlignment="1">
      <alignment/>
    </xf>
    <xf numFmtId="0" fontId="117" fillId="34" borderId="0" xfId="62" applyFont="1" applyFill="1" applyBorder="1" applyAlignment="1">
      <alignment horizontal="left" vertical="center" wrapText="1"/>
      <protection/>
    </xf>
    <xf numFmtId="0" fontId="24" fillId="2" borderId="0" xfId="0" applyFont="1" applyFill="1" applyAlignment="1">
      <alignment/>
    </xf>
    <xf numFmtId="0" fontId="116" fillId="34" borderId="0" xfId="0" applyFont="1" applyFill="1" applyBorder="1" applyAlignment="1">
      <alignment horizontal="center"/>
    </xf>
    <xf numFmtId="0" fontId="24" fillId="2" borderId="0" xfId="0" applyFont="1" applyFill="1" applyAlignment="1">
      <alignment horizontal="center"/>
    </xf>
    <xf numFmtId="0" fontId="24" fillId="34" borderId="0" xfId="0" applyFont="1" applyFill="1" applyBorder="1" applyAlignment="1">
      <alignment horizontal="center"/>
    </xf>
    <xf numFmtId="0" fontId="118" fillId="34" borderId="21" xfId="0" applyFont="1" applyFill="1" applyBorder="1" applyAlignment="1">
      <alignment/>
    </xf>
    <xf numFmtId="0" fontId="118" fillId="34" borderId="0" xfId="0" applyFont="1" applyFill="1" applyBorder="1" applyAlignment="1">
      <alignment horizontal="center"/>
    </xf>
    <xf numFmtId="0" fontId="118" fillId="34" borderId="22" xfId="0" applyFont="1" applyFill="1" applyBorder="1" applyAlignment="1">
      <alignment horizontal="center"/>
    </xf>
    <xf numFmtId="0" fontId="24" fillId="2" borderId="0" xfId="0" applyFont="1" applyFill="1" applyBorder="1" applyAlignment="1">
      <alignment/>
    </xf>
    <xf numFmtId="0" fontId="24" fillId="34" borderId="22" xfId="0" applyFont="1" applyFill="1" applyBorder="1" applyAlignment="1">
      <alignment horizontal="center"/>
    </xf>
    <xf numFmtId="0" fontId="119" fillId="34" borderId="0" xfId="38" applyFont="1" applyFill="1" applyBorder="1" applyAlignment="1">
      <alignment horizontal="center" vertical="center" wrapText="1"/>
    </xf>
    <xf numFmtId="0" fontId="25" fillId="2" borderId="0" xfId="0" applyFont="1" applyFill="1" applyAlignment="1">
      <alignment/>
    </xf>
    <xf numFmtId="0" fontId="120" fillId="34" borderId="0" xfId="72" applyFont="1" applyFill="1" applyBorder="1" applyAlignment="1">
      <alignment horizontal="center"/>
    </xf>
    <xf numFmtId="0" fontId="120" fillId="34" borderId="21" xfId="72" applyFont="1" applyFill="1" applyBorder="1" applyAlignment="1">
      <alignment horizontal="center" wrapText="1"/>
    </xf>
    <xf numFmtId="0" fontId="120" fillId="34" borderId="22" xfId="72" applyFont="1" applyFill="1" applyBorder="1" applyAlignment="1">
      <alignment horizontal="center"/>
    </xf>
    <xf numFmtId="0" fontId="24" fillId="34" borderId="22" xfId="0" applyFont="1" applyFill="1" applyBorder="1" applyAlignment="1">
      <alignment/>
    </xf>
    <xf numFmtId="0" fontId="121" fillId="34" borderId="0" xfId="38" applyFont="1" applyFill="1" applyBorder="1" applyAlignment="1">
      <alignment/>
    </xf>
    <xf numFmtId="0" fontId="24" fillId="2" borderId="0" xfId="0" applyFont="1" applyFill="1" applyAlignment="1">
      <alignment horizontal="left"/>
    </xf>
    <xf numFmtId="0" fontId="24" fillId="34" borderId="21" xfId="0" applyFont="1" applyFill="1" applyBorder="1" applyAlignment="1">
      <alignment horizontal="left"/>
    </xf>
    <xf numFmtId="0" fontId="122" fillId="34" borderId="0" xfId="46" applyFont="1" applyFill="1" applyBorder="1" applyAlignment="1" applyProtection="1">
      <alignment horizontal="left" indent="1"/>
      <protection/>
    </xf>
    <xf numFmtId="0" fontId="24" fillId="34" borderId="22" xfId="0" applyFont="1" applyFill="1" applyBorder="1" applyAlignment="1">
      <alignment horizontal="left"/>
    </xf>
    <xf numFmtId="0" fontId="123" fillId="34" borderId="22" xfId="46" applyFont="1" applyFill="1" applyBorder="1" applyAlignment="1" applyProtection="1">
      <alignment/>
      <protection/>
    </xf>
    <xf numFmtId="0" fontId="15" fillId="2" borderId="0" xfId="0" applyFont="1" applyFill="1" applyAlignment="1">
      <alignment/>
    </xf>
    <xf numFmtId="0" fontId="109" fillId="33" borderId="0" xfId="62" applyFont="1" applyFill="1" applyBorder="1" applyAlignment="1">
      <alignment horizontal="left" vertical="center"/>
      <protection/>
    </xf>
    <xf numFmtId="0" fontId="109" fillId="2" borderId="0" xfId="62" applyFont="1" applyFill="1" applyBorder="1" applyAlignment="1">
      <alignment/>
      <protection/>
    </xf>
    <xf numFmtId="0" fontId="8" fillId="2" borderId="0" xfId="0" applyFont="1" applyFill="1" applyAlignment="1">
      <alignment/>
    </xf>
    <xf numFmtId="0" fontId="109" fillId="33" borderId="0" xfId="62" applyFont="1" applyFill="1" applyBorder="1" applyAlignment="1">
      <alignment horizontal="center" vertical="center" wrapText="1"/>
      <protection/>
    </xf>
    <xf numFmtId="0" fontId="109" fillId="33" borderId="0" xfId="62" applyFont="1" applyFill="1" applyBorder="1" applyAlignment="1">
      <alignment horizontal="right" vertical="center"/>
      <protection/>
    </xf>
    <xf numFmtId="0" fontId="29" fillId="2" borderId="0" xfId="0" applyFont="1" applyFill="1" applyAlignment="1">
      <alignment horizontal="right" vertical="center"/>
    </xf>
    <xf numFmtId="178" fontId="27" fillId="8" borderId="0" xfId="0" applyNumberFormat="1" applyFont="1" applyFill="1" applyBorder="1" applyAlignment="1">
      <alignment vertical="center"/>
    </xf>
    <xf numFmtId="3" fontId="27" fillId="8" borderId="0" xfId="0" applyNumberFormat="1" applyFont="1" applyFill="1" applyBorder="1" applyAlignment="1">
      <alignment horizontal="right" vertical="center"/>
    </xf>
    <xf numFmtId="0" fontId="0" fillId="2" borderId="0" xfId="0" applyFont="1" applyFill="1" applyAlignment="1">
      <alignment/>
    </xf>
    <xf numFmtId="1" fontId="27" fillId="14" borderId="0" xfId="0" applyNumberFormat="1" applyFont="1" applyFill="1" applyBorder="1" applyAlignment="1">
      <alignment horizontal="left" vertical="center"/>
    </xf>
    <xf numFmtId="3" fontId="27" fillId="14" borderId="0" xfId="0" applyNumberFormat="1" applyFont="1" applyFill="1" applyBorder="1" applyAlignment="1">
      <alignment horizontal="right" vertical="center"/>
    </xf>
    <xf numFmtId="0" fontId="23" fillId="2" borderId="0" xfId="0" applyFont="1" applyFill="1" applyAlignment="1">
      <alignment/>
    </xf>
    <xf numFmtId="178" fontId="27" fillId="8" borderId="16" xfId="0" applyNumberFormat="1" applyFont="1" applyFill="1" applyBorder="1" applyAlignment="1">
      <alignment vertical="center"/>
    </xf>
    <xf numFmtId="3" fontId="27" fillId="8" borderId="16" xfId="0" applyNumberFormat="1" applyFont="1" applyFill="1" applyBorder="1" applyAlignment="1">
      <alignment horizontal="right" vertical="center"/>
    </xf>
    <xf numFmtId="3" fontId="113" fillId="2" borderId="0" xfId="0" applyNumberFormat="1" applyFont="1" applyFill="1" applyBorder="1" applyAlignment="1">
      <alignment horizontal="right"/>
    </xf>
    <xf numFmtId="0" fontId="124" fillId="2" borderId="0" xfId="0" applyFont="1" applyFill="1" applyBorder="1" applyAlignment="1">
      <alignment/>
    </xf>
    <xf numFmtId="178" fontId="22" fillId="2" borderId="0" xfId="0" applyNumberFormat="1" applyFont="1" applyFill="1" applyBorder="1" applyAlignment="1">
      <alignment horizontal="right"/>
    </xf>
    <xf numFmtId="178" fontId="30" fillId="8" borderId="0" xfId="0" applyNumberFormat="1" applyFont="1" applyFill="1" applyBorder="1" applyAlignment="1">
      <alignment vertical="center"/>
    </xf>
    <xf numFmtId="3" fontId="30" fillId="8" borderId="0" xfId="0" applyNumberFormat="1" applyFont="1" applyFill="1" applyBorder="1" applyAlignment="1">
      <alignment horizontal="right" vertical="center"/>
    </xf>
    <xf numFmtId="0" fontId="13" fillId="2" borderId="0" xfId="0" applyFont="1" applyFill="1" applyAlignment="1">
      <alignment/>
    </xf>
    <xf numFmtId="178" fontId="13" fillId="2" borderId="0" xfId="0" applyNumberFormat="1" applyFont="1" applyFill="1" applyAlignment="1">
      <alignment horizontal="right"/>
    </xf>
    <xf numFmtId="178" fontId="13" fillId="2" borderId="0" xfId="0" applyNumberFormat="1" applyFont="1" applyFill="1" applyBorder="1" applyAlignment="1">
      <alignment horizontal="right"/>
    </xf>
    <xf numFmtId="178" fontId="0" fillId="2" borderId="0" xfId="0" applyNumberFormat="1" applyFont="1" applyFill="1" applyAlignment="1">
      <alignment horizontal="right"/>
    </xf>
    <xf numFmtId="178" fontId="0" fillId="2" borderId="0" xfId="0" applyNumberFormat="1" applyFont="1" applyFill="1" applyBorder="1" applyAlignment="1">
      <alignment horizontal="right"/>
    </xf>
    <xf numFmtId="1" fontId="27" fillId="14" borderId="16" xfId="0" applyNumberFormat="1" applyFont="1" applyFill="1" applyBorder="1" applyAlignment="1">
      <alignment horizontal="left" vertical="center"/>
    </xf>
    <xf numFmtId="3" fontId="27" fillId="14" borderId="16" xfId="0" applyNumberFormat="1" applyFont="1" applyFill="1" applyBorder="1" applyAlignment="1">
      <alignment horizontal="right" vertical="center"/>
    </xf>
    <xf numFmtId="0" fontId="125" fillId="33" borderId="0" xfId="62" applyFont="1" applyFill="1" applyBorder="1" applyAlignment="1">
      <alignment/>
      <protection/>
    </xf>
    <xf numFmtId="0" fontId="2" fillId="2" borderId="0" xfId="0" applyFont="1" applyFill="1" applyAlignment="1">
      <alignment/>
    </xf>
    <xf numFmtId="0" fontId="109" fillId="33" borderId="0" xfId="62" applyFont="1" applyFill="1" applyBorder="1" applyAlignment="1">
      <alignment vertical="top"/>
      <protection/>
    </xf>
    <xf numFmtId="0" fontId="125" fillId="33" borderId="0" xfId="62" applyFont="1" applyFill="1" applyBorder="1" applyAlignment="1">
      <alignment vertical="top"/>
      <protection/>
    </xf>
    <xf numFmtId="0" fontId="125" fillId="33" borderId="0" xfId="62" applyFont="1" applyFill="1" applyBorder="1" applyAlignment="1">
      <alignment wrapText="1"/>
      <protection/>
    </xf>
    <xf numFmtId="0" fontId="15" fillId="2" borderId="0" xfId="0" applyFont="1" applyFill="1" applyAlignment="1">
      <alignment/>
    </xf>
    <xf numFmtId="0" fontId="15" fillId="2" borderId="0" xfId="0" applyFont="1" applyFill="1" applyBorder="1" applyAlignment="1">
      <alignment/>
    </xf>
    <xf numFmtId="0" fontId="126" fillId="2" borderId="0" xfId="0" applyFont="1" applyFill="1" applyBorder="1" applyAlignment="1">
      <alignment horizontal="left" wrapText="1"/>
    </xf>
    <xf numFmtId="0" fontId="126" fillId="2" borderId="0" xfId="0" applyFont="1" applyFill="1" applyAlignment="1">
      <alignment horizontal="center"/>
    </xf>
    <xf numFmtId="178" fontId="14" fillId="2" borderId="0" xfId="0" applyNumberFormat="1" applyFont="1" applyFill="1" applyAlignment="1">
      <alignment horizontal="center"/>
    </xf>
    <xf numFmtId="0" fontId="109" fillId="33" borderId="0" xfId="62" applyFont="1" applyFill="1" applyBorder="1" applyAlignment="1">
      <alignment horizontal="center" vertical="center"/>
      <protection/>
    </xf>
    <xf numFmtId="0" fontId="20" fillId="2" borderId="0" xfId="0" applyFont="1" applyFill="1" applyAlignment="1">
      <alignment horizontal="right" vertical="center"/>
    </xf>
    <xf numFmtId="178" fontId="27" fillId="8" borderId="0" xfId="0" applyNumberFormat="1" applyFont="1" applyFill="1" applyBorder="1" applyAlignment="1">
      <alignment horizontal="right" vertical="center"/>
    </xf>
    <xf numFmtId="178" fontId="0" fillId="2" borderId="0" xfId="0" applyNumberFormat="1" applyFont="1" applyFill="1" applyAlignment="1">
      <alignment/>
    </xf>
    <xf numFmtId="178" fontId="27" fillId="14" borderId="0" xfId="0" applyNumberFormat="1" applyFont="1" applyFill="1" applyBorder="1" applyAlignment="1">
      <alignment horizontal="left" vertical="center"/>
    </xf>
    <xf numFmtId="178" fontId="27" fillId="14" borderId="0" xfId="0" applyNumberFormat="1" applyFont="1" applyFill="1" applyBorder="1" applyAlignment="1">
      <alignment horizontal="right" vertical="center"/>
    </xf>
    <xf numFmtId="178" fontId="27" fillId="2" borderId="0" xfId="0" applyNumberFormat="1" applyFont="1" applyFill="1" applyBorder="1" applyAlignment="1">
      <alignment horizontal="left" vertical="center"/>
    </xf>
    <xf numFmtId="178" fontId="27" fillId="2" borderId="0" xfId="0" applyNumberFormat="1" applyFont="1" applyFill="1" applyBorder="1" applyAlignment="1">
      <alignment horizontal="right" vertical="center"/>
    </xf>
    <xf numFmtId="178" fontId="30" fillId="8" borderId="23" xfId="0" applyNumberFormat="1" applyFont="1" applyFill="1" applyBorder="1" applyAlignment="1">
      <alignment vertical="center"/>
    </xf>
    <xf numFmtId="178" fontId="30" fillId="8" borderId="23" xfId="0" applyNumberFormat="1" applyFont="1" applyFill="1" applyBorder="1" applyAlignment="1">
      <alignment horizontal="right" vertical="center"/>
    </xf>
    <xf numFmtId="178" fontId="23" fillId="2" borderId="0" xfId="0" applyNumberFormat="1" applyFont="1" applyFill="1" applyAlignment="1">
      <alignment/>
    </xf>
    <xf numFmtId="3" fontId="113" fillId="2" borderId="0" xfId="0" applyNumberFormat="1" applyFont="1" applyFill="1" applyBorder="1" applyAlignment="1">
      <alignment horizontal="center"/>
    </xf>
    <xf numFmtId="0" fontId="0" fillId="2" borderId="0" xfId="0" applyFont="1" applyFill="1" applyBorder="1" applyAlignment="1">
      <alignment/>
    </xf>
    <xf numFmtId="0" fontId="31" fillId="2" borderId="0" xfId="61" applyFont="1" applyFill="1">
      <alignment/>
      <protection/>
    </xf>
    <xf numFmtId="178" fontId="0" fillId="2" borderId="0" xfId="0" applyNumberFormat="1" applyFont="1" applyFill="1" applyAlignment="1">
      <alignment horizontal="center"/>
    </xf>
    <xf numFmtId="0" fontId="0" fillId="2" borderId="0" xfId="0" applyFont="1" applyFill="1" applyAlignment="1">
      <alignment horizontal="center"/>
    </xf>
    <xf numFmtId="0" fontId="2" fillId="2" borderId="0" xfId="0" applyFont="1" applyFill="1" applyAlignment="1">
      <alignment horizontal="center"/>
    </xf>
    <xf numFmtId="0" fontId="15" fillId="2" borderId="0" xfId="0" applyFont="1" applyFill="1" applyAlignment="1">
      <alignment horizontal="center"/>
    </xf>
    <xf numFmtId="0" fontId="109" fillId="33" borderId="0" xfId="62" applyFont="1" applyFill="1" applyBorder="1" applyAlignment="1">
      <alignment horizontal="right" vertical="center" wrapText="1"/>
      <protection/>
    </xf>
    <xf numFmtId="0" fontId="8" fillId="2" borderId="0" xfId="0" applyFont="1" applyFill="1" applyAlignment="1">
      <alignment horizontal="center"/>
    </xf>
    <xf numFmtId="0" fontId="126" fillId="2" borderId="0" xfId="0" applyFont="1" applyFill="1" applyBorder="1" applyAlignment="1">
      <alignment horizontal="left"/>
    </xf>
    <xf numFmtId="0" fontId="126" fillId="2" borderId="0" xfId="0" applyFont="1" applyFill="1" applyBorder="1" applyAlignment="1">
      <alignment horizontal="right"/>
    </xf>
    <xf numFmtId="0" fontId="111" fillId="34" borderId="15" xfId="61" applyFont="1" applyFill="1" applyBorder="1" applyAlignment="1">
      <alignment horizontal="right" vertical="center"/>
      <protection/>
    </xf>
    <xf numFmtId="0" fontId="113" fillId="2" borderId="0" xfId="0" applyFont="1" applyFill="1" applyAlignment="1">
      <alignment horizontal="left"/>
    </xf>
    <xf numFmtId="1" fontId="30" fillId="14" borderId="0" xfId="61" applyNumberFormat="1" applyFont="1" applyFill="1" applyBorder="1" applyAlignment="1">
      <alignment horizontal="left" vertical="center"/>
      <protection/>
    </xf>
    <xf numFmtId="1" fontId="27" fillId="8" borderId="0" xfId="61" applyNumberFormat="1" applyFont="1" applyFill="1" applyBorder="1" applyAlignment="1">
      <alignment horizontal="left" vertical="center" indent="2"/>
      <protection/>
    </xf>
    <xf numFmtId="1" fontId="27" fillId="14" borderId="0" xfId="61" applyNumberFormat="1" applyFont="1" applyFill="1" applyBorder="1" applyAlignment="1">
      <alignment horizontal="left" vertical="center" indent="2"/>
      <protection/>
    </xf>
    <xf numFmtId="0" fontId="126" fillId="2" borderId="0" xfId="0" applyFont="1" applyFill="1" applyAlignment="1">
      <alignment horizontal="left"/>
    </xf>
    <xf numFmtId="3" fontId="127" fillId="2" borderId="0" xfId="0" applyNumberFormat="1" applyFont="1" applyFill="1" applyBorder="1" applyAlignment="1">
      <alignment horizontal="right"/>
    </xf>
    <xf numFmtId="1" fontId="27" fillId="14" borderId="16" xfId="61" applyNumberFormat="1" applyFont="1" applyFill="1" applyBorder="1" applyAlignment="1">
      <alignment horizontal="left" vertical="center"/>
      <protection/>
    </xf>
    <xf numFmtId="0" fontId="13" fillId="2" borderId="0" xfId="0" applyFont="1" applyFill="1" applyAlignment="1">
      <alignment horizontal="left"/>
    </xf>
    <xf numFmtId="178" fontId="13" fillId="2" borderId="0" xfId="0" applyNumberFormat="1" applyFont="1" applyFill="1" applyAlignment="1">
      <alignment horizontal="center"/>
    </xf>
    <xf numFmtId="0" fontId="0" fillId="2" borderId="0" xfId="0" applyFont="1" applyFill="1" applyAlignment="1">
      <alignment horizontal="left"/>
    </xf>
    <xf numFmtId="178" fontId="0" fillId="2" borderId="0" xfId="0" applyNumberFormat="1" applyFont="1" applyFill="1" applyBorder="1" applyAlignment="1">
      <alignment horizontal="center"/>
    </xf>
    <xf numFmtId="0" fontId="26" fillId="2" borderId="0" xfId="62" applyFont="1" applyFill="1" applyBorder="1" applyAlignment="1">
      <alignment horizontal="left" vertical="center"/>
      <protection/>
    </xf>
    <xf numFmtId="0" fontId="21" fillId="2" borderId="0" xfId="61" applyFont="1" applyFill="1" applyAlignment="1">
      <alignment horizontal="center" vertical="center"/>
      <protection/>
    </xf>
    <xf numFmtId="0" fontId="23" fillId="2" borderId="0" xfId="0" applyFont="1" applyFill="1" applyAlignment="1">
      <alignment horizontal="center"/>
    </xf>
    <xf numFmtId="3" fontId="27" fillId="8" borderId="0" xfId="0" applyNumberFormat="1" applyFont="1" applyFill="1" applyBorder="1" applyAlignment="1">
      <alignment horizontal="right"/>
    </xf>
    <xf numFmtId="3" fontId="27" fillId="14" borderId="0" xfId="0" applyNumberFormat="1" applyFont="1" applyFill="1" applyBorder="1" applyAlignment="1">
      <alignment horizontal="right"/>
    </xf>
    <xf numFmtId="0" fontId="0" fillId="2" borderId="0" xfId="0" applyFont="1" applyFill="1" applyAlignment="1">
      <alignment horizontal="left" indent="7"/>
    </xf>
    <xf numFmtId="178" fontId="13" fillId="2" borderId="0" xfId="0" applyNumberFormat="1" applyFont="1" applyFill="1" applyBorder="1" applyAlignment="1">
      <alignment horizontal="center"/>
    </xf>
    <xf numFmtId="0" fontId="128" fillId="2" borderId="0" xfId="0" applyFont="1" applyFill="1" applyAlignment="1">
      <alignment horizontal="right"/>
    </xf>
    <xf numFmtId="4" fontId="92" fillId="2" borderId="0" xfId="52" applyNumberFormat="1" applyFont="1" applyFill="1" applyBorder="1" applyAlignment="1">
      <alignment horizontal="right"/>
    </xf>
    <xf numFmtId="4" fontId="27" fillId="8" borderId="0" xfId="0" applyNumberFormat="1" applyFont="1" applyFill="1" applyBorder="1" applyAlignment="1">
      <alignment horizontal="right" vertical="center"/>
    </xf>
    <xf numFmtId="4" fontId="27" fillId="14" borderId="0" xfId="0" applyNumberFormat="1" applyFont="1" applyFill="1" applyBorder="1" applyAlignment="1">
      <alignment horizontal="right" vertical="center"/>
    </xf>
    <xf numFmtId="4" fontId="27" fillId="2" borderId="0" xfId="0" applyNumberFormat="1" applyFont="1" applyFill="1" applyBorder="1" applyAlignment="1">
      <alignment horizontal="right" vertical="center"/>
    </xf>
    <xf numFmtId="4" fontId="30" fillId="8" borderId="23" xfId="0" applyNumberFormat="1" applyFont="1" applyFill="1" applyBorder="1" applyAlignment="1">
      <alignment horizontal="right" vertical="center"/>
    </xf>
    <xf numFmtId="0" fontId="17" fillId="2" borderId="0" xfId="0" applyFont="1" applyFill="1" applyAlignment="1">
      <alignment/>
    </xf>
    <xf numFmtId="0" fontId="0" fillId="2" borderId="0" xfId="0" applyFill="1" applyAlignment="1">
      <alignment horizontal="right"/>
    </xf>
    <xf numFmtId="0" fontId="0" fillId="2" borderId="0" xfId="0" applyFill="1" applyAlignment="1">
      <alignment horizontal="center"/>
    </xf>
    <xf numFmtId="0" fontId="0" fillId="2" borderId="0" xfId="0" applyFill="1" applyAlignment="1">
      <alignment/>
    </xf>
    <xf numFmtId="1" fontId="23" fillId="2" borderId="0" xfId="0" applyNumberFormat="1" applyFont="1" applyFill="1" applyBorder="1" applyAlignment="1">
      <alignment horizontal="left" vertical="center"/>
    </xf>
    <xf numFmtId="1" fontId="30" fillId="8" borderId="0" xfId="61" applyNumberFormat="1" applyFont="1" applyFill="1" applyBorder="1" applyAlignment="1">
      <alignment horizontal="left" vertical="center"/>
      <protection/>
    </xf>
    <xf numFmtId="1" fontId="27" fillId="8" borderId="16" xfId="61" applyNumberFormat="1" applyFont="1" applyFill="1" applyBorder="1" applyAlignment="1">
      <alignment horizontal="left" vertical="center" indent="2"/>
      <protection/>
    </xf>
    <xf numFmtId="0" fontId="115" fillId="2" borderId="0" xfId="0" applyFont="1" applyFill="1" applyAlignment="1">
      <alignment horizontal="left"/>
    </xf>
    <xf numFmtId="3" fontId="0" fillId="2" borderId="0" xfId="0" applyNumberFormat="1" applyFill="1" applyBorder="1" applyAlignment="1">
      <alignment horizontal="right" vertical="center"/>
    </xf>
    <xf numFmtId="3" fontId="112" fillId="34" borderId="15" xfId="61" applyNumberFormat="1" applyFont="1" applyFill="1" applyBorder="1" applyAlignment="1">
      <alignment horizontal="right" vertical="center"/>
      <protection/>
    </xf>
    <xf numFmtId="1" fontId="27" fillId="14" borderId="0" xfId="61" applyNumberFormat="1" applyFont="1" applyFill="1" applyBorder="1" applyAlignment="1">
      <alignment horizontal="left" vertical="center" indent="3"/>
      <protection/>
    </xf>
    <xf numFmtId="1" fontId="27" fillId="8" borderId="0" xfId="61" applyNumberFormat="1" applyFont="1" applyFill="1" applyBorder="1" applyAlignment="1">
      <alignment horizontal="left" vertical="center" indent="3"/>
      <protection/>
    </xf>
    <xf numFmtId="1" fontId="34" fillId="8" borderId="0" xfId="61" applyNumberFormat="1" applyFont="1" applyFill="1" applyBorder="1" applyAlignment="1">
      <alignment horizontal="left" vertical="center" indent="3"/>
      <protection/>
    </xf>
    <xf numFmtId="1" fontId="34" fillId="8" borderId="0" xfId="61" applyNumberFormat="1" applyFont="1" applyFill="1" applyBorder="1" applyAlignment="1">
      <alignment horizontal="left" vertical="center" indent="4"/>
      <protection/>
    </xf>
    <xf numFmtId="1" fontId="34" fillId="14" borderId="0" xfId="61" applyNumberFormat="1" applyFont="1" applyFill="1" applyBorder="1" applyAlignment="1">
      <alignment horizontal="left" vertical="center" indent="3"/>
      <protection/>
    </xf>
    <xf numFmtId="3" fontId="30" fillId="14" borderId="0" xfId="61" applyNumberFormat="1" applyFont="1" applyFill="1" applyBorder="1" applyAlignment="1">
      <alignment horizontal="right" vertical="center"/>
      <protection/>
    </xf>
    <xf numFmtId="0" fontId="110" fillId="2" borderId="0" xfId="62" applyFont="1" applyFill="1" applyBorder="1" applyAlignment="1">
      <alignment vertical="center"/>
      <protection/>
    </xf>
    <xf numFmtId="0" fontId="15" fillId="2" borderId="0" xfId="61" applyFont="1" applyFill="1" applyAlignment="1">
      <alignment horizontal="center" vertical="center"/>
      <protection/>
    </xf>
    <xf numFmtId="1" fontId="37" fillId="14" borderId="0" xfId="61" applyNumberFormat="1" applyFont="1" applyFill="1" applyBorder="1" applyAlignment="1">
      <alignment horizontal="left" vertical="center"/>
      <protection/>
    </xf>
    <xf numFmtId="0" fontId="129" fillId="8" borderId="0" xfId="0" applyFont="1" applyFill="1" applyBorder="1" applyAlignment="1">
      <alignment horizontal="left" indent="3"/>
    </xf>
    <xf numFmtId="0" fontId="129" fillId="14" borderId="0" xfId="0" applyFont="1" applyFill="1" applyBorder="1" applyAlignment="1">
      <alignment horizontal="left" indent="3"/>
    </xf>
    <xf numFmtId="0" fontId="130" fillId="8" borderId="0" xfId="0" applyFont="1" applyFill="1" applyBorder="1" applyAlignment="1">
      <alignment horizontal="left"/>
    </xf>
    <xf numFmtId="0" fontId="130" fillId="14" borderId="0" xfId="0" applyFont="1" applyFill="1" applyBorder="1" applyAlignment="1">
      <alignment horizontal="left"/>
    </xf>
    <xf numFmtId="0" fontId="38" fillId="14" borderId="0" xfId="0" applyFont="1" applyFill="1" applyBorder="1" applyAlignment="1">
      <alignment horizontal="left" indent="5"/>
    </xf>
    <xf numFmtId="2" fontId="39" fillId="8" borderId="0" xfId="0" applyNumberFormat="1" applyFont="1" applyFill="1" applyBorder="1" applyAlignment="1">
      <alignment horizontal="left" vertical="top" wrapText="1"/>
    </xf>
    <xf numFmtId="2" fontId="39" fillId="14" borderId="0" xfId="0" applyNumberFormat="1" applyFont="1" applyFill="1" applyBorder="1" applyAlignment="1">
      <alignment horizontal="left" vertical="top" wrapText="1" indent="5"/>
    </xf>
    <xf numFmtId="2" fontId="39" fillId="8" borderId="0" xfId="0" applyNumberFormat="1" applyFont="1" applyFill="1" applyBorder="1" applyAlignment="1">
      <alignment horizontal="left" vertical="top" wrapText="1" indent="5"/>
    </xf>
    <xf numFmtId="2" fontId="40" fillId="8" borderId="0" xfId="0" applyNumberFormat="1" applyFont="1" applyFill="1" applyBorder="1" applyAlignment="1">
      <alignment horizontal="left" vertical="top" wrapText="1"/>
    </xf>
    <xf numFmtId="0" fontId="131" fillId="33" borderId="0" xfId="62" applyFont="1" applyFill="1" applyBorder="1" applyAlignment="1">
      <alignment vertical="top"/>
      <protection/>
    </xf>
    <xf numFmtId="0" fontId="124" fillId="2" borderId="0" xfId="0" applyFont="1" applyFill="1" applyBorder="1" applyAlignment="1">
      <alignment wrapText="1"/>
    </xf>
    <xf numFmtId="0" fontId="132" fillId="2" borderId="0" xfId="0" applyFont="1" applyFill="1" applyBorder="1" applyAlignment="1">
      <alignment/>
    </xf>
    <xf numFmtId="0" fontId="124" fillId="2" borderId="0" xfId="0" applyFont="1" applyFill="1" applyBorder="1" applyAlignment="1">
      <alignment vertical="top" wrapText="1"/>
    </xf>
    <xf numFmtId="3" fontId="27" fillId="8" borderId="16" xfId="0" applyNumberFormat="1" applyFont="1" applyFill="1" applyBorder="1" applyAlignment="1">
      <alignment horizontal="right"/>
    </xf>
    <xf numFmtId="0" fontId="29" fillId="8" borderId="0" xfId="0" applyFont="1" applyFill="1" applyAlignment="1">
      <alignment horizontal="left" indent="2"/>
    </xf>
    <xf numFmtId="0" fontId="29" fillId="14" borderId="0" xfId="0" applyFont="1" applyFill="1" applyAlignment="1">
      <alignment horizontal="left" indent="4"/>
    </xf>
    <xf numFmtId="0" fontId="29" fillId="8" borderId="0" xfId="0" applyFont="1" applyFill="1" applyAlignment="1">
      <alignment horizontal="left" indent="4"/>
    </xf>
    <xf numFmtId="0" fontId="29" fillId="14" borderId="0" xfId="0" applyFont="1" applyFill="1" applyAlignment="1">
      <alignment horizontal="left" indent="2"/>
    </xf>
    <xf numFmtId="0" fontId="29" fillId="8" borderId="0" xfId="0" applyFont="1" applyFill="1" applyAlignment="1">
      <alignment horizontal="left" indent="5"/>
    </xf>
    <xf numFmtId="0" fontId="20" fillId="14" borderId="0" xfId="0" applyFont="1" applyFill="1" applyAlignment="1">
      <alignment horizontal="left"/>
    </xf>
    <xf numFmtId="0" fontId="20" fillId="8" borderId="0" xfId="0" applyFont="1" applyFill="1" applyAlignment="1">
      <alignment horizontal="left" wrapText="1"/>
    </xf>
    <xf numFmtId="0" fontId="20" fillId="8" borderId="0" xfId="0" applyFont="1" applyFill="1" applyAlignment="1">
      <alignment horizontal="left"/>
    </xf>
    <xf numFmtId="0" fontId="20" fillId="8" borderId="16" xfId="0" applyFont="1" applyFill="1" applyBorder="1" applyAlignment="1">
      <alignment horizontal="left"/>
    </xf>
    <xf numFmtId="0" fontId="133" fillId="2" borderId="0" xfId="0" applyFont="1" applyFill="1" applyBorder="1" applyAlignment="1">
      <alignment horizontal="left"/>
    </xf>
    <xf numFmtId="0" fontId="134" fillId="8" borderId="0" xfId="0" applyFont="1" applyFill="1" applyBorder="1" applyAlignment="1">
      <alignment horizontal="left" indent="3"/>
    </xf>
    <xf numFmtId="0" fontId="134" fillId="14" borderId="0" xfId="0" applyFont="1" applyFill="1" applyBorder="1" applyAlignment="1">
      <alignment horizontal="left" indent="3"/>
    </xf>
    <xf numFmtId="0" fontId="135" fillId="8" borderId="0" xfId="0" applyFont="1" applyFill="1" applyBorder="1" applyAlignment="1">
      <alignment horizontal="left"/>
    </xf>
    <xf numFmtId="0" fontId="135" fillId="14" borderId="0" xfId="0" applyFont="1" applyFill="1" applyBorder="1" applyAlignment="1">
      <alignment horizontal="left"/>
    </xf>
    <xf numFmtId="0" fontId="34" fillId="14" borderId="0" xfId="0" applyFont="1" applyFill="1" applyBorder="1" applyAlignment="1">
      <alignment horizontal="left" indent="5"/>
    </xf>
    <xf numFmtId="2" fontId="42" fillId="8" borderId="0" xfId="0" applyNumberFormat="1" applyFont="1" applyFill="1" applyBorder="1" applyAlignment="1">
      <alignment horizontal="left" vertical="top" wrapText="1"/>
    </xf>
    <xf numFmtId="2" fontId="42" fillId="14" borderId="0" xfId="0" applyNumberFormat="1" applyFont="1" applyFill="1" applyBorder="1" applyAlignment="1">
      <alignment horizontal="left" vertical="top" wrapText="1" indent="5"/>
    </xf>
    <xf numFmtId="2" fontId="42" fillId="8" borderId="0" xfId="0" applyNumberFormat="1" applyFont="1" applyFill="1" applyBorder="1" applyAlignment="1">
      <alignment horizontal="left" vertical="top" wrapText="1" indent="5"/>
    </xf>
    <xf numFmtId="2" fontId="43" fillId="8" borderId="0" xfId="0" applyNumberFormat="1" applyFont="1" applyFill="1" applyBorder="1" applyAlignment="1">
      <alignment horizontal="left" vertical="top" wrapText="1"/>
    </xf>
    <xf numFmtId="0" fontId="136" fillId="34" borderId="24" xfId="0" applyFont="1" applyFill="1" applyBorder="1" applyAlignment="1">
      <alignment/>
    </xf>
    <xf numFmtId="0" fontId="24" fillId="34" borderId="25" xfId="0" applyFont="1" applyFill="1" applyBorder="1" applyAlignment="1">
      <alignment/>
    </xf>
    <xf numFmtId="0" fontId="24" fillId="34" borderId="24" xfId="0" applyFont="1" applyFill="1" applyBorder="1" applyAlignment="1">
      <alignment/>
    </xf>
    <xf numFmtId="3" fontId="0" fillId="2" borderId="0" xfId="0" applyNumberFormat="1" applyFont="1" applyFill="1" applyAlignment="1">
      <alignment/>
    </xf>
    <xf numFmtId="0" fontId="137" fillId="33" borderId="0" xfId="62" applyFont="1" applyFill="1" applyBorder="1" applyAlignment="1">
      <alignment vertical="center" wrapText="1"/>
      <protection/>
    </xf>
    <xf numFmtId="0" fontId="0" fillId="2" borderId="16" xfId="0" applyFont="1" applyFill="1" applyBorder="1" applyAlignment="1">
      <alignment/>
    </xf>
    <xf numFmtId="0" fontId="122" fillId="34" borderId="0" xfId="46" applyFont="1" applyFill="1" applyBorder="1" applyAlignment="1" applyProtection="1">
      <alignment horizontal="left" wrapText="1" indent="1"/>
      <protection/>
    </xf>
    <xf numFmtId="0" fontId="116" fillId="34" borderId="26" xfId="0" applyFont="1" applyFill="1" applyBorder="1" applyAlignment="1">
      <alignment horizontal="left" wrapText="1"/>
    </xf>
    <xf numFmtId="0" fontId="116" fillId="34" borderId="16" xfId="0" applyFont="1" applyFill="1" applyBorder="1" applyAlignment="1">
      <alignment horizontal="left" wrapText="1"/>
    </xf>
    <xf numFmtId="0" fontId="116" fillId="34" borderId="27" xfId="0" applyFont="1" applyFill="1" applyBorder="1" applyAlignment="1">
      <alignment horizontal="left" wrapText="1"/>
    </xf>
    <xf numFmtId="0" fontId="138" fillId="34" borderId="21" xfId="0" applyFont="1" applyFill="1" applyBorder="1" applyAlignment="1">
      <alignment horizontal="center"/>
    </xf>
    <xf numFmtId="0" fontId="138" fillId="34" borderId="0" xfId="0" applyFont="1" applyFill="1" applyBorder="1" applyAlignment="1">
      <alignment horizontal="center"/>
    </xf>
    <xf numFmtId="0" fontId="138" fillId="34" borderId="22" xfId="0" applyFont="1" applyFill="1" applyBorder="1" applyAlignment="1">
      <alignment horizontal="center"/>
    </xf>
    <xf numFmtId="0" fontId="139" fillId="34" borderId="21" xfId="0" applyFont="1" applyFill="1" applyBorder="1" applyAlignment="1">
      <alignment horizontal="center"/>
    </xf>
    <xf numFmtId="0" fontId="139" fillId="34" borderId="0" xfId="0" applyFont="1" applyFill="1" applyBorder="1" applyAlignment="1">
      <alignment horizontal="center"/>
    </xf>
    <xf numFmtId="0" fontId="139" fillId="34" borderId="22" xfId="0" applyFont="1" applyFill="1" applyBorder="1" applyAlignment="1">
      <alignment horizontal="center"/>
    </xf>
    <xf numFmtId="0" fontId="44" fillId="34" borderId="24" xfId="0" applyFont="1" applyFill="1" applyBorder="1" applyAlignment="1">
      <alignment horizontal="left" wrapText="1"/>
    </xf>
    <xf numFmtId="0" fontId="116" fillId="34" borderId="0" xfId="0" applyFont="1" applyFill="1" applyBorder="1" applyAlignment="1">
      <alignment horizontal="left" wrapText="1"/>
    </xf>
    <xf numFmtId="0" fontId="116" fillId="34" borderId="25" xfId="0" applyFont="1" applyFill="1" applyBorder="1" applyAlignment="1">
      <alignment horizontal="left" wrapText="1"/>
    </xf>
    <xf numFmtId="0" fontId="137" fillId="33" borderId="0" xfId="62" applyFont="1" applyFill="1" applyBorder="1" applyAlignment="1">
      <alignment horizontal="center" vertical="center" wrapText="1"/>
      <protection/>
    </xf>
    <xf numFmtId="0" fontId="140" fillId="2" borderId="0" xfId="0" applyFont="1" applyFill="1" applyBorder="1" applyAlignment="1">
      <alignment horizontal="left" vertical="center" wrapText="1"/>
    </xf>
    <xf numFmtId="0" fontId="109" fillId="33" borderId="0" xfId="62" applyFont="1" applyFill="1" applyBorder="1" applyAlignment="1">
      <alignment horizontal="center" wrapText="1"/>
      <protection/>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Millares 3 2" xfId="54"/>
    <cellStyle name="Millares 4" xfId="55"/>
    <cellStyle name="Millares 5" xfId="56"/>
    <cellStyle name="Currency" xfId="57"/>
    <cellStyle name="Currency [0]" xfId="58"/>
    <cellStyle name="Neutral" xfId="59"/>
    <cellStyle name="Normal 12" xfId="60"/>
    <cellStyle name="Normal 2" xfId="61"/>
    <cellStyle name="Normal 3" xfId="62"/>
    <cellStyle name="Normal 4" xfId="63"/>
    <cellStyle name="Normal 5" xfId="64"/>
    <cellStyle name="Normal 6" xfId="65"/>
    <cellStyle name="Notas" xfId="66"/>
    <cellStyle name="Notas 2" xfId="67"/>
    <cellStyle name="Percent"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26"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INDICE!C28"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INDICE!C27"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DICE!C29" /><Relationship Id="rId3"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DICE!C31" /><Relationship Id="rId3"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DICE!C33" /><Relationship Id="rId3"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DICE!C34"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DICE!C22"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INDICE!C23"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hyperlink" Target="#INDICE!C23"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INDICE!C24"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4714875</xdr:colOff>
      <xdr:row>1</xdr:row>
      <xdr:rowOff>38100</xdr:rowOff>
    </xdr:from>
    <xdr:to>
      <xdr:col>3</xdr:col>
      <xdr:colOff>342900</xdr:colOff>
      <xdr:row>9</xdr:row>
      <xdr:rowOff>47625</xdr:rowOff>
    </xdr:to>
    <xdr:pic>
      <xdr:nvPicPr>
        <xdr:cNvPr id="1" name="Imagen 2" descr="SECMCA"/>
        <xdr:cNvPicPr preferRelativeResize="1">
          <a:picLocks noChangeAspect="1"/>
        </xdr:cNvPicPr>
      </xdr:nvPicPr>
      <xdr:blipFill>
        <a:blip r:embed="rId1"/>
        <a:stretch>
          <a:fillRect/>
        </a:stretch>
      </xdr:blipFill>
      <xdr:spPr>
        <a:xfrm>
          <a:off x="5153025" y="238125"/>
          <a:ext cx="1714500" cy="1714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3438525</xdr:colOff>
      <xdr:row>0</xdr:row>
      <xdr:rowOff>152400</xdr:rowOff>
    </xdr:from>
    <xdr:to>
      <xdr:col>0</xdr:col>
      <xdr:colOff>4076700</xdr:colOff>
      <xdr:row>2</xdr:row>
      <xdr:rowOff>9525</xdr:rowOff>
    </xdr:to>
    <xdr:sp>
      <xdr:nvSpPr>
        <xdr:cNvPr id="1" name="8 CuadroTexto">
          <a:hlinkClick r:id="rId1"/>
        </xdr:cNvPr>
        <xdr:cNvSpPr txBox="1">
          <a:spLocks noChangeArrowheads="1"/>
        </xdr:cNvSpPr>
      </xdr:nvSpPr>
      <xdr:spPr>
        <a:xfrm>
          <a:off x="3438525" y="152400"/>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49</xdr:col>
      <xdr:colOff>428625</xdr:colOff>
      <xdr:row>0</xdr:row>
      <xdr:rowOff>0</xdr:rowOff>
    </xdr:from>
    <xdr:to>
      <xdr:col>50</xdr:col>
      <xdr:colOff>666750</xdr:colOff>
      <xdr:row>3</xdr:row>
      <xdr:rowOff>171450</xdr:rowOff>
    </xdr:to>
    <xdr:pic>
      <xdr:nvPicPr>
        <xdr:cNvPr id="2" name="Imagen 2" descr="SECMCA"/>
        <xdr:cNvPicPr preferRelativeResize="1">
          <a:picLocks noChangeAspect="1"/>
        </xdr:cNvPicPr>
      </xdr:nvPicPr>
      <xdr:blipFill>
        <a:blip r:embed="rId2"/>
        <a:stretch>
          <a:fillRect/>
        </a:stretch>
      </xdr:blipFill>
      <xdr:spPr>
        <a:xfrm>
          <a:off x="37442775" y="0"/>
          <a:ext cx="923925" cy="933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3438525</xdr:colOff>
      <xdr:row>0</xdr:row>
      <xdr:rowOff>161925</xdr:rowOff>
    </xdr:from>
    <xdr:to>
      <xdr:col>0</xdr:col>
      <xdr:colOff>4076700</xdr:colOff>
      <xdr:row>2</xdr:row>
      <xdr:rowOff>19050</xdr:rowOff>
    </xdr:to>
    <xdr:sp>
      <xdr:nvSpPr>
        <xdr:cNvPr id="1" name="2 CuadroTexto">
          <a:hlinkClick r:id="rId1"/>
        </xdr:cNvPr>
        <xdr:cNvSpPr txBox="1">
          <a:spLocks noChangeArrowheads="1"/>
        </xdr:cNvSpPr>
      </xdr:nvSpPr>
      <xdr:spPr>
        <a:xfrm>
          <a:off x="3438525" y="161925"/>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47</xdr:col>
      <xdr:colOff>428625</xdr:colOff>
      <xdr:row>0</xdr:row>
      <xdr:rowOff>0</xdr:rowOff>
    </xdr:from>
    <xdr:to>
      <xdr:col>48</xdr:col>
      <xdr:colOff>666750</xdr:colOff>
      <xdr:row>3</xdr:row>
      <xdr:rowOff>171450</xdr:rowOff>
    </xdr:to>
    <xdr:pic>
      <xdr:nvPicPr>
        <xdr:cNvPr id="2" name="Imagen 2" descr="SECMCA"/>
        <xdr:cNvPicPr preferRelativeResize="1">
          <a:picLocks noChangeAspect="1"/>
        </xdr:cNvPicPr>
      </xdr:nvPicPr>
      <xdr:blipFill>
        <a:blip r:embed="rId2"/>
        <a:stretch>
          <a:fillRect/>
        </a:stretch>
      </xdr:blipFill>
      <xdr:spPr>
        <a:xfrm>
          <a:off x="22355175" y="0"/>
          <a:ext cx="923925" cy="933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3438525</xdr:colOff>
      <xdr:row>0</xdr:row>
      <xdr:rowOff>161925</xdr:rowOff>
    </xdr:from>
    <xdr:to>
      <xdr:col>0</xdr:col>
      <xdr:colOff>4076700</xdr:colOff>
      <xdr:row>2</xdr:row>
      <xdr:rowOff>19050</xdr:rowOff>
    </xdr:to>
    <xdr:sp>
      <xdr:nvSpPr>
        <xdr:cNvPr id="1" name="8 CuadroTexto">
          <a:hlinkClick r:id="rId1"/>
        </xdr:cNvPr>
        <xdr:cNvSpPr txBox="1">
          <a:spLocks noChangeArrowheads="1"/>
        </xdr:cNvSpPr>
      </xdr:nvSpPr>
      <xdr:spPr>
        <a:xfrm>
          <a:off x="3438525" y="161925"/>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55</xdr:col>
      <xdr:colOff>438150</xdr:colOff>
      <xdr:row>0</xdr:row>
      <xdr:rowOff>9525</xdr:rowOff>
    </xdr:from>
    <xdr:to>
      <xdr:col>56</xdr:col>
      <xdr:colOff>676275</xdr:colOff>
      <xdr:row>3</xdr:row>
      <xdr:rowOff>180975</xdr:rowOff>
    </xdr:to>
    <xdr:pic>
      <xdr:nvPicPr>
        <xdr:cNvPr id="2" name="Imagen 2" descr="SECMCA"/>
        <xdr:cNvPicPr preferRelativeResize="1">
          <a:picLocks noChangeAspect="1"/>
        </xdr:cNvPicPr>
      </xdr:nvPicPr>
      <xdr:blipFill>
        <a:blip r:embed="rId2"/>
        <a:stretch>
          <a:fillRect/>
        </a:stretch>
      </xdr:blipFill>
      <xdr:spPr>
        <a:xfrm>
          <a:off x="41567100" y="9525"/>
          <a:ext cx="923925" cy="933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2647950</xdr:colOff>
      <xdr:row>0</xdr:row>
      <xdr:rowOff>0</xdr:rowOff>
    </xdr:from>
    <xdr:to>
      <xdr:col>0</xdr:col>
      <xdr:colOff>2647950</xdr:colOff>
      <xdr:row>3</xdr:row>
      <xdr:rowOff>76200</xdr:rowOff>
    </xdr:to>
    <xdr:pic>
      <xdr:nvPicPr>
        <xdr:cNvPr id="1" name="Picture 1" descr="Image3"/>
        <xdr:cNvPicPr preferRelativeResize="1">
          <a:picLocks noChangeAspect="1"/>
        </xdr:cNvPicPr>
      </xdr:nvPicPr>
      <xdr:blipFill>
        <a:blip r:embed="rId1"/>
        <a:stretch>
          <a:fillRect/>
        </a:stretch>
      </xdr:blipFill>
      <xdr:spPr>
        <a:xfrm>
          <a:off x="2647950" y="0"/>
          <a:ext cx="0" cy="838200"/>
        </a:xfrm>
        <a:prstGeom prst="rect">
          <a:avLst/>
        </a:prstGeom>
        <a:noFill/>
        <a:ln w="9525" cmpd="sng">
          <a:noFill/>
        </a:ln>
      </xdr:spPr>
    </xdr:pic>
    <xdr:clientData/>
  </xdr:twoCellAnchor>
  <xdr:twoCellAnchor>
    <xdr:from>
      <xdr:col>0</xdr:col>
      <xdr:colOff>3438525</xdr:colOff>
      <xdr:row>0</xdr:row>
      <xdr:rowOff>161925</xdr:rowOff>
    </xdr:from>
    <xdr:to>
      <xdr:col>0</xdr:col>
      <xdr:colOff>4076700</xdr:colOff>
      <xdr:row>2</xdr:row>
      <xdr:rowOff>19050</xdr:rowOff>
    </xdr:to>
    <xdr:sp>
      <xdr:nvSpPr>
        <xdr:cNvPr id="2" name="8 CuadroTexto">
          <a:hlinkClick r:id="rId2"/>
        </xdr:cNvPr>
        <xdr:cNvSpPr txBox="1">
          <a:spLocks noChangeArrowheads="1"/>
        </xdr:cNvSpPr>
      </xdr:nvSpPr>
      <xdr:spPr>
        <a:xfrm>
          <a:off x="3438525" y="161925"/>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57</xdr:col>
      <xdr:colOff>438150</xdr:colOff>
      <xdr:row>0</xdr:row>
      <xdr:rowOff>0</xdr:rowOff>
    </xdr:from>
    <xdr:to>
      <xdr:col>58</xdr:col>
      <xdr:colOff>676275</xdr:colOff>
      <xdr:row>3</xdr:row>
      <xdr:rowOff>171450</xdr:rowOff>
    </xdr:to>
    <xdr:pic>
      <xdr:nvPicPr>
        <xdr:cNvPr id="3" name="Imagen 2" descr="SECMCA"/>
        <xdr:cNvPicPr preferRelativeResize="1">
          <a:picLocks noChangeAspect="1"/>
        </xdr:cNvPicPr>
      </xdr:nvPicPr>
      <xdr:blipFill>
        <a:blip r:embed="rId3"/>
        <a:stretch>
          <a:fillRect/>
        </a:stretch>
      </xdr:blipFill>
      <xdr:spPr>
        <a:xfrm>
          <a:off x="42938700" y="0"/>
          <a:ext cx="923925" cy="933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2647950</xdr:colOff>
      <xdr:row>0</xdr:row>
      <xdr:rowOff>0</xdr:rowOff>
    </xdr:from>
    <xdr:to>
      <xdr:col>0</xdr:col>
      <xdr:colOff>2647950</xdr:colOff>
      <xdr:row>3</xdr:row>
      <xdr:rowOff>19050</xdr:rowOff>
    </xdr:to>
    <xdr:pic>
      <xdr:nvPicPr>
        <xdr:cNvPr id="1" name="Picture 1" descr="Image3"/>
        <xdr:cNvPicPr preferRelativeResize="1">
          <a:picLocks noChangeAspect="1"/>
        </xdr:cNvPicPr>
      </xdr:nvPicPr>
      <xdr:blipFill>
        <a:blip r:embed="rId1"/>
        <a:stretch>
          <a:fillRect/>
        </a:stretch>
      </xdr:blipFill>
      <xdr:spPr>
        <a:xfrm>
          <a:off x="2647950" y="0"/>
          <a:ext cx="0" cy="781050"/>
        </a:xfrm>
        <a:prstGeom prst="rect">
          <a:avLst/>
        </a:prstGeom>
        <a:noFill/>
        <a:ln w="9525" cmpd="sng">
          <a:noFill/>
        </a:ln>
      </xdr:spPr>
    </xdr:pic>
    <xdr:clientData/>
  </xdr:twoCellAnchor>
  <xdr:twoCellAnchor>
    <xdr:from>
      <xdr:col>0</xdr:col>
      <xdr:colOff>3438525</xdr:colOff>
      <xdr:row>0</xdr:row>
      <xdr:rowOff>161925</xdr:rowOff>
    </xdr:from>
    <xdr:to>
      <xdr:col>0</xdr:col>
      <xdr:colOff>4076700</xdr:colOff>
      <xdr:row>2</xdr:row>
      <xdr:rowOff>19050</xdr:rowOff>
    </xdr:to>
    <xdr:sp>
      <xdr:nvSpPr>
        <xdr:cNvPr id="2" name="8 CuadroTexto">
          <a:hlinkClick r:id="rId2"/>
        </xdr:cNvPr>
        <xdr:cNvSpPr txBox="1">
          <a:spLocks noChangeArrowheads="1"/>
        </xdr:cNvSpPr>
      </xdr:nvSpPr>
      <xdr:spPr>
        <a:xfrm>
          <a:off x="3438525" y="161925"/>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37</xdr:col>
      <xdr:colOff>438150</xdr:colOff>
      <xdr:row>0</xdr:row>
      <xdr:rowOff>0</xdr:rowOff>
    </xdr:from>
    <xdr:to>
      <xdr:col>38</xdr:col>
      <xdr:colOff>676275</xdr:colOff>
      <xdr:row>3</xdr:row>
      <xdr:rowOff>171450</xdr:rowOff>
    </xdr:to>
    <xdr:pic>
      <xdr:nvPicPr>
        <xdr:cNvPr id="3" name="Imagen 2" descr="SECMCA"/>
        <xdr:cNvPicPr preferRelativeResize="1">
          <a:picLocks noChangeAspect="1"/>
        </xdr:cNvPicPr>
      </xdr:nvPicPr>
      <xdr:blipFill>
        <a:blip r:embed="rId3"/>
        <a:stretch>
          <a:fillRect/>
        </a:stretch>
      </xdr:blipFill>
      <xdr:spPr>
        <a:xfrm>
          <a:off x="29222700" y="0"/>
          <a:ext cx="923925" cy="933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2647950</xdr:colOff>
      <xdr:row>1</xdr:row>
      <xdr:rowOff>0</xdr:rowOff>
    </xdr:from>
    <xdr:to>
      <xdr:col>0</xdr:col>
      <xdr:colOff>2647950</xdr:colOff>
      <xdr:row>4</xdr:row>
      <xdr:rowOff>19050</xdr:rowOff>
    </xdr:to>
    <xdr:pic>
      <xdr:nvPicPr>
        <xdr:cNvPr id="1" name="Picture 1" descr="Image3"/>
        <xdr:cNvPicPr preferRelativeResize="1">
          <a:picLocks noChangeAspect="1"/>
        </xdr:cNvPicPr>
      </xdr:nvPicPr>
      <xdr:blipFill>
        <a:blip r:embed="rId1"/>
        <a:stretch>
          <a:fillRect/>
        </a:stretch>
      </xdr:blipFill>
      <xdr:spPr>
        <a:xfrm>
          <a:off x="2647950" y="190500"/>
          <a:ext cx="0" cy="781050"/>
        </a:xfrm>
        <a:prstGeom prst="rect">
          <a:avLst/>
        </a:prstGeom>
        <a:noFill/>
        <a:ln w="9525" cmpd="sng">
          <a:noFill/>
        </a:ln>
      </xdr:spPr>
    </xdr:pic>
    <xdr:clientData/>
  </xdr:twoCellAnchor>
  <xdr:twoCellAnchor>
    <xdr:from>
      <xdr:col>0</xdr:col>
      <xdr:colOff>3438525</xdr:colOff>
      <xdr:row>0</xdr:row>
      <xdr:rowOff>161925</xdr:rowOff>
    </xdr:from>
    <xdr:to>
      <xdr:col>0</xdr:col>
      <xdr:colOff>4076700</xdr:colOff>
      <xdr:row>2</xdr:row>
      <xdr:rowOff>19050</xdr:rowOff>
    </xdr:to>
    <xdr:sp>
      <xdr:nvSpPr>
        <xdr:cNvPr id="2" name="8 CuadroTexto">
          <a:hlinkClick r:id="rId2"/>
        </xdr:cNvPr>
        <xdr:cNvSpPr txBox="1">
          <a:spLocks noChangeArrowheads="1"/>
        </xdr:cNvSpPr>
      </xdr:nvSpPr>
      <xdr:spPr>
        <a:xfrm>
          <a:off x="3438525" y="161925"/>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16</xdr:col>
      <xdr:colOff>428625</xdr:colOff>
      <xdr:row>0</xdr:row>
      <xdr:rowOff>0</xdr:rowOff>
    </xdr:from>
    <xdr:to>
      <xdr:col>17</xdr:col>
      <xdr:colOff>666750</xdr:colOff>
      <xdr:row>3</xdr:row>
      <xdr:rowOff>171450</xdr:rowOff>
    </xdr:to>
    <xdr:pic>
      <xdr:nvPicPr>
        <xdr:cNvPr id="3" name="Imagen 2" descr="SECMCA"/>
        <xdr:cNvPicPr preferRelativeResize="1">
          <a:picLocks noChangeAspect="1"/>
        </xdr:cNvPicPr>
      </xdr:nvPicPr>
      <xdr:blipFill>
        <a:blip r:embed="rId3"/>
        <a:stretch>
          <a:fillRect/>
        </a:stretch>
      </xdr:blipFill>
      <xdr:spPr>
        <a:xfrm>
          <a:off x="14811375" y="0"/>
          <a:ext cx="923925" cy="933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2647950</xdr:colOff>
      <xdr:row>1</xdr:row>
      <xdr:rowOff>0</xdr:rowOff>
    </xdr:from>
    <xdr:to>
      <xdr:col>0</xdr:col>
      <xdr:colOff>2647950</xdr:colOff>
      <xdr:row>4</xdr:row>
      <xdr:rowOff>19050</xdr:rowOff>
    </xdr:to>
    <xdr:pic>
      <xdr:nvPicPr>
        <xdr:cNvPr id="1" name="Picture 1" descr="Image3"/>
        <xdr:cNvPicPr preferRelativeResize="1">
          <a:picLocks noChangeAspect="1"/>
        </xdr:cNvPicPr>
      </xdr:nvPicPr>
      <xdr:blipFill>
        <a:blip r:embed="rId1"/>
        <a:stretch>
          <a:fillRect/>
        </a:stretch>
      </xdr:blipFill>
      <xdr:spPr>
        <a:xfrm>
          <a:off x="2647950" y="190500"/>
          <a:ext cx="0" cy="781050"/>
        </a:xfrm>
        <a:prstGeom prst="rect">
          <a:avLst/>
        </a:prstGeom>
        <a:noFill/>
        <a:ln w="9525" cmpd="sng">
          <a:noFill/>
        </a:ln>
      </xdr:spPr>
    </xdr:pic>
    <xdr:clientData/>
  </xdr:twoCellAnchor>
  <xdr:twoCellAnchor>
    <xdr:from>
      <xdr:col>0</xdr:col>
      <xdr:colOff>3438525</xdr:colOff>
      <xdr:row>0</xdr:row>
      <xdr:rowOff>161925</xdr:rowOff>
    </xdr:from>
    <xdr:to>
      <xdr:col>0</xdr:col>
      <xdr:colOff>4076700</xdr:colOff>
      <xdr:row>2</xdr:row>
      <xdr:rowOff>19050</xdr:rowOff>
    </xdr:to>
    <xdr:sp>
      <xdr:nvSpPr>
        <xdr:cNvPr id="2" name="8 CuadroTexto">
          <a:hlinkClick r:id="rId2"/>
        </xdr:cNvPr>
        <xdr:cNvSpPr txBox="1">
          <a:spLocks noChangeArrowheads="1"/>
        </xdr:cNvSpPr>
      </xdr:nvSpPr>
      <xdr:spPr>
        <a:xfrm>
          <a:off x="3438525" y="161925"/>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42</xdr:col>
      <xdr:colOff>438150</xdr:colOff>
      <xdr:row>0</xdr:row>
      <xdr:rowOff>9525</xdr:rowOff>
    </xdr:from>
    <xdr:to>
      <xdr:col>43</xdr:col>
      <xdr:colOff>676275</xdr:colOff>
      <xdr:row>3</xdr:row>
      <xdr:rowOff>180975</xdr:rowOff>
    </xdr:to>
    <xdr:pic>
      <xdr:nvPicPr>
        <xdr:cNvPr id="3" name="Imagen 2" descr="SECMCA"/>
        <xdr:cNvPicPr preferRelativeResize="1">
          <a:picLocks noChangeAspect="1"/>
        </xdr:cNvPicPr>
      </xdr:nvPicPr>
      <xdr:blipFill>
        <a:blip r:embed="rId3"/>
        <a:stretch>
          <a:fillRect/>
        </a:stretch>
      </xdr:blipFill>
      <xdr:spPr>
        <a:xfrm>
          <a:off x="32651700" y="9525"/>
          <a:ext cx="9239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3438525</xdr:colOff>
      <xdr:row>0</xdr:row>
      <xdr:rowOff>152400</xdr:rowOff>
    </xdr:from>
    <xdr:to>
      <xdr:col>0</xdr:col>
      <xdr:colOff>4076700</xdr:colOff>
      <xdr:row>2</xdr:row>
      <xdr:rowOff>9525</xdr:rowOff>
    </xdr:to>
    <xdr:sp>
      <xdr:nvSpPr>
        <xdr:cNvPr id="1" name="8 CuadroTexto">
          <a:hlinkClick r:id="rId1"/>
        </xdr:cNvPr>
        <xdr:cNvSpPr txBox="1">
          <a:spLocks noChangeArrowheads="1"/>
        </xdr:cNvSpPr>
      </xdr:nvSpPr>
      <xdr:spPr>
        <a:xfrm>
          <a:off x="3438525" y="152400"/>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29</xdr:col>
      <xdr:colOff>438150</xdr:colOff>
      <xdr:row>0</xdr:row>
      <xdr:rowOff>9525</xdr:rowOff>
    </xdr:from>
    <xdr:to>
      <xdr:col>30</xdr:col>
      <xdr:colOff>676275</xdr:colOff>
      <xdr:row>3</xdr:row>
      <xdr:rowOff>180975</xdr:rowOff>
    </xdr:to>
    <xdr:pic>
      <xdr:nvPicPr>
        <xdr:cNvPr id="2" name="Imagen 2" descr="SECMCA"/>
        <xdr:cNvPicPr preferRelativeResize="1">
          <a:picLocks noChangeAspect="1"/>
        </xdr:cNvPicPr>
      </xdr:nvPicPr>
      <xdr:blipFill>
        <a:blip r:embed="rId2"/>
        <a:stretch>
          <a:fillRect/>
        </a:stretch>
      </xdr:blipFill>
      <xdr:spPr>
        <a:xfrm>
          <a:off x="23736300" y="9525"/>
          <a:ext cx="92392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3438525</xdr:colOff>
      <xdr:row>0</xdr:row>
      <xdr:rowOff>152400</xdr:rowOff>
    </xdr:from>
    <xdr:to>
      <xdr:col>0</xdr:col>
      <xdr:colOff>4076700</xdr:colOff>
      <xdr:row>2</xdr:row>
      <xdr:rowOff>9525</xdr:rowOff>
    </xdr:to>
    <xdr:sp>
      <xdr:nvSpPr>
        <xdr:cNvPr id="1" name="8 CuadroTexto">
          <a:hlinkClick r:id="rId1"/>
        </xdr:cNvPr>
        <xdr:cNvSpPr txBox="1">
          <a:spLocks noChangeArrowheads="1"/>
        </xdr:cNvSpPr>
      </xdr:nvSpPr>
      <xdr:spPr>
        <a:xfrm>
          <a:off x="3438525" y="152400"/>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26</xdr:col>
      <xdr:colOff>438150</xdr:colOff>
      <xdr:row>0</xdr:row>
      <xdr:rowOff>9525</xdr:rowOff>
    </xdr:from>
    <xdr:to>
      <xdr:col>27</xdr:col>
      <xdr:colOff>676275</xdr:colOff>
      <xdr:row>3</xdr:row>
      <xdr:rowOff>180975</xdr:rowOff>
    </xdr:to>
    <xdr:pic>
      <xdr:nvPicPr>
        <xdr:cNvPr id="2" name="Imagen 2" descr="SECMCA"/>
        <xdr:cNvPicPr preferRelativeResize="1">
          <a:picLocks noChangeAspect="1"/>
        </xdr:cNvPicPr>
      </xdr:nvPicPr>
      <xdr:blipFill>
        <a:blip r:embed="rId2"/>
        <a:stretch>
          <a:fillRect/>
        </a:stretch>
      </xdr:blipFill>
      <xdr:spPr>
        <a:xfrm>
          <a:off x="21678900" y="9525"/>
          <a:ext cx="923925" cy="933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9525</xdr:rowOff>
    </xdr:from>
    <xdr:to>
      <xdr:col>0</xdr:col>
      <xdr:colOff>904875</xdr:colOff>
      <xdr:row>5</xdr:row>
      <xdr:rowOff>104775</xdr:rowOff>
    </xdr:to>
    <xdr:pic>
      <xdr:nvPicPr>
        <xdr:cNvPr id="1" name="Picture 1" descr="Image3"/>
        <xdr:cNvPicPr preferRelativeResize="1">
          <a:picLocks noChangeAspect="1"/>
        </xdr:cNvPicPr>
      </xdr:nvPicPr>
      <xdr:blipFill>
        <a:blip r:embed="rId1"/>
        <a:stretch>
          <a:fillRect/>
        </a:stretch>
      </xdr:blipFill>
      <xdr:spPr>
        <a:xfrm>
          <a:off x="0" y="171450"/>
          <a:ext cx="904875"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142875</xdr:rowOff>
    </xdr:from>
    <xdr:to>
      <xdr:col>0</xdr:col>
      <xdr:colOff>904875</xdr:colOff>
      <xdr:row>4</xdr:row>
      <xdr:rowOff>190500</xdr:rowOff>
    </xdr:to>
    <xdr:pic>
      <xdr:nvPicPr>
        <xdr:cNvPr id="1" name="Picture 1" descr="Image3"/>
        <xdr:cNvPicPr preferRelativeResize="1">
          <a:picLocks noChangeAspect="1"/>
        </xdr:cNvPicPr>
      </xdr:nvPicPr>
      <xdr:blipFill>
        <a:blip r:embed="rId1"/>
        <a:stretch>
          <a:fillRect/>
        </a:stretch>
      </xdr:blipFill>
      <xdr:spPr>
        <a:xfrm>
          <a:off x="0" y="142875"/>
          <a:ext cx="90487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0</xdr:col>
      <xdr:colOff>904875</xdr:colOff>
      <xdr:row>4</xdr:row>
      <xdr:rowOff>190500</xdr:rowOff>
    </xdr:to>
    <xdr:pic>
      <xdr:nvPicPr>
        <xdr:cNvPr id="1" name="Picture 1" descr="Image3"/>
        <xdr:cNvPicPr preferRelativeResize="1">
          <a:picLocks noChangeAspect="1"/>
        </xdr:cNvPicPr>
      </xdr:nvPicPr>
      <xdr:blipFill>
        <a:blip r:embed="rId1"/>
        <a:stretch>
          <a:fillRect/>
        </a:stretch>
      </xdr:blipFill>
      <xdr:spPr>
        <a:xfrm>
          <a:off x="0" y="57150"/>
          <a:ext cx="904875" cy="819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38100</xdr:rowOff>
    </xdr:from>
    <xdr:to>
      <xdr:col>0</xdr:col>
      <xdr:colOff>904875</xdr:colOff>
      <xdr:row>6</xdr:row>
      <xdr:rowOff>0</xdr:rowOff>
    </xdr:to>
    <xdr:pic>
      <xdr:nvPicPr>
        <xdr:cNvPr id="1" name="Picture 1" descr="Image3"/>
        <xdr:cNvPicPr preferRelativeResize="1">
          <a:picLocks noChangeAspect="1"/>
        </xdr:cNvPicPr>
      </xdr:nvPicPr>
      <xdr:blipFill>
        <a:blip r:embed="rId1"/>
        <a:stretch>
          <a:fillRect/>
        </a:stretch>
      </xdr:blipFill>
      <xdr:spPr>
        <a:xfrm>
          <a:off x="0" y="209550"/>
          <a:ext cx="9048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3419475</xdr:colOff>
      <xdr:row>0</xdr:row>
      <xdr:rowOff>76200</xdr:rowOff>
    </xdr:from>
    <xdr:to>
      <xdr:col>0</xdr:col>
      <xdr:colOff>4076700</xdr:colOff>
      <xdr:row>1</xdr:row>
      <xdr:rowOff>95250</xdr:rowOff>
    </xdr:to>
    <xdr:sp>
      <xdr:nvSpPr>
        <xdr:cNvPr id="1" name="8 CuadroTexto">
          <a:hlinkClick r:id="rId1"/>
        </xdr:cNvPr>
        <xdr:cNvSpPr txBox="1">
          <a:spLocks noChangeArrowheads="1"/>
        </xdr:cNvSpPr>
      </xdr:nvSpPr>
      <xdr:spPr>
        <a:xfrm>
          <a:off x="3419475" y="76200"/>
          <a:ext cx="657225" cy="209550"/>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27</xdr:col>
      <xdr:colOff>428625</xdr:colOff>
      <xdr:row>0</xdr:row>
      <xdr:rowOff>0</xdr:rowOff>
    </xdr:from>
    <xdr:to>
      <xdr:col>28</xdr:col>
      <xdr:colOff>666750</xdr:colOff>
      <xdr:row>3</xdr:row>
      <xdr:rowOff>171450</xdr:rowOff>
    </xdr:to>
    <xdr:pic>
      <xdr:nvPicPr>
        <xdr:cNvPr id="2" name="Imagen 2" descr="SECMCA"/>
        <xdr:cNvPicPr preferRelativeResize="1">
          <a:picLocks noChangeAspect="1"/>
        </xdr:cNvPicPr>
      </xdr:nvPicPr>
      <xdr:blipFill>
        <a:blip r:embed="rId2"/>
        <a:stretch>
          <a:fillRect/>
        </a:stretch>
      </xdr:blipFill>
      <xdr:spPr>
        <a:xfrm>
          <a:off x="22355175" y="0"/>
          <a:ext cx="923925" cy="933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3438525</xdr:colOff>
      <xdr:row>0</xdr:row>
      <xdr:rowOff>152400</xdr:rowOff>
    </xdr:from>
    <xdr:to>
      <xdr:col>0</xdr:col>
      <xdr:colOff>4076700</xdr:colOff>
      <xdr:row>2</xdr:row>
      <xdr:rowOff>9525</xdr:rowOff>
    </xdr:to>
    <xdr:sp>
      <xdr:nvSpPr>
        <xdr:cNvPr id="1" name="8 CuadroTexto">
          <a:hlinkClick r:id="rId1"/>
        </xdr:cNvPr>
        <xdr:cNvSpPr txBox="1">
          <a:spLocks noChangeArrowheads="1"/>
        </xdr:cNvSpPr>
      </xdr:nvSpPr>
      <xdr:spPr>
        <a:xfrm>
          <a:off x="3438525" y="152400"/>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57</xdr:col>
      <xdr:colOff>438150</xdr:colOff>
      <xdr:row>0</xdr:row>
      <xdr:rowOff>0</xdr:rowOff>
    </xdr:from>
    <xdr:to>
      <xdr:col>58</xdr:col>
      <xdr:colOff>676275</xdr:colOff>
      <xdr:row>3</xdr:row>
      <xdr:rowOff>171450</xdr:rowOff>
    </xdr:to>
    <xdr:pic>
      <xdr:nvPicPr>
        <xdr:cNvPr id="2" name="Imagen 2" descr="SECMCA"/>
        <xdr:cNvPicPr preferRelativeResize="1">
          <a:picLocks noChangeAspect="1"/>
        </xdr:cNvPicPr>
      </xdr:nvPicPr>
      <xdr:blipFill>
        <a:blip r:embed="rId2"/>
        <a:stretch>
          <a:fillRect/>
        </a:stretch>
      </xdr:blipFill>
      <xdr:spPr>
        <a:xfrm>
          <a:off x="42938700" y="0"/>
          <a:ext cx="92392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drawing" Target="../drawings/drawing16.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showGridLines="0" tabSelected="1" zoomScale="85" zoomScaleNormal="85" zoomScalePageLayoutView="0" workbookViewId="0" topLeftCell="A1">
      <selection activeCell="A1" sqref="A1"/>
    </sheetView>
  </sheetViews>
  <sheetFormatPr defaultColWidth="9.140625" defaultRowHeight="12.75"/>
  <cols>
    <col min="1" max="1" width="2.8515625" style="130" customWidth="1"/>
    <col min="2" max="2" width="3.7109375" style="130" customWidth="1"/>
    <col min="3" max="3" width="91.28125" style="130" customWidth="1"/>
    <col min="4" max="4" width="5.57421875" style="130" customWidth="1"/>
    <col min="5" max="5" width="2.8515625" style="130" customWidth="1"/>
    <col min="6" max="16384" width="9.140625" style="130" customWidth="1"/>
  </cols>
  <sheetData>
    <row r="1" spans="3:7" ht="15.75" thickBot="1">
      <c r="C1" s="131"/>
      <c r="G1" s="132"/>
    </row>
    <row r="2" spans="2:4" ht="16.5" thickTop="1">
      <c r="B2" s="133"/>
      <c r="C2" s="134"/>
      <c r="D2" s="135"/>
    </row>
    <row r="3" spans="2:4" ht="15.75">
      <c r="B3" s="136"/>
      <c r="C3" s="137"/>
      <c r="D3" s="138"/>
    </row>
    <row r="4" spans="2:4" ht="15.75">
      <c r="B4" s="136"/>
      <c r="C4" s="139"/>
      <c r="D4" s="138"/>
    </row>
    <row r="5" spans="2:4" ht="19.5">
      <c r="B5" s="136"/>
      <c r="C5" s="140" t="s">
        <v>116</v>
      </c>
      <c r="D5" s="138"/>
    </row>
    <row r="6" spans="2:12" ht="19.5">
      <c r="B6" s="136"/>
      <c r="C6" s="140" t="s">
        <v>117</v>
      </c>
      <c r="D6" s="138"/>
      <c r="E6" s="141"/>
      <c r="F6" s="141"/>
      <c r="G6" s="141"/>
      <c r="H6" s="141"/>
      <c r="I6" s="141"/>
      <c r="J6" s="141"/>
      <c r="K6" s="141"/>
      <c r="L6" s="141"/>
    </row>
    <row r="7" spans="2:12" ht="15.75">
      <c r="B7" s="136"/>
      <c r="C7" s="139"/>
      <c r="D7" s="138"/>
      <c r="E7" s="141"/>
      <c r="F7" s="141"/>
      <c r="G7" s="141"/>
      <c r="H7" s="141"/>
      <c r="I7" s="141"/>
      <c r="J7" s="141"/>
      <c r="K7" s="141"/>
      <c r="L7" s="141"/>
    </row>
    <row r="8" spans="2:12" ht="15.75">
      <c r="B8" s="136"/>
      <c r="C8" s="142"/>
      <c r="D8" s="138"/>
      <c r="E8" s="143"/>
      <c r="F8" s="143"/>
      <c r="G8" s="143"/>
      <c r="H8" s="143"/>
      <c r="I8" s="143"/>
      <c r="J8" s="143"/>
      <c r="K8" s="143"/>
      <c r="L8" s="143"/>
    </row>
    <row r="9" spans="2:12" ht="15.75">
      <c r="B9" s="136"/>
      <c r="C9" s="144"/>
      <c r="D9" s="138"/>
      <c r="E9" s="143"/>
      <c r="F9" s="143"/>
      <c r="G9" s="143"/>
      <c r="H9" s="143"/>
      <c r="I9" s="143"/>
      <c r="J9" s="143"/>
      <c r="K9" s="143"/>
      <c r="L9" s="143"/>
    </row>
    <row r="10" spans="2:12" ht="15.75">
      <c r="B10" s="136"/>
      <c r="C10" s="144"/>
      <c r="D10" s="138"/>
      <c r="E10" s="143"/>
      <c r="F10" s="143"/>
      <c r="G10" s="143"/>
      <c r="H10" s="143"/>
      <c r="I10" s="143"/>
      <c r="J10" s="143"/>
      <c r="K10" s="143"/>
      <c r="L10" s="143"/>
    </row>
    <row r="11" spans="2:12" ht="15.75">
      <c r="B11" s="136"/>
      <c r="C11" s="144"/>
      <c r="D11" s="138"/>
      <c r="E11" s="143"/>
      <c r="F11" s="143"/>
      <c r="G11" s="143"/>
      <c r="H11" s="143"/>
      <c r="I11" s="143"/>
      <c r="J11" s="143"/>
      <c r="K11" s="143"/>
      <c r="L11" s="143"/>
    </row>
    <row r="12" spans="2:12" ht="22.5">
      <c r="B12" s="308"/>
      <c r="C12" s="309"/>
      <c r="D12" s="310"/>
      <c r="E12" s="143"/>
      <c r="F12" s="143"/>
      <c r="G12" s="143"/>
      <c r="H12" s="143"/>
      <c r="I12" s="143"/>
      <c r="J12" s="143"/>
      <c r="K12" s="143"/>
      <c r="L12" s="143"/>
    </row>
    <row r="13" spans="2:12" ht="15">
      <c r="B13" s="145"/>
      <c r="C13" s="146"/>
      <c r="D13" s="147"/>
      <c r="E13" s="143"/>
      <c r="F13" s="143"/>
      <c r="G13" s="143"/>
      <c r="H13" s="143"/>
      <c r="I13" s="143"/>
      <c r="J13" s="143"/>
      <c r="K13" s="143"/>
      <c r="L13" s="143"/>
    </row>
    <row r="14" spans="2:12" ht="15.75" customHeight="1">
      <c r="B14" s="311"/>
      <c r="C14" s="312"/>
      <c r="D14" s="313"/>
      <c r="E14" s="143"/>
      <c r="F14" s="143"/>
      <c r="G14" s="143"/>
      <c r="H14" s="143"/>
      <c r="I14" s="143"/>
      <c r="J14" s="143"/>
      <c r="K14" s="143"/>
      <c r="L14" s="143"/>
    </row>
    <row r="15" spans="1:12" ht="15.75" customHeight="1">
      <c r="A15" s="148"/>
      <c r="B15" s="136"/>
      <c r="C15" s="137"/>
      <c r="D15" s="149"/>
      <c r="E15" s="143"/>
      <c r="F15" s="143"/>
      <c r="G15" s="143"/>
      <c r="H15" s="143"/>
      <c r="I15" s="143"/>
      <c r="J15" s="143"/>
      <c r="K15" s="143"/>
      <c r="L15" s="143"/>
    </row>
    <row r="16" spans="1:12" ht="15">
      <c r="A16" s="148"/>
      <c r="B16" s="136"/>
      <c r="C16" s="144"/>
      <c r="D16" s="149"/>
      <c r="E16" s="143"/>
      <c r="F16" s="143"/>
      <c r="G16" s="143"/>
      <c r="H16" s="143"/>
      <c r="I16" s="143"/>
      <c r="J16" s="143"/>
      <c r="K16" s="143"/>
      <c r="L16" s="143"/>
    </row>
    <row r="17" spans="1:12" ht="45.75" customHeight="1">
      <c r="A17" s="148"/>
      <c r="B17" s="136"/>
      <c r="C17" s="150" t="s">
        <v>222</v>
      </c>
      <c r="D17" s="149"/>
      <c r="E17" s="143"/>
      <c r="F17" s="151"/>
      <c r="G17" s="151"/>
      <c r="H17" s="151"/>
      <c r="I17" s="151"/>
      <c r="J17" s="151"/>
      <c r="K17" s="151"/>
      <c r="L17" s="151"/>
    </row>
    <row r="18" spans="2:12" ht="18" customHeight="1">
      <c r="B18" s="136"/>
      <c r="C18" s="152"/>
      <c r="D18" s="149"/>
      <c r="E18" s="143"/>
      <c r="F18" s="151"/>
      <c r="G18" s="151"/>
      <c r="H18" s="151"/>
      <c r="I18" s="151"/>
      <c r="J18" s="151"/>
      <c r="K18" s="151"/>
      <c r="L18" s="151"/>
    </row>
    <row r="19" spans="2:12" ht="18" customHeight="1">
      <c r="B19" s="153"/>
      <c r="C19" s="152"/>
      <c r="D19" s="154"/>
      <c r="E19" s="151"/>
      <c r="F19" s="151"/>
      <c r="G19" s="151"/>
      <c r="H19" s="151"/>
      <c r="I19" s="151"/>
      <c r="J19" s="151"/>
      <c r="K19" s="151"/>
      <c r="L19" s="151"/>
    </row>
    <row r="20" spans="2:5" ht="15">
      <c r="B20" s="136"/>
      <c r="C20" s="137"/>
      <c r="D20" s="155"/>
      <c r="E20" s="151"/>
    </row>
    <row r="21" spans="2:5" ht="15">
      <c r="B21" s="136"/>
      <c r="C21" s="156" t="s">
        <v>68</v>
      </c>
      <c r="D21" s="155"/>
      <c r="E21" s="151"/>
    </row>
    <row r="22" spans="2:5" s="157" customFormat="1" ht="15.75">
      <c r="B22" s="158"/>
      <c r="C22" s="159" t="s">
        <v>148</v>
      </c>
      <c r="D22" s="155"/>
      <c r="E22" s="151"/>
    </row>
    <row r="23" spans="2:5" s="157" customFormat="1" ht="15.75">
      <c r="B23" s="158"/>
      <c r="C23" s="159" t="s">
        <v>77</v>
      </c>
      <c r="D23" s="160"/>
      <c r="E23" s="151"/>
    </row>
    <row r="24" spans="2:5" s="157" customFormat="1" ht="32.25" customHeight="1">
      <c r="B24" s="158"/>
      <c r="C24" s="304" t="s">
        <v>245</v>
      </c>
      <c r="D24" s="160"/>
      <c r="E24" s="151"/>
    </row>
    <row r="25" spans="2:5" s="157" customFormat="1" ht="15.75">
      <c r="B25" s="158"/>
      <c r="C25" s="159" t="s">
        <v>79</v>
      </c>
      <c r="D25" s="160"/>
      <c r="E25" s="151"/>
    </row>
    <row r="26" spans="2:4" s="157" customFormat="1" ht="15">
      <c r="B26" s="158"/>
      <c r="C26" s="156" t="s">
        <v>69</v>
      </c>
      <c r="D26" s="160"/>
    </row>
    <row r="27" spans="2:4" ht="15.75">
      <c r="B27" s="136"/>
      <c r="C27" s="159" t="s">
        <v>78</v>
      </c>
      <c r="D27" s="155"/>
    </row>
    <row r="28" spans="2:4" ht="18.75" customHeight="1">
      <c r="B28" s="136"/>
      <c r="C28" s="159" t="s">
        <v>247</v>
      </c>
      <c r="D28" s="161"/>
    </row>
    <row r="29" spans="2:4" ht="15.75">
      <c r="B29" s="136"/>
      <c r="C29" s="159" t="s">
        <v>248</v>
      </c>
      <c r="D29" s="155"/>
    </row>
    <row r="30" spans="2:4" ht="15.75">
      <c r="B30" s="136"/>
      <c r="C30" s="159" t="s">
        <v>211</v>
      </c>
      <c r="D30" s="155"/>
    </row>
    <row r="31" spans="2:4" ht="15">
      <c r="B31" s="136"/>
      <c r="C31" s="156" t="s">
        <v>70</v>
      </c>
      <c r="D31" s="155"/>
    </row>
    <row r="32" spans="2:4" ht="15.75">
      <c r="B32" s="136"/>
      <c r="C32" s="159" t="s">
        <v>212</v>
      </c>
      <c r="D32" s="155"/>
    </row>
    <row r="33" spans="2:4" ht="15">
      <c r="B33" s="136"/>
      <c r="C33" s="156" t="s">
        <v>118</v>
      </c>
      <c r="D33" s="155"/>
    </row>
    <row r="34" spans="2:4" ht="15.75">
      <c r="B34" s="136"/>
      <c r="C34" s="159" t="s">
        <v>213</v>
      </c>
      <c r="D34" s="155"/>
    </row>
    <row r="35" spans="2:4" ht="15.75">
      <c r="B35" s="136"/>
      <c r="C35" s="159" t="s">
        <v>214</v>
      </c>
      <c r="D35" s="155"/>
    </row>
    <row r="36" spans="2:4" ht="15.75">
      <c r="B36" s="136"/>
      <c r="C36" s="159"/>
      <c r="D36" s="155"/>
    </row>
    <row r="37" spans="2:4" ht="15">
      <c r="B37" s="298" t="s">
        <v>220</v>
      </c>
      <c r="C37" s="137"/>
      <c r="D37" s="299"/>
    </row>
    <row r="38" spans="2:4" ht="78" customHeight="1">
      <c r="B38" s="314" t="s">
        <v>226</v>
      </c>
      <c r="C38" s="315"/>
      <c r="D38" s="316"/>
    </row>
    <row r="39" spans="2:4" ht="10.5" customHeight="1">
      <c r="B39" s="300"/>
      <c r="C39" s="137"/>
      <c r="D39" s="299"/>
    </row>
    <row r="40" spans="2:4" ht="91.5" customHeight="1" thickBot="1">
      <c r="B40" s="305" t="s">
        <v>221</v>
      </c>
      <c r="C40" s="306"/>
      <c r="D40" s="307"/>
    </row>
  </sheetData>
  <sheetProtection/>
  <mergeCells count="4">
    <mergeCell ref="B40:D40"/>
    <mergeCell ref="B12:D12"/>
    <mergeCell ref="B14:D14"/>
    <mergeCell ref="B38:D38"/>
  </mergeCells>
  <hyperlinks>
    <hyperlink ref="C30" location="TC!A1" tooltip="Cuadro 6.   Tipo de Cambio Interbancario" display="Cuadro 6.   Tipo de Cambio Interbancario"/>
    <hyperlink ref="C32" location="FISCAL!A1" tooltip="Cuadro 7.   Principales variables de las Cuentas del Sector Público" display="Cuadro 7.   Principales variables de las Cuentas del Sector Público"/>
    <hyperlink ref="C25" location="INFLACION!A1" tooltip="Cuadro 2.     Tasa de variación interanual del Índice Mensual de Precios al Consumidor (IPC)" display="Cuadro 2.     Tasa de variación interanual del Índice Mensual de Precios al Consumidor (IPC)"/>
    <hyperlink ref="C22" location="'PIB BASE 1962'!A1" tooltip="Cuadro 1.a   Oferta y Demanda Globales a Precios Constantes - Año Base 1962" display="Cuadro 1.a   Oferta y Demanda Globales a Precios Constantes - Año Base 1962"/>
    <hyperlink ref="C23" location="'PIB BASE 1990'!A1" tooltip="Cuadro 1.b.  Oferta y Demanda Globales a Precios Constantes - Año Base 1990" display="Cuadro 1.b.  Oferta y Demanda Globales a Precios Constantes - Año Base 1990"/>
    <hyperlink ref="C27" location="COMERCIO!A1" tooltip="Cuadro 3.   Comercio Exterior por Principales Países de Origen y Destino" display="Cuadro 3.   Comercio Exterior por Principales Países de Origen y Destino"/>
    <hyperlink ref="C35" location="'MONETARIO NO ARMONIZADO'!A1" tooltip="Cuadro 9.   Principales variables de las cuentas monetarias no armonizadas" display="Cuadro 9.   Principales variables de las cuentas monetarias no armonizadas"/>
    <hyperlink ref="C34" location="'MONETARIO ARMONIZADO'!A1" tooltip="Cuadro 8.   Principales variables de las Estadísticas Monetarias y Financieras armonizadas (EMFA)" display="Cuadro 8.   Principales variables de las Estadísticas Monetarias y Financieras armonizadas (EMFA)"/>
    <hyperlink ref="C24" location="'PIB BASE 2005'!A1" display="Cuadro 1.c. Oferta y Demanda Globales a Precios Constantes - Año Base 2005, año de refencia 2014=100"/>
    <hyperlink ref="C28" location="'BOP ARMONIZADO'!A1" display="Cuadro 4.   Principales variables de la Balanza de Pagos armonizada"/>
    <hyperlink ref="C29" location="'BOP NO ARMONIZADO'!A1" display="Cuadro 5.   Principales variables de la Balanza de Pagos no armonizada"/>
  </hyperlinks>
  <printOptions/>
  <pageMargins left="0.7" right="0.7" top="0.75" bottom="0.75" header="0.3" footer="0.3"/>
  <pageSetup fitToHeight="1" fitToWidth="1" horizontalDpi="600" verticalDpi="600" orientation="portrait" paperSize="9" scale="80" r:id="rId2"/>
  <drawing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1:AY64"/>
  <sheetViews>
    <sheetView showGridLines="0" zoomScalePageLayoutView="0" workbookViewId="0" topLeftCell="A1">
      <pane xSplit="1" ySplit="6" topLeftCell="AO19" activePane="bottomRight" state="frozen"/>
      <selection pane="topLeft" activeCell="A1" sqref="A1"/>
      <selection pane="topRight" activeCell="B1" sqref="B1"/>
      <selection pane="bottomLeft" activeCell="A13" sqref="A13"/>
      <selection pane="bottomRight" activeCell="A1" sqref="A1"/>
    </sheetView>
  </sheetViews>
  <sheetFormatPr defaultColWidth="9.140625" defaultRowHeight="12.75"/>
  <cols>
    <col min="1" max="1" width="61.421875" style="231" customWidth="1"/>
    <col min="2" max="46" width="10.28125" style="213" customWidth="1"/>
    <col min="47" max="51" width="10.28125" style="214" customWidth="1"/>
    <col min="52" max="16384" width="9.140625" style="214" customWidth="1"/>
  </cols>
  <sheetData>
    <row r="1" spans="1:51" s="215" customFormat="1" ht="15" customHeight="1">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row>
    <row r="2" spans="1:51" s="216" customFormat="1" ht="15" customHeight="1">
      <c r="A2" s="191" t="s">
        <v>22</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row>
    <row r="3" spans="1:51" s="216" customFormat="1" ht="30" customHeight="1">
      <c r="A3" s="102" t="s">
        <v>154</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91"/>
      <c r="AT3" s="191"/>
      <c r="AU3" s="317" t="s">
        <v>86</v>
      </c>
      <c r="AV3" s="317"/>
      <c r="AW3" s="317"/>
      <c r="AX3" s="317"/>
      <c r="AY3" s="102"/>
    </row>
    <row r="4" spans="1:51" s="216" customFormat="1" ht="15" customHeight="1">
      <c r="A4" s="98"/>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row>
    <row r="5" spans="1:48" s="216" customFormat="1" ht="15" customHeight="1">
      <c r="A5" s="164"/>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8"/>
      <c r="AT5" s="198"/>
      <c r="AU5" s="198"/>
      <c r="AV5" s="198"/>
    </row>
    <row r="6" spans="1:51" s="218" customFormat="1" ht="15" customHeight="1">
      <c r="A6" s="166" t="s">
        <v>121</v>
      </c>
      <c r="B6" s="217">
        <v>1968</v>
      </c>
      <c r="C6" s="217">
        <v>1969</v>
      </c>
      <c r="D6" s="217">
        <v>1970</v>
      </c>
      <c r="E6" s="217">
        <v>1971</v>
      </c>
      <c r="F6" s="217">
        <v>1972</v>
      </c>
      <c r="G6" s="217">
        <v>1973</v>
      </c>
      <c r="H6" s="217">
        <v>1974</v>
      </c>
      <c r="I6" s="217">
        <v>1975</v>
      </c>
      <c r="J6" s="217">
        <v>1976</v>
      </c>
      <c r="K6" s="217">
        <v>1977</v>
      </c>
      <c r="L6" s="217">
        <v>1978</v>
      </c>
      <c r="M6" s="217">
        <v>1979</v>
      </c>
      <c r="N6" s="217">
        <v>1980</v>
      </c>
      <c r="O6" s="217">
        <v>1981</v>
      </c>
      <c r="P6" s="217">
        <v>1982</v>
      </c>
      <c r="Q6" s="217">
        <v>1983</v>
      </c>
      <c r="R6" s="217">
        <v>1984</v>
      </c>
      <c r="S6" s="217">
        <v>1985</v>
      </c>
      <c r="T6" s="217">
        <v>1986</v>
      </c>
      <c r="U6" s="217">
        <v>1987</v>
      </c>
      <c r="V6" s="217">
        <v>1988</v>
      </c>
      <c r="W6" s="217">
        <v>1989</v>
      </c>
      <c r="X6" s="217">
        <v>1990</v>
      </c>
      <c r="Y6" s="217">
        <v>1991</v>
      </c>
      <c r="Z6" s="217">
        <v>1992</v>
      </c>
      <c r="AA6" s="217">
        <v>1993</v>
      </c>
      <c r="AB6" s="217">
        <v>1994</v>
      </c>
      <c r="AC6" s="217">
        <v>1995</v>
      </c>
      <c r="AD6" s="217">
        <v>1996</v>
      </c>
      <c r="AE6" s="217">
        <v>1997</v>
      </c>
      <c r="AF6" s="217">
        <v>1998</v>
      </c>
      <c r="AG6" s="217">
        <v>1999</v>
      </c>
      <c r="AH6" s="217">
        <v>2000</v>
      </c>
      <c r="AI6" s="217">
        <v>2001</v>
      </c>
      <c r="AJ6" s="217">
        <v>2002</v>
      </c>
      <c r="AK6" s="217">
        <v>2003</v>
      </c>
      <c r="AL6" s="217">
        <v>2004</v>
      </c>
      <c r="AM6" s="217">
        <v>2005</v>
      </c>
      <c r="AN6" s="217">
        <v>2006</v>
      </c>
      <c r="AO6" s="217">
        <v>2007</v>
      </c>
      <c r="AP6" s="217">
        <v>2008</v>
      </c>
      <c r="AQ6" s="217">
        <v>2009</v>
      </c>
      <c r="AR6" s="217">
        <v>2010</v>
      </c>
      <c r="AS6" s="217">
        <v>2011</v>
      </c>
      <c r="AT6" s="217">
        <v>2012</v>
      </c>
      <c r="AU6" s="217">
        <v>2013</v>
      </c>
      <c r="AV6" s="217">
        <v>2014</v>
      </c>
      <c r="AW6" s="217">
        <v>2015</v>
      </c>
      <c r="AX6" s="167" t="s">
        <v>223</v>
      </c>
      <c r="AY6" s="167">
        <v>2017</v>
      </c>
    </row>
    <row r="7" spans="1:51" s="218" customFormat="1" ht="15" customHeight="1">
      <c r="A7" s="219"/>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row>
    <row r="8" spans="1:51" ht="15" customHeight="1">
      <c r="A8" s="108" t="s">
        <v>62</v>
      </c>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row>
    <row r="9" spans="1:51" ht="15" customHeight="1">
      <c r="A9" s="222"/>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row>
    <row r="10" spans="1:51" ht="15" customHeight="1">
      <c r="A10" s="223" t="s">
        <v>63</v>
      </c>
      <c r="B10" s="173">
        <f>SUM(B11:B15)</f>
        <v>85.07960000000001</v>
      </c>
      <c r="C10" s="173">
        <f aca="true" t="shared" si="0" ref="C10:U10">SUM(C11:C15)</f>
        <v>75.0148</v>
      </c>
      <c r="D10" s="173">
        <f t="shared" si="0"/>
        <v>73.80120000000001</v>
      </c>
      <c r="E10" s="173">
        <f t="shared" si="0"/>
        <v>81.0756</v>
      </c>
      <c r="F10" s="173">
        <f t="shared" si="0"/>
        <v>93.41320000000002</v>
      </c>
      <c r="G10" s="173">
        <f t="shared" si="0"/>
        <v>113.3264</v>
      </c>
      <c r="H10" s="173">
        <f t="shared" si="0"/>
        <v>150.0696</v>
      </c>
      <c r="I10" s="173">
        <f t="shared" si="0"/>
        <v>142.1324</v>
      </c>
      <c r="J10" s="173">
        <f t="shared" si="0"/>
        <v>176.4092</v>
      </c>
      <c r="K10" s="173">
        <f t="shared" si="0"/>
        <v>211.93159999999995</v>
      </c>
      <c r="L10" s="173">
        <f t="shared" si="0"/>
        <v>234.21200000000002</v>
      </c>
      <c r="M10" s="173">
        <f t="shared" si="0"/>
        <v>264.11640000000006</v>
      </c>
      <c r="N10" s="173">
        <f t="shared" si="0"/>
        <v>296.3036</v>
      </c>
      <c r="O10" s="173">
        <f t="shared" si="0"/>
        <v>207.3168</v>
      </c>
      <c r="P10" s="173">
        <f t="shared" si="0"/>
        <v>175.56040000000002</v>
      </c>
      <c r="Q10" s="173">
        <f t="shared" si="0"/>
        <v>166.47</v>
      </c>
      <c r="R10" s="173">
        <f t="shared" si="0"/>
        <v>158.78919999999997</v>
      </c>
      <c r="S10" s="173">
        <f t="shared" si="0"/>
        <v>97.044</v>
      </c>
      <c r="T10" s="173">
        <f t="shared" si="0"/>
        <v>88.83319999999999</v>
      </c>
      <c r="U10" s="173">
        <f t="shared" si="0"/>
        <v>123.777</v>
      </c>
      <c r="V10" s="173">
        <f aca="true" t="shared" si="1" ref="V10:AV10">SUM(V11:V15)</f>
        <v>142.519</v>
      </c>
      <c r="W10" s="173">
        <f t="shared" si="1"/>
        <v>164.105</v>
      </c>
      <c r="X10" s="173">
        <f t="shared" si="1"/>
        <v>179.12400000000002</v>
      </c>
      <c r="Y10" s="173">
        <f t="shared" si="1"/>
        <v>200.879</v>
      </c>
      <c r="Z10" s="173">
        <f t="shared" si="1"/>
        <v>262.09900000000005</v>
      </c>
      <c r="AA10" s="173">
        <f t="shared" si="1"/>
        <v>316.14609195402295</v>
      </c>
      <c r="AB10" s="173">
        <f t="shared" si="1"/>
        <v>350.57033333</v>
      </c>
      <c r="AC10" s="173">
        <f t="shared" si="1"/>
        <v>437.15398375999996</v>
      </c>
      <c r="AD10" s="173">
        <f t="shared" si="1"/>
        <v>463.13376016000007</v>
      </c>
      <c r="AE10" s="173">
        <f t="shared" si="1"/>
        <v>590.29588236</v>
      </c>
      <c r="AF10" s="173">
        <f t="shared" si="1"/>
        <v>631.2914826499999</v>
      </c>
      <c r="AG10" s="173">
        <f t="shared" si="1"/>
        <v>653.2419910299999</v>
      </c>
      <c r="AH10" s="173">
        <f t="shared" si="1"/>
        <v>749.36915807</v>
      </c>
      <c r="AI10" s="173">
        <f t="shared" si="1"/>
        <v>735.1156856399999</v>
      </c>
      <c r="AJ10" s="173">
        <f t="shared" si="1"/>
        <v>761.2491958300001</v>
      </c>
      <c r="AK10" s="173">
        <f t="shared" si="1"/>
        <v>768.425921</v>
      </c>
      <c r="AL10" s="173">
        <f t="shared" si="1"/>
        <v>846.57673332</v>
      </c>
      <c r="AM10" s="173">
        <f t="shared" si="1"/>
        <v>1224.71024839</v>
      </c>
      <c r="AN10" s="173">
        <f t="shared" si="1"/>
        <v>1272.19026562</v>
      </c>
      <c r="AO10" s="173">
        <f t="shared" si="1"/>
        <v>1438.05984413</v>
      </c>
      <c r="AP10" s="173">
        <f t="shared" si="1"/>
        <v>1718.60147848</v>
      </c>
      <c r="AQ10" s="173">
        <f t="shared" si="1"/>
        <v>1478.6573467199999</v>
      </c>
      <c r="AR10" s="173">
        <f t="shared" si="1"/>
        <v>1697.79255486</v>
      </c>
      <c r="AS10" s="173">
        <f t="shared" si="1"/>
        <v>2011.23218739</v>
      </c>
      <c r="AT10" s="173">
        <f t="shared" si="1"/>
        <v>2106.3599181900004</v>
      </c>
      <c r="AU10" s="173">
        <f t="shared" si="1"/>
        <v>2154.6734997000003</v>
      </c>
      <c r="AV10" s="173">
        <f t="shared" si="1"/>
        <v>2142.74278397</v>
      </c>
      <c r="AW10" s="173">
        <f>SUM(AW11:AW15)</f>
        <v>2223.6080449</v>
      </c>
      <c r="AX10" s="173">
        <f>SUM(AX11:AX15)</f>
        <v>2228.77019773</v>
      </c>
      <c r="AY10" s="173">
        <f>SUM(AY11:AY15)</f>
        <v>2365.2364996799997</v>
      </c>
    </row>
    <row r="11" spans="1:51" ht="15" customHeight="1">
      <c r="A11" s="224" t="s">
        <v>122</v>
      </c>
      <c r="B11" s="170">
        <v>15.829600000000001</v>
      </c>
      <c r="C11" s="170">
        <v>15.2488</v>
      </c>
      <c r="D11" s="170">
        <v>19.47</v>
      </c>
      <c r="E11" s="170">
        <v>20.930400000000002</v>
      </c>
      <c r="F11" s="170">
        <v>21.632</v>
      </c>
      <c r="G11" s="170">
        <v>22.8372</v>
      </c>
      <c r="H11" s="170">
        <v>31.94</v>
      </c>
      <c r="I11" s="170">
        <v>32.9392</v>
      </c>
      <c r="J11" s="170">
        <v>39.9744</v>
      </c>
      <c r="K11" s="170">
        <v>50.6164</v>
      </c>
      <c r="L11" s="170">
        <v>60.318400000000004</v>
      </c>
      <c r="M11" s="170">
        <v>66.73</v>
      </c>
      <c r="N11" s="170">
        <v>67.4528</v>
      </c>
      <c r="O11" s="170">
        <v>34.349599999999995</v>
      </c>
      <c r="P11" s="170">
        <v>21.5488</v>
      </c>
      <c r="Q11" s="170">
        <v>23.074</v>
      </c>
      <c r="R11" s="170">
        <v>27.016</v>
      </c>
      <c r="S11" s="170">
        <v>24.6788</v>
      </c>
      <c r="T11" s="170">
        <v>26.0714</v>
      </c>
      <c r="U11" s="170">
        <v>32.195</v>
      </c>
      <c r="V11" s="170">
        <v>32.125</v>
      </c>
      <c r="W11" s="170">
        <v>40.142</v>
      </c>
      <c r="X11" s="170">
        <v>47.827</v>
      </c>
      <c r="Y11" s="170">
        <v>44.381</v>
      </c>
      <c r="Z11" s="170">
        <v>59.863</v>
      </c>
      <c r="AA11" s="170">
        <v>66.07402298850575</v>
      </c>
      <c r="AB11" s="170">
        <v>72.904968</v>
      </c>
      <c r="AC11" s="170">
        <v>88.2572646</v>
      </c>
      <c r="AD11" s="170">
        <v>93.27705659</v>
      </c>
      <c r="AE11" s="170">
        <v>111.763422</v>
      </c>
      <c r="AF11" s="170">
        <v>110.42008243000001</v>
      </c>
      <c r="AG11" s="170">
        <v>91.91151447</v>
      </c>
      <c r="AH11" s="170">
        <v>85.71703129000001</v>
      </c>
      <c r="AI11" s="170">
        <v>94.61689123000001</v>
      </c>
      <c r="AJ11" s="170">
        <v>106.62764237</v>
      </c>
      <c r="AK11" s="170">
        <v>102.02756364</v>
      </c>
      <c r="AL11" s="170">
        <v>100.38718512</v>
      </c>
      <c r="AM11" s="170">
        <v>113.2119398</v>
      </c>
      <c r="AN11" s="170">
        <v>124.72914203</v>
      </c>
      <c r="AO11" s="170">
        <v>143.71935022</v>
      </c>
      <c r="AP11" s="170">
        <v>169.48934355</v>
      </c>
      <c r="AQ11" s="170">
        <v>137.12560277</v>
      </c>
      <c r="AR11" s="170">
        <v>161.36919801</v>
      </c>
      <c r="AS11" s="170">
        <v>213.63648434</v>
      </c>
      <c r="AT11" s="170">
        <v>230.47998447999998</v>
      </c>
      <c r="AU11" s="170">
        <v>234.88682869</v>
      </c>
      <c r="AV11" s="170">
        <v>242.99977072</v>
      </c>
      <c r="AW11" s="170">
        <v>248.95383303</v>
      </c>
      <c r="AX11" s="170">
        <v>248.25297927</v>
      </c>
      <c r="AY11" s="170">
        <v>261.83703751</v>
      </c>
    </row>
    <row r="12" spans="1:51" ht="15" customHeight="1">
      <c r="A12" s="225" t="s">
        <v>123</v>
      </c>
      <c r="B12" s="173">
        <v>30.7636</v>
      </c>
      <c r="C12" s="173">
        <v>35.826</v>
      </c>
      <c r="D12" s="173">
        <v>39.722</v>
      </c>
      <c r="E12" s="173">
        <v>44.405199999999994</v>
      </c>
      <c r="F12" s="173">
        <v>55.512</v>
      </c>
      <c r="G12" s="173">
        <v>64.4072</v>
      </c>
      <c r="H12" s="173">
        <v>81.6516</v>
      </c>
      <c r="I12" s="173">
        <v>79.5476</v>
      </c>
      <c r="J12" s="173">
        <v>99.4024</v>
      </c>
      <c r="K12" s="173">
        <v>121.85719999999999</v>
      </c>
      <c r="L12" s="173">
        <v>144.46120000000002</v>
      </c>
      <c r="M12" s="173">
        <v>173.372</v>
      </c>
      <c r="N12" s="173">
        <v>173.6396</v>
      </c>
      <c r="O12" s="173">
        <v>140.7576</v>
      </c>
      <c r="P12" s="173">
        <v>131.598</v>
      </c>
      <c r="Q12" s="173">
        <v>118.2508</v>
      </c>
      <c r="R12" s="173">
        <v>117.3012</v>
      </c>
      <c r="S12" s="173">
        <v>61.4048</v>
      </c>
      <c r="T12" s="173">
        <v>47.8326</v>
      </c>
      <c r="U12" s="173">
        <v>72.854</v>
      </c>
      <c r="V12" s="173">
        <v>91.894</v>
      </c>
      <c r="W12" s="173">
        <v>102.58</v>
      </c>
      <c r="X12" s="173">
        <v>100.68</v>
      </c>
      <c r="Y12" s="173">
        <v>108.026</v>
      </c>
      <c r="Z12" s="173">
        <v>135.949</v>
      </c>
      <c r="AA12" s="173">
        <v>161.2580459770115</v>
      </c>
      <c r="AB12" s="173">
        <v>177.47333018999998</v>
      </c>
      <c r="AC12" s="173">
        <v>217.24067745</v>
      </c>
      <c r="AD12" s="173">
        <v>210.65549658</v>
      </c>
      <c r="AE12" s="173">
        <v>266.0558815</v>
      </c>
      <c r="AF12" s="173">
        <v>283.71881788999997</v>
      </c>
      <c r="AG12" s="173">
        <v>284.43884441</v>
      </c>
      <c r="AH12" s="173">
        <v>318.79435799000004</v>
      </c>
      <c r="AI12" s="173">
        <v>323.37771595</v>
      </c>
      <c r="AJ12" s="173">
        <v>343.9670233</v>
      </c>
      <c r="AK12" s="173">
        <v>361.25017646</v>
      </c>
      <c r="AL12" s="173">
        <v>386.80071283999996</v>
      </c>
      <c r="AM12" s="173">
        <v>426.47339769</v>
      </c>
      <c r="AN12" s="173">
        <v>480.57488423</v>
      </c>
      <c r="AO12" s="173">
        <v>551.4815598600001</v>
      </c>
      <c r="AP12" s="173">
        <v>630.29332536</v>
      </c>
      <c r="AQ12" s="173">
        <v>541.5378948099999</v>
      </c>
      <c r="AR12" s="173">
        <v>628.8538206100001</v>
      </c>
      <c r="AS12" s="173">
        <v>736.3391417</v>
      </c>
      <c r="AT12" s="173">
        <v>714.7089481200001</v>
      </c>
      <c r="AU12" s="173">
        <v>731.56602228</v>
      </c>
      <c r="AV12" s="173">
        <v>718.5815527799999</v>
      </c>
      <c r="AW12" s="173">
        <v>749.94193712</v>
      </c>
      <c r="AX12" s="173">
        <v>743.2910497</v>
      </c>
      <c r="AY12" s="173">
        <v>792.22792263</v>
      </c>
    </row>
    <row r="13" spans="1:51" ht="15" customHeight="1">
      <c r="A13" s="224" t="s">
        <v>124</v>
      </c>
      <c r="B13" s="170">
        <v>23.4516</v>
      </c>
      <c r="C13" s="170">
        <v>12.817200000000001</v>
      </c>
      <c r="D13" s="170">
        <v>0</v>
      </c>
      <c r="E13" s="170">
        <v>0</v>
      </c>
      <c r="F13" s="170">
        <v>0</v>
      </c>
      <c r="G13" s="170">
        <v>0</v>
      </c>
      <c r="H13" s="170">
        <v>0</v>
      </c>
      <c r="I13" s="170">
        <v>0</v>
      </c>
      <c r="J13" s="170">
        <v>0</v>
      </c>
      <c r="K13" s="170">
        <v>0</v>
      </c>
      <c r="L13" s="170">
        <v>0</v>
      </c>
      <c r="M13" s="170">
        <v>0</v>
      </c>
      <c r="N13" s="170">
        <v>0</v>
      </c>
      <c r="O13" s="170">
        <v>1.4104</v>
      </c>
      <c r="P13" s="170">
        <v>3.8388</v>
      </c>
      <c r="Q13" s="170">
        <v>7.216399999999999</v>
      </c>
      <c r="R13" s="170">
        <v>7.8591999999999995</v>
      </c>
      <c r="S13" s="170">
        <v>6.4152</v>
      </c>
      <c r="T13" s="170">
        <v>7.5806000000000004</v>
      </c>
      <c r="U13" s="170">
        <v>9.303</v>
      </c>
      <c r="V13" s="170">
        <v>12.764</v>
      </c>
      <c r="W13" s="170">
        <v>15.226</v>
      </c>
      <c r="X13" s="170">
        <v>17.448</v>
      </c>
      <c r="Y13" s="170">
        <v>21.523</v>
      </c>
      <c r="Z13" s="170">
        <v>30.577</v>
      </c>
      <c r="AA13" s="170">
        <v>47.88896551724138</v>
      </c>
      <c r="AB13" s="170">
        <v>56.09519562</v>
      </c>
      <c r="AC13" s="170">
        <v>79.56056723</v>
      </c>
      <c r="AD13" s="170">
        <v>97.47016565000001</v>
      </c>
      <c r="AE13" s="170">
        <v>136.09922962000002</v>
      </c>
      <c r="AF13" s="170">
        <v>148.726462</v>
      </c>
      <c r="AG13" s="170">
        <v>171.62245263</v>
      </c>
      <c r="AH13" s="170">
        <v>225.11372605000003</v>
      </c>
      <c r="AI13" s="170">
        <v>184.45640347999998</v>
      </c>
      <c r="AJ13" s="170">
        <v>176.6110842</v>
      </c>
      <c r="AK13" s="170">
        <v>184.8909167</v>
      </c>
      <c r="AL13" s="170">
        <v>205.52047876</v>
      </c>
      <c r="AM13" s="170">
        <v>484.87598383999995</v>
      </c>
      <c r="AN13" s="170">
        <v>414.77923193</v>
      </c>
      <c r="AO13" s="170">
        <v>455.07892079000004</v>
      </c>
      <c r="AP13" s="170">
        <v>600.1968324500001</v>
      </c>
      <c r="AQ13" s="170">
        <v>519.51761924</v>
      </c>
      <c r="AR13" s="170">
        <v>579.37578695</v>
      </c>
      <c r="AS13" s="170">
        <v>698.12858012</v>
      </c>
      <c r="AT13" s="170">
        <v>760.9869595700001</v>
      </c>
      <c r="AU13" s="170">
        <v>787.8855946900001</v>
      </c>
      <c r="AV13" s="170">
        <v>756.81769301</v>
      </c>
      <c r="AW13" s="170">
        <v>770.2913547999999</v>
      </c>
      <c r="AX13" s="170">
        <v>766.06181135</v>
      </c>
      <c r="AY13" s="170">
        <v>796.8582812999999</v>
      </c>
    </row>
    <row r="14" spans="1:51" ht="15" customHeight="1">
      <c r="A14" s="225" t="s">
        <v>125</v>
      </c>
      <c r="B14" s="173">
        <v>14.8716</v>
      </c>
      <c r="C14" s="173">
        <v>10.930399999999999</v>
      </c>
      <c r="D14" s="173">
        <v>14.44</v>
      </c>
      <c r="E14" s="173">
        <v>15.622</v>
      </c>
      <c r="F14" s="173">
        <v>16.138</v>
      </c>
      <c r="G14" s="173">
        <v>25.9496</v>
      </c>
      <c r="H14" s="173">
        <v>36.2644</v>
      </c>
      <c r="I14" s="173">
        <v>29.268</v>
      </c>
      <c r="J14" s="173">
        <v>36.714800000000004</v>
      </c>
      <c r="K14" s="173">
        <v>39.179199999999994</v>
      </c>
      <c r="L14" s="173">
        <v>29.0336</v>
      </c>
      <c r="M14" s="173">
        <v>23.4712</v>
      </c>
      <c r="N14" s="173">
        <v>54.6824</v>
      </c>
      <c r="O14" s="173">
        <v>29.968400000000003</v>
      </c>
      <c r="P14" s="173">
        <v>17.262</v>
      </c>
      <c r="Q14" s="173">
        <v>16.06</v>
      </c>
      <c r="R14" s="173">
        <v>5.136</v>
      </c>
      <c r="S14" s="173">
        <v>3.2456</v>
      </c>
      <c r="T14" s="173">
        <v>5.2186</v>
      </c>
      <c r="U14" s="173">
        <v>5.246</v>
      </c>
      <c r="V14" s="173">
        <v>3.094</v>
      </c>
      <c r="W14" s="173">
        <v>2.7</v>
      </c>
      <c r="X14" s="173">
        <v>9.085</v>
      </c>
      <c r="Y14" s="173">
        <v>23.264</v>
      </c>
      <c r="Z14" s="173">
        <v>30.836</v>
      </c>
      <c r="AA14" s="173">
        <v>34.98402298850575</v>
      </c>
      <c r="AB14" s="173">
        <v>36.69234052</v>
      </c>
      <c r="AC14" s="173">
        <v>42.320474479999994</v>
      </c>
      <c r="AD14" s="173">
        <v>53.667041340000004</v>
      </c>
      <c r="AE14" s="173">
        <v>64.90445324</v>
      </c>
      <c r="AF14" s="173">
        <v>75.00985633</v>
      </c>
      <c r="AG14" s="173">
        <v>91.08753551999999</v>
      </c>
      <c r="AH14" s="173">
        <v>107.46237885</v>
      </c>
      <c r="AI14" s="173">
        <v>120.26011698</v>
      </c>
      <c r="AJ14" s="173">
        <v>113.2160257</v>
      </c>
      <c r="AK14" s="173">
        <v>98.05368315999999</v>
      </c>
      <c r="AL14" s="173">
        <v>128.63189778</v>
      </c>
      <c r="AM14" s="173">
        <v>161.28717482</v>
      </c>
      <c r="AN14" s="173">
        <v>201.1804431</v>
      </c>
      <c r="AO14" s="173">
        <v>223.78048943000002</v>
      </c>
      <c r="AP14" s="173">
        <v>255.74002387000002</v>
      </c>
      <c r="AQ14" s="173">
        <v>213.02833608</v>
      </c>
      <c r="AR14" s="173">
        <v>244.02123816999998</v>
      </c>
      <c r="AS14" s="173">
        <v>294.81598233</v>
      </c>
      <c r="AT14" s="173">
        <v>320.1828737</v>
      </c>
      <c r="AU14" s="173">
        <v>325.54698537</v>
      </c>
      <c r="AV14" s="173">
        <v>340.15407245999995</v>
      </c>
      <c r="AW14" s="173">
        <v>368.32370093000003</v>
      </c>
      <c r="AX14" s="173">
        <v>388.93963469</v>
      </c>
      <c r="AY14" s="173">
        <v>430.85471091</v>
      </c>
    </row>
    <row r="15" spans="1:51" ht="15" customHeight="1">
      <c r="A15" s="224" t="s">
        <v>126</v>
      </c>
      <c r="B15" s="170">
        <v>0.16319999999999998</v>
      </c>
      <c r="C15" s="170">
        <v>0.19240000000000002</v>
      </c>
      <c r="D15" s="170">
        <v>0.1692</v>
      </c>
      <c r="E15" s="170">
        <v>0.118</v>
      </c>
      <c r="F15" s="170">
        <v>0.13119999999999998</v>
      </c>
      <c r="G15" s="170">
        <v>0.13240000000000002</v>
      </c>
      <c r="H15" s="170">
        <v>0.21359999999999998</v>
      </c>
      <c r="I15" s="170">
        <v>0.37760000000000005</v>
      </c>
      <c r="J15" s="170">
        <v>0.31760000000000005</v>
      </c>
      <c r="K15" s="170">
        <v>0.2788</v>
      </c>
      <c r="L15" s="170">
        <v>0.3988</v>
      </c>
      <c r="M15" s="170">
        <v>0.5432</v>
      </c>
      <c r="N15" s="170">
        <v>0.5287999999999999</v>
      </c>
      <c r="O15" s="170">
        <v>0.8308</v>
      </c>
      <c r="P15" s="170">
        <v>1.3128</v>
      </c>
      <c r="Q15" s="170">
        <v>1.8688</v>
      </c>
      <c r="R15" s="170">
        <v>1.4768</v>
      </c>
      <c r="S15" s="170">
        <v>1.2995999999999999</v>
      </c>
      <c r="T15" s="170">
        <v>2.13</v>
      </c>
      <c r="U15" s="170">
        <v>4.179</v>
      </c>
      <c r="V15" s="170">
        <v>2.642</v>
      </c>
      <c r="W15" s="170">
        <v>3.457</v>
      </c>
      <c r="X15" s="170">
        <v>4.084</v>
      </c>
      <c r="Y15" s="170">
        <v>3.685</v>
      </c>
      <c r="Z15" s="170">
        <v>4.874</v>
      </c>
      <c r="AA15" s="170">
        <v>5.941034482758622</v>
      </c>
      <c r="AB15" s="170">
        <v>7.404499</v>
      </c>
      <c r="AC15" s="170">
        <v>9.775</v>
      </c>
      <c r="AD15" s="170">
        <v>8.064</v>
      </c>
      <c r="AE15" s="170">
        <v>11.472896</v>
      </c>
      <c r="AF15" s="170">
        <v>13.416264</v>
      </c>
      <c r="AG15" s="170">
        <v>14.181644</v>
      </c>
      <c r="AH15" s="170">
        <v>12.28166389</v>
      </c>
      <c r="AI15" s="170">
        <v>12.404558</v>
      </c>
      <c r="AJ15" s="170">
        <v>20.82742026</v>
      </c>
      <c r="AK15" s="170">
        <v>22.20358104</v>
      </c>
      <c r="AL15" s="170">
        <v>25.23645882</v>
      </c>
      <c r="AM15" s="170">
        <v>38.86175224</v>
      </c>
      <c r="AN15" s="170">
        <v>50.92656433</v>
      </c>
      <c r="AO15" s="170">
        <v>63.99952383</v>
      </c>
      <c r="AP15" s="170">
        <v>62.88195325</v>
      </c>
      <c r="AQ15" s="170">
        <v>67.44789381999999</v>
      </c>
      <c r="AR15" s="170">
        <v>84.17251112000001</v>
      </c>
      <c r="AS15" s="170">
        <v>68.3119989</v>
      </c>
      <c r="AT15" s="170">
        <v>80.00115231999999</v>
      </c>
      <c r="AU15" s="170">
        <v>74.78806867</v>
      </c>
      <c r="AV15" s="170">
        <v>84.189695</v>
      </c>
      <c r="AW15" s="170">
        <v>86.09721902</v>
      </c>
      <c r="AX15" s="170">
        <v>82.22472272</v>
      </c>
      <c r="AY15" s="170">
        <v>83.45854733</v>
      </c>
    </row>
    <row r="16" spans="1:51" ht="15" customHeight="1">
      <c r="A16" s="111" t="s">
        <v>64</v>
      </c>
      <c r="B16" s="173">
        <v>41.336</v>
      </c>
      <c r="C16" s="173">
        <v>43.024800000000006</v>
      </c>
      <c r="D16" s="173">
        <v>48.9288</v>
      </c>
      <c r="E16" s="173">
        <v>52.062400000000004</v>
      </c>
      <c r="F16" s="173">
        <v>43.7828</v>
      </c>
      <c r="G16" s="173">
        <v>118.908</v>
      </c>
      <c r="H16" s="173">
        <v>121.0656</v>
      </c>
      <c r="I16" s="173">
        <v>138.95520000000002</v>
      </c>
      <c r="J16" s="173">
        <v>235.1436</v>
      </c>
      <c r="K16" s="173">
        <v>317.4436</v>
      </c>
      <c r="L16" s="173">
        <v>173.0068</v>
      </c>
      <c r="M16" s="173">
        <v>298.4948</v>
      </c>
      <c r="N16" s="173">
        <v>441.83759999999995</v>
      </c>
      <c r="O16" s="173">
        <v>206.1864</v>
      </c>
      <c r="P16" s="173">
        <v>247.7012</v>
      </c>
      <c r="Q16" s="173">
        <v>254.678</v>
      </c>
      <c r="R16" s="173">
        <v>267.9732</v>
      </c>
      <c r="S16" s="173">
        <v>334.706</v>
      </c>
      <c r="T16" s="173">
        <v>350.44440000000003</v>
      </c>
      <c r="U16" s="173">
        <v>264.007</v>
      </c>
      <c r="V16" s="173">
        <v>238.609</v>
      </c>
      <c r="W16" s="173">
        <v>178.508</v>
      </c>
      <c r="X16" s="173">
        <v>194.553</v>
      </c>
      <c r="Y16" s="173">
        <v>333.188</v>
      </c>
      <c r="Z16" s="173">
        <v>398.591</v>
      </c>
      <c r="AA16" s="173">
        <v>508.67</v>
      </c>
      <c r="AB16" s="173">
        <v>609.2162507300001</v>
      </c>
      <c r="AC16" s="173">
        <v>834.06490063</v>
      </c>
      <c r="AD16" s="173">
        <v>954.12497624</v>
      </c>
      <c r="AE16" s="173">
        <v>1319.51565212</v>
      </c>
      <c r="AF16" s="173">
        <v>1447.3024037</v>
      </c>
      <c r="AG16" s="173">
        <v>1576.54691287</v>
      </c>
      <c r="AH16" s="173">
        <v>1919.62042033</v>
      </c>
      <c r="AI16" s="173">
        <v>1873.3478417200001</v>
      </c>
      <c r="AJ16" s="173">
        <v>2005.95437494</v>
      </c>
      <c r="AK16" s="173">
        <v>2112.9747455</v>
      </c>
      <c r="AL16" s="173">
        <v>2166.16543049</v>
      </c>
      <c r="AM16" s="173">
        <v>1809.0480793800002</v>
      </c>
      <c r="AN16" s="173">
        <v>1964.8442556199998</v>
      </c>
      <c r="AO16" s="173">
        <v>2023.2804067</v>
      </c>
      <c r="AP16" s="173">
        <v>2240.25504099</v>
      </c>
      <c r="AQ16" s="173">
        <v>1796.10420126</v>
      </c>
      <c r="AR16" s="173">
        <v>2161.14002969</v>
      </c>
      <c r="AS16" s="173">
        <v>2425.389372</v>
      </c>
      <c r="AT16" s="173">
        <v>2469.89149025</v>
      </c>
      <c r="AU16" s="173">
        <v>2492.02395428</v>
      </c>
      <c r="AV16" s="173">
        <v>2432.74471957</v>
      </c>
      <c r="AW16" s="173">
        <v>2564.41018583</v>
      </c>
      <c r="AX16" s="173">
        <v>2557.9681600900003</v>
      </c>
      <c r="AY16" s="173">
        <v>2564.4161692199996</v>
      </c>
    </row>
    <row r="17" spans="1:51" ht="15" customHeight="1">
      <c r="A17" s="113" t="s">
        <v>65</v>
      </c>
      <c r="B17" s="170">
        <v>0.1232</v>
      </c>
      <c r="C17" s="170">
        <v>0.054</v>
      </c>
      <c r="D17" s="170">
        <v>0.028</v>
      </c>
      <c r="E17" s="170">
        <v>0.0136</v>
      </c>
      <c r="F17" s="170">
        <v>0.4576</v>
      </c>
      <c r="G17" s="170">
        <v>0.6688</v>
      </c>
      <c r="H17" s="170">
        <v>0.1212</v>
      </c>
      <c r="I17" s="170">
        <v>6.0564</v>
      </c>
      <c r="J17" s="170">
        <v>10.2224</v>
      </c>
      <c r="K17" s="170">
        <v>2.1808</v>
      </c>
      <c r="L17" s="170">
        <v>0.002</v>
      </c>
      <c r="M17" s="170">
        <v>0.0692</v>
      </c>
      <c r="N17" s="170">
        <v>0.5416</v>
      </c>
      <c r="O17" s="170">
        <v>1.0984</v>
      </c>
      <c r="P17" s="170">
        <v>0.09440000000000001</v>
      </c>
      <c r="Q17" s="170">
        <v>0.0024</v>
      </c>
      <c r="R17" s="170">
        <v>0.022</v>
      </c>
      <c r="S17" s="170">
        <v>0.0128</v>
      </c>
      <c r="T17" s="170">
        <v>0.1968</v>
      </c>
      <c r="U17" s="170">
        <v>0.315</v>
      </c>
      <c r="V17" s="170">
        <v>1.499</v>
      </c>
      <c r="W17" s="170">
        <v>3.385</v>
      </c>
      <c r="X17" s="170">
        <v>4.619</v>
      </c>
      <c r="Y17" s="170">
        <v>8.109</v>
      </c>
      <c r="Z17" s="170">
        <v>10.115</v>
      </c>
      <c r="AA17" s="170">
        <v>16.321954022988507</v>
      </c>
      <c r="AB17" s="170">
        <v>21.1849964</v>
      </c>
      <c r="AC17" s="170">
        <v>8.557676</v>
      </c>
      <c r="AD17" s="170">
        <v>12.566204</v>
      </c>
      <c r="AE17" s="170">
        <v>17.8981645</v>
      </c>
      <c r="AF17" s="170">
        <v>17.289758</v>
      </c>
      <c r="AG17" s="170">
        <v>14.337411</v>
      </c>
      <c r="AH17" s="170">
        <v>13.12797827</v>
      </c>
      <c r="AI17" s="170">
        <v>24.630791289999998</v>
      </c>
      <c r="AJ17" s="170">
        <v>31.912482</v>
      </c>
      <c r="AK17" s="170">
        <v>37.38272926</v>
      </c>
      <c r="AL17" s="170">
        <v>35.80300068</v>
      </c>
      <c r="AM17" s="170">
        <v>41.67242469</v>
      </c>
      <c r="AN17" s="170">
        <v>44.37574199</v>
      </c>
      <c r="AO17" s="170">
        <v>47.87241144</v>
      </c>
      <c r="AP17" s="170">
        <v>51.898719469999996</v>
      </c>
      <c r="AQ17" s="170">
        <v>59.20675926</v>
      </c>
      <c r="AR17" s="170">
        <v>76.23435298000001</v>
      </c>
      <c r="AS17" s="170">
        <v>86.14780182</v>
      </c>
      <c r="AT17" s="170">
        <v>83.36505788</v>
      </c>
      <c r="AU17" s="170">
        <v>81.89615176999999</v>
      </c>
      <c r="AV17" s="170">
        <v>64.83675908</v>
      </c>
      <c r="AW17" s="170">
        <v>67.50331014</v>
      </c>
      <c r="AX17" s="170">
        <v>69.08041249</v>
      </c>
      <c r="AY17" s="170">
        <v>112.63971208</v>
      </c>
    </row>
    <row r="18" spans="1:51" ht="15" customHeight="1">
      <c r="A18" s="111" t="s">
        <v>66</v>
      </c>
      <c r="B18" s="173">
        <v>58.6104</v>
      </c>
      <c r="C18" s="173">
        <v>58.353199999999994</v>
      </c>
      <c r="D18" s="173">
        <v>77.5792</v>
      </c>
      <c r="E18" s="173">
        <v>59.447199999999995</v>
      </c>
      <c r="F18" s="173">
        <v>88.8</v>
      </c>
      <c r="G18" s="173">
        <v>70.58239999999999</v>
      </c>
      <c r="H18" s="173">
        <v>135.22279999999998</v>
      </c>
      <c r="I18" s="173">
        <v>148.0784</v>
      </c>
      <c r="J18" s="173">
        <v>198.6792</v>
      </c>
      <c r="K18" s="173">
        <v>344.6784</v>
      </c>
      <c r="L18" s="173">
        <v>253.1492</v>
      </c>
      <c r="M18" s="173">
        <v>444.57559999999995</v>
      </c>
      <c r="N18" s="173">
        <v>220.4564</v>
      </c>
      <c r="O18" s="173">
        <v>291.8132</v>
      </c>
      <c r="P18" s="173">
        <v>224.6456</v>
      </c>
      <c r="Q18" s="173">
        <v>254.4292</v>
      </c>
      <c r="R18" s="173">
        <v>187.7628</v>
      </c>
      <c r="S18" s="173">
        <v>180.59720000000002</v>
      </c>
      <c r="T18" s="173">
        <v>204.7902</v>
      </c>
      <c r="U18" s="173">
        <v>150.523</v>
      </c>
      <c r="V18" s="173">
        <v>167.265</v>
      </c>
      <c r="W18" s="173">
        <v>106.8</v>
      </c>
      <c r="X18" s="173">
        <v>167.426</v>
      </c>
      <c r="Y18" s="173">
        <v>133.549</v>
      </c>
      <c r="Z18" s="173">
        <v>64.649</v>
      </c>
      <c r="AA18" s="173">
        <v>133.2361149425288</v>
      </c>
      <c r="AB18" s="173">
        <v>207.983</v>
      </c>
      <c r="AC18" s="173">
        <v>293.885</v>
      </c>
      <c r="AD18" s="173">
        <v>285.68</v>
      </c>
      <c r="AE18" s="173">
        <v>404.977</v>
      </c>
      <c r="AF18" s="173">
        <v>264.4</v>
      </c>
      <c r="AG18" s="173">
        <v>181.2</v>
      </c>
      <c r="AH18" s="173">
        <v>169.7</v>
      </c>
      <c r="AI18" s="173">
        <v>128.9</v>
      </c>
      <c r="AJ18" s="173">
        <v>97.9</v>
      </c>
      <c r="AK18" s="173">
        <v>103.1</v>
      </c>
      <c r="AL18" s="173">
        <v>137.4</v>
      </c>
      <c r="AM18" s="173">
        <v>200.3</v>
      </c>
      <c r="AN18" s="173">
        <v>232</v>
      </c>
      <c r="AO18" s="173">
        <v>290.9</v>
      </c>
      <c r="AP18" s="173">
        <v>320</v>
      </c>
      <c r="AQ18" s="173">
        <v>246.8</v>
      </c>
      <c r="AR18" s="173">
        <v>214.1</v>
      </c>
      <c r="AS18" s="173">
        <v>325.7</v>
      </c>
      <c r="AT18" s="173">
        <v>243.66966820999997</v>
      </c>
      <c r="AU18" s="173">
        <v>231.53874981</v>
      </c>
      <c r="AV18" s="173">
        <v>187.71533683999996</v>
      </c>
      <c r="AW18" s="173">
        <v>158.44762307000005</v>
      </c>
      <c r="AX18" s="173">
        <v>164.91007465000007</v>
      </c>
      <c r="AY18" s="173">
        <v>175.40049370999998</v>
      </c>
    </row>
    <row r="19" spans="1:51" ht="15" customHeight="1">
      <c r="A19" s="226"/>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row>
    <row r="20" spans="1:51" ht="15" customHeight="1">
      <c r="A20" s="108" t="s">
        <v>67</v>
      </c>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row>
    <row r="21" spans="1:51" ht="15" customHeight="1">
      <c r="A21" s="222"/>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row>
    <row r="22" spans="1:51" ht="15" customHeight="1">
      <c r="A22" s="223" t="s">
        <v>63</v>
      </c>
      <c r="B22" s="173">
        <v>65.1652</v>
      </c>
      <c r="C22" s="173">
        <v>60.21</v>
      </c>
      <c r="D22" s="173">
        <v>60.5664</v>
      </c>
      <c r="E22" s="173">
        <v>63.648</v>
      </c>
      <c r="F22" s="173">
        <v>74.096</v>
      </c>
      <c r="G22" s="173">
        <v>92.3932</v>
      </c>
      <c r="H22" s="173">
        <v>117.504</v>
      </c>
      <c r="I22" s="173">
        <v>136.8108</v>
      </c>
      <c r="J22" s="173">
        <v>170.4444</v>
      </c>
      <c r="K22" s="173">
        <v>210.84120000000001</v>
      </c>
      <c r="L22" s="173">
        <v>240.0216</v>
      </c>
      <c r="M22" s="173">
        <v>256.948</v>
      </c>
      <c r="N22" s="173">
        <v>320.384</v>
      </c>
      <c r="O22" s="173">
        <v>304.8408</v>
      </c>
      <c r="P22" s="173">
        <v>260.8772</v>
      </c>
      <c r="Q22" s="173">
        <v>233.17520000000002</v>
      </c>
      <c r="R22" s="173">
        <v>254.22039999999998</v>
      </c>
      <c r="S22" s="173">
        <v>216.8176</v>
      </c>
      <c r="T22" s="173">
        <v>157.1216</v>
      </c>
      <c r="U22" s="173">
        <v>181.522</v>
      </c>
      <c r="V22" s="173">
        <v>197.629</v>
      </c>
      <c r="W22" s="173">
        <v>200.894</v>
      </c>
      <c r="X22" s="173">
        <v>208.602</v>
      </c>
      <c r="Y22" s="173">
        <v>241.898</v>
      </c>
      <c r="Z22" s="173">
        <f aca="true" t="shared" si="2" ref="Z22:AU22">+SUM(Z23:Z27)</f>
        <v>304.94100000000003</v>
      </c>
      <c r="AA22" s="173">
        <f t="shared" si="2"/>
        <v>326.8650574712644</v>
      </c>
      <c r="AB22" s="173">
        <f t="shared" si="2"/>
        <v>397.68029573</v>
      </c>
      <c r="AC22" s="173">
        <f t="shared" si="2"/>
        <v>492.78769724</v>
      </c>
      <c r="AD22" s="173">
        <f t="shared" si="2"/>
        <v>508.79371800999996</v>
      </c>
      <c r="AE22" s="173">
        <f t="shared" si="2"/>
        <v>587.17184587</v>
      </c>
      <c r="AF22" s="173">
        <f t="shared" si="2"/>
        <v>606.26628172</v>
      </c>
      <c r="AG22" s="173">
        <f t="shared" si="2"/>
        <v>656.20644989</v>
      </c>
      <c r="AH22" s="173">
        <f t="shared" si="2"/>
        <v>811.06789971</v>
      </c>
      <c r="AI22" s="173">
        <f t="shared" si="2"/>
        <v>821.7428952099999</v>
      </c>
      <c r="AJ22" s="173">
        <f t="shared" si="2"/>
        <v>822.5773168999999</v>
      </c>
      <c r="AK22" s="173">
        <f t="shared" si="2"/>
        <v>871.68613729</v>
      </c>
      <c r="AL22" s="173">
        <f t="shared" si="2"/>
        <v>948.76593664</v>
      </c>
      <c r="AM22" s="173">
        <f t="shared" si="2"/>
        <v>1037.4947995200002</v>
      </c>
      <c r="AN22" s="173">
        <f t="shared" si="2"/>
        <v>1232.2174428300002</v>
      </c>
      <c r="AO22" s="173">
        <f t="shared" si="2"/>
        <v>1377.2035018400002</v>
      </c>
      <c r="AP22" s="173">
        <f t="shared" si="2"/>
        <v>1564.8031488000001</v>
      </c>
      <c r="AQ22" s="173">
        <f t="shared" si="2"/>
        <v>1431.2180071100001</v>
      </c>
      <c r="AR22" s="173">
        <f t="shared" si="2"/>
        <v>1531.3823936400001</v>
      </c>
      <c r="AS22" s="173">
        <f t="shared" si="2"/>
        <v>1741.7841400700001</v>
      </c>
      <c r="AT22" s="173">
        <f t="shared" si="2"/>
        <v>1854.84595051</v>
      </c>
      <c r="AU22" s="173">
        <f t="shared" si="2"/>
        <v>1923.7807128900004</v>
      </c>
      <c r="AV22" s="173">
        <f>+SUM(AV23:AV27)</f>
        <v>2014.25254305</v>
      </c>
      <c r="AW22" s="173">
        <f>+SUM(AW23:AW27)</f>
        <v>2063.31663875</v>
      </c>
      <c r="AX22" s="173">
        <f>+SUM(AX23:AX27)</f>
        <v>2000.71195527</v>
      </c>
      <c r="AY22" s="173">
        <f>+SUM(AY23:AY27)</f>
        <v>2165.85778733</v>
      </c>
    </row>
    <row r="23" spans="1:51" ht="15" customHeight="1">
      <c r="A23" s="224" t="s">
        <v>122</v>
      </c>
      <c r="B23" s="170">
        <v>8.9216</v>
      </c>
      <c r="C23" s="170">
        <v>8.4644</v>
      </c>
      <c r="D23" s="170">
        <v>11.172799999999999</v>
      </c>
      <c r="E23" s="170">
        <v>11.1132</v>
      </c>
      <c r="F23" s="170">
        <v>12.693200000000001</v>
      </c>
      <c r="G23" s="170">
        <v>17.42</v>
      </c>
      <c r="H23" s="170">
        <v>25.126</v>
      </c>
      <c r="I23" s="170">
        <v>27.8168</v>
      </c>
      <c r="J23" s="170">
        <v>33.8188</v>
      </c>
      <c r="K23" s="170">
        <v>47.3588</v>
      </c>
      <c r="L23" s="170">
        <v>48.602</v>
      </c>
      <c r="M23" s="170">
        <v>50.2176</v>
      </c>
      <c r="N23" s="170">
        <v>55.382400000000004</v>
      </c>
      <c r="O23" s="170">
        <v>46.746</v>
      </c>
      <c r="P23" s="170">
        <v>35.942</v>
      </c>
      <c r="Q23" s="170">
        <v>42.884</v>
      </c>
      <c r="R23" s="170">
        <v>46.6744</v>
      </c>
      <c r="S23" s="170">
        <v>54.1352</v>
      </c>
      <c r="T23" s="170">
        <v>37.766400000000004</v>
      </c>
      <c r="U23" s="170">
        <v>38.852</v>
      </c>
      <c r="V23" s="170">
        <v>47.813</v>
      </c>
      <c r="W23" s="170">
        <v>48.503</v>
      </c>
      <c r="X23" s="170">
        <v>36.927</v>
      </c>
      <c r="Y23" s="170">
        <v>41.428</v>
      </c>
      <c r="Z23" s="170">
        <v>61.592</v>
      </c>
      <c r="AA23" s="170">
        <v>68.57896551724139</v>
      </c>
      <c r="AB23" s="170">
        <v>78.5854541</v>
      </c>
      <c r="AC23" s="170">
        <v>96.9574307</v>
      </c>
      <c r="AD23" s="170">
        <v>101.715208</v>
      </c>
      <c r="AE23" s="170">
        <v>116.821265</v>
      </c>
      <c r="AF23" s="170">
        <v>115.127971</v>
      </c>
      <c r="AG23" s="170">
        <v>116.189234</v>
      </c>
      <c r="AH23" s="170">
        <v>143.557184</v>
      </c>
      <c r="AI23" s="170">
        <v>163.456723</v>
      </c>
      <c r="AJ23" s="170">
        <v>149.320377</v>
      </c>
      <c r="AK23" s="170">
        <v>157.359035</v>
      </c>
      <c r="AL23" s="170">
        <v>174.46158</v>
      </c>
      <c r="AM23" s="170">
        <v>178.086761</v>
      </c>
      <c r="AN23" s="170">
        <v>212.074459</v>
      </c>
      <c r="AO23" s="170">
        <v>236.512735</v>
      </c>
      <c r="AP23" s="170">
        <v>249.016852</v>
      </c>
      <c r="AQ23" s="170">
        <v>212.319969</v>
      </c>
      <c r="AR23" s="170">
        <v>250.495285</v>
      </c>
      <c r="AS23" s="170">
        <v>265.852196</v>
      </c>
      <c r="AT23" s="170">
        <v>277.009988</v>
      </c>
      <c r="AU23" s="170">
        <v>280.710375</v>
      </c>
      <c r="AV23" s="170">
        <v>259.781024</v>
      </c>
      <c r="AW23" s="170">
        <v>253.641511</v>
      </c>
      <c r="AX23" s="170">
        <v>242.819404</v>
      </c>
      <c r="AY23" s="170">
        <v>250.057497</v>
      </c>
    </row>
    <row r="24" spans="1:51" ht="15" customHeight="1">
      <c r="A24" s="225" t="s">
        <v>123</v>
      </c>
      <c r="B24" s="173">
        <v>34.5464</v>
      </c>
      <c r="C24" s="173">
        <v>38.1064</v>
      </c>
      <c r="D24" s="173">
        <v>40.6012</v>
      </c>
      <c r="E24" s="173">
        <v>41.9156</v>
      </c>
      <c r="F24" s="173">
        <v>47.690400000000004</v>
      </c>
      <c r="G24" s="173">
        <v>59.3672</v>
      </c>
      <c r="H24" s="173">
        <v>70.2228</v>
      </c>
      <c r="I24" s="173">
        <v>84.364</v>
      </c>
      <c r="J24" s="173">
        <v>105.9648</v>
      </c>
      <c r="K24" s="173">
        <v>127.99719999999999</v>
      </c>
      <c r="L24" s="173">
        <v>150.0516</v>
      </c>
      <c r="M24" s="173">
        <v>180.6976</v>
      </c>
      <c r="N24" s="173">
        <v>253.582</v>
      </c>
      <c r="O24" s="173">
        <v>247.4624</v>
      </c>
      <c r="P24" s="173">
        <v>209.9336</v>
      </c>
      <c r="Q24" s="173">
        <v>171.23520000000002</v>
      </c>
      <c r="R24" s="173">
        <v>187.4952</v>
      </c>
      <c r="S24" s="173">
        <v>149.6456</v>
      </c>
      <c r="T24" s="173">
        <v>108.6642</v>
      </c>
      <c r="U24" s="173">
        <v>128.089</v>
      </c>
      <c r="V24" s="173">
        <v>133.262</v>
      </c>
      <c r="W24" s="173">
        <v>130.035</v>
      </c>
      <c r="X24" s="173">
        <v>145.417</v>
      </c>
      <c r="Y24" s="173">
        <v>163.893</v>
      </c>
      <c r="Z24" s="173">
        <v>196.58</v>
      </c>
      <c r="AA24" s="173">
        <v>206.6770114942529</v>
      </c>
      <c r="AB24" s="173">
        <v>241.470191</v>
      </c>
      <c r="AC24" s="173">
        <v>303.952222</v>
      </c>
      <c r="AD24" s="173">
        <v>279.765088</v>
      </c>
      <c r="AE24" s="173">
        <v>328.705923</v>
      </c>
      <c r="AF24" s="173">
        <v>350.347871</v>
      </c>
      <c r="AG24" s="173">
        <v>384.493474</v>
      </c>
      <c r="AH24" s="173">
        <v>478.076601</v>
      </c>
      <c r="AI24" s="173">
        <v>435.213542</v>
      </c>
      <c r="AJ24" s="173">
        <v>418.701241</v>
      </c>
      <c r="AK24" s="173">
        <v>463.604953</v>
      </c>
      <c r="AL24" s="173">
        <v>505.983234</v>
      </c>
      <c r="AM24" s="173">
        <v>552.770293</v>
      </c>
      <c r="AN24" s="173">
        <v>596.892185</v>
      </c>
      <c r="AO24" s="173">
        <v>691.863984</v>
      </c>
      <c r="AP24" s="173">
        <v>761.290649</v>
      </c>
      <c r="AQ24" s="173">
        <v>683.493982</v>
      </c>
      <c r="AR24" s="173">
        <v>734.926114</v>
      </c>
      <c r="AS24" s="173">
        <v>845.002353</v>
      </c>
      <c r="AT24" s="173">
        <v>886.787986</v>
      </c>
      <c r="AU24" s="173">
        <v>887.485302</v>
      </c>
      <c r="AV24" s="173">
        <v>1024.29204</v>
      </c>
      <c r="AW24" s="173">
        <v>1021.55785</v>
      </c>
      <c r="AX24" s="173">
        <v>995.583542</v>
      </c>
      <c r="AY24" s="173">
        <v>1047.57117</v>
      </c>
    </row>
    <row r="25" spans="1:51" ht="15" customHeight="1">
      <c r="A25" s="224" t="s">
        <v>124</v>
      </c>
      <c r="B25" s="170">
        <v>14.8384</v>
      </c>
      <c r="C25" s="170">
        <v>7.339600000000001</v>
      </c>
      <c r="D25" s="170">
        <v>0</v>
      </c>
      <c r="E25" s="170">
        <v>0</v>
      </c>
      <c r="F25" s="170">
        <v>0</v>
      </c>
      <c r="G25" s="170">
        <v>0</v>
      </c>
      <c r="H25" s="170">
        <v>0</v>
      </c>
      <c r="I25" s="170">
        <v>0</v>
      </c>
      <c r="J25" s="170">
        <v>0</v>
      </c>
      <c r="K25" s="170">
        <v>0</v>
      </c>
      <c r="L25" s="170">
        <v>0</v>
      </c>
      <c r="M25" s="170">
        <v>0</v>
      </c>
      <c r="N25" s="170">
        <v>0</v>
      </c>
      <c r="O25" s="170">
        <v>0.37839999999999996</v>
      </c>
      <c r="P25" s="170">
        <v>8.1892</v>
      </c>
      <c r="Q25" s="170">
        <v>15.2704</v>
      </c>
      <c r="R25" s="170">
        <v>16.6848</v>
      </c>
      <c r="S25" s="170">
        <v>10.5948</v>
      </c>
      <c r="T25" s="170">
        <v>9.228399999999999</v>
      </c>
      <c r="U25" s="170">
        <v>10.252</v>
      </c>
      <c r="V25" s="170">
        <v>14.149</v>
      </c>
      <c r="W25" s="170">
        <v>12.561</v>
      </c>
      <c r="X25" s="170">
        <v>15.709</v>
      </c>
      <c r="Y25" s="170">
        <v>18.661</v>
      </c>
      <c r="Z25" s="170">
        <v>30.194</v>
      </c>
      <c r="AA25" s="170">
        <v>34.39</v>
      </c>
      <c r="AB25" s="170">
        <v>45.8698286</v>
      </c>
      <c r="AC25" s="170">
        <v>54.7047699</v>
      </c>
      <c r="AD25" s="170">
        <v>70.278147</v>
      </c>
      <c r="AE25" s="170">
        <v>85.4120158</v>
      </c>
      <c r="AF25" s="170">
        <v>87.811569</v>
      </c>
      <c r="AG25" s="170">
        <v>87.7555203</v>
      </c>
      <c r="AH25" s="170">
        <v>119.452361</v>
      </c>
      <c r="AI25" s="170">
        <v>133.848045</v>
      </c>
      <c r="AJ25" s="170">
        <v>155.264432</v>
      </c>
      <c r="AK25" s="170">
        <v>134.943882</v>
      </c>
      <c r="AL25" s="170">
        <v>153.102216</v>
      </c>
      <c r="AM25" s="170">
        <v>174.598969</v>
      </c>
      <c r="AN25" s="170">
        <v>266.743956</v>
      </c>
      <c r="AO25" s="170">
        <v>279.457405</v>
      </c>
      <c r="AP25" s="170">
        <v>351.874311</v>
      </c>
      <c r="AQ25" s="170">
        <v>336.349125</v>
      </c>
      <c r="AR25" s="170">
        <v>354.671114</v>
      </c>
      <c r="AS25" s="170">
        <v>425.653534</v>
      </c>
      <c r="AT25" s="170">
        <v>424.192481</v>
      </c>
      <c r="AU25" s="170">
        <v>509.658881</v>
      </c>
      <c r="AV25" s="170">
        <v>513.678091</v>
      </c>
      <c r="AW25" s="170">
        <v>535.775096</v>
      </c>
      <c r="AX25" s="170">
        <v>497.8239785</v>
      </c>
      <c r="AY25" s="170">
        <v>584.829074</v>
      </c>
    </row>
    <row r="26" spans="1:51" ht="15" customHeight="1">
      <c r="A26" s="225" t="s">
        <v>125</v>
      </c>
      <c r="B26" s="173">
        <v>6.8544</v>
      </c>
      <c r="C26" s="173">
        <v>6.2956</v>
      </c>
      <c r="D26" s="173">
        <v>8.7776</v>
      </c>
      <c r="E26" s="173">
        <v>10.5588</v>
      </c>
      <c r="F26" s="173">
        <v>13.6836</v>
      </c>
      <c r="G26" s="173">
        <v>15.5952</v>
      </c>
      <c r="H26" s="173">
        <v>22.132</v>
      </c>
      <c r="I26" s="173">
        <v>24.6292</v>
      </c>
      <c r="J26" s="173">
        <v>30.660400000000003</v>
      </c>
      <c r="K26" s="173">
        <v>35.48</v>
      </c>
      <c r="L26" s="173">
        <v>41.285199999999996</v>
      </c>
      <c r="M26" s="173">
        <v>26.032799999999998</v>
      </c>
      <c r="N26" s="173">
        <v>11.418</v>
      </c>
      <c r="O26" s="173">
        <v>10.246</v>
      </c>
      <c r="P26" s="173">
        <v>6.7852</v>
      </c>
      <c r="Q26" s="173">
        <v>3.6632</v>
      </c>
      <c r="R26" s="173">
        <v>3.2268000000000003</v>
      </c>
      <c r="S26" s="173">
        <v>2.396</v>
      </c>
      <c r="T26" s="173">
        <v>1.373</v>
      </c>
      <c r="U26" s="173">
        <v>4.185</v>
      </c>
      <c r="V26" s="173">
        <v>2.302</v>
      </c>
      <c r="W26" s="173">
        <v>9.76</v>
      </c>
      <c r="X26" s="173">
        <v>10.26</v>
      </c>
      <c r="Y26" s="173">
        <v>17.508</v>
      </c>
      <c r="Z26" s="173">
        <v>16.192</v>
      </c>
      <c r="AA26" s="173">
        <v>17.174022988505747</v>
      </c>
      <c r="AB26" s="173">
        <v>31.52697103</v>
      </c>
      <c r="AC26" s="173">
        <v>36.64573864</v>
      </c>
      <c r="AD26" s="173">
        <v>54.11046301</v>
      </c>
      <c r="AE26" s="173">
        <v>51.31736907</v>
      </c>
      <c r="AF26" s="173">
        <v>49.41923566</v>
      </c>
      <c r="AG26" s="173">
        <v>64.55552159</v>
      </c>
      <c r="AH26" s="173">
        <v>68.00081297</v>
      </c>
      <c r="AI26" s="173">
        <v>87.94124892</v>
      </c>
      <c r="AJ26" s="173">
        <v>97.51599185</v>
      </c>
      <c r="AK26" s="173">
        <v>111.5726079</v>
      </c>
      <c r="AL26" s="173">
        <v>111.4895319</v>
      </c>
      <c r="AM26" s="173">
        <v>127.175982</v>
      </c>
      <c r="AN26" s="173">
        <v>151.4166138</v>
      </c>
      <c r="AO26" s="173">
        <v>164.0372956</v>
      </c>
      <c r="AP26" s="173">
        <v>195.8039547</v>
      </c>
      <c r="AQ26" s="173">
        <v>190.1246449</v>
      </c>
      <c r="AR26" s="173">
        <v>179.7201454</v>
      </c>
      <c r="AS26" s="173">
        <v>190.564037</v>
      </c>
      <c r="AT26" s="173">
        <v>202.8108289</v>
      </c>
      <c r="AU26" s="173">
        <v>203.3066747</v>
      </c>
      <c r="AV26" s="173">
        <v>209.1991864</v>
      </c>
      <c r="AW26" s="173">
        <v>242.9745216</v>
      </c>
      <c r="AX26" s="173">
        <v>254.2931799</v>
      </c>
      <c r="AY26" s="173">
        <v>269.3356455</v>
      </c>
    </row>
    <row r="27" spans="1:51" ht="15" customHeight="1">
      <c r="A27" s="224" t="s">
        <v>126</v>
      </c>
      <c r="B27" s="170">
        <v>0.0044</v>
      </c>
      <c r="C27" s="170">
        <v>0.004</v>
      </c>
      <c r="D27" s="170">
        <v>0.0148</v>
      </c>
      <c r="E27" s="170">
        <v>0.060399999999999995</v>
      </c>
      <c r="F27" s="170">
        <v>0.0288</v>
      </c>
      <c r="G27" s="170">
        <v>0.0108</v>
      </c>
      <c r="H27" s="170">
        <v>0.0232</v>
      </c>
      <c r="I27" s="170">
        <v>0.0008</v>
      </c>
      <c r="J27" s="170">
        <v>0.0004</v>
      </c>
      <c r="K27" s="170">
        <v>0.0052</v>
      </c>
      <c r="L27" s="170">
        <v>0.0828</v>
      </c>
      <c r="M27" s="170">
        <v>0</v>
      </c>
      <c r="N27" s="170">
        <v>0.0016</v>
      </c>
      <c r="O27" s="170">
        <v>0.008</v>
      </c>
      <c r="P27" s="170">
        <v>0.0272</v>
      </c>
      <c r="Q27" s="170">
        <v>0.12240000000000001</v>
      </c>
      <c r="R27" s="170">
        <v>0.1392</v>
      </c>
      <c r="S27" s="170">
        <v>0.046</v>
      </c>
      <c r="T27" s="170">
        <v>0.0896</v>
      </c>
      <c r="U27" s="170">
        <v>0.144</v>
      </c>
      <c r="V27" s="170">
        <v>0.103</v>
      </c>
      <c r="W27" s="170">
        <v>0.035</v>
      </c>
      <c r="X27" s="170">
        <v>0.289</v>
      </c>
      <c r="Y27" s="170">
        <v>0.408</v>
      </c>
      <c r="Z27" s="170">
        <v>0.383</v>
      </c>
      <c r="AA27" s="170">
        <v>0.04505747126436782</v>
      </c>
      <c r="AB27" s="170">
        <v>0.227851</v>
      </c>
      <c r="AC27" s="170">
        <v>0.527536</v>
      </c>
      <c r="AD27" s="170">
        <v>2.924812</v>
      </c>
      <c r="AE27" s="170">
        <v>4.915273</v>
      </c>
      <c r="AF27" s="170">
        <v>3.55963506</v>
      </c>
      <c r="AG27" s="170">
        <v>3.2127</v>
      </c>
      <c r="AH27" s="170">
        <v>1.98094074</v>
      </c>
      <c r="AI27" s="170">
        <v>1.28333629</v>
      </c>
      <c r="AJ27" s="170">
        <v>1.77527505</v>
      </c>
      <c r="AK27" s="170">
        <v>4.20565939</v>
      </c>
      <c r="AL27" s="170">
        <v>3.7293747400000004</v>
      </c>
      <c r="AM27" s="170">
        <v>4.86279452</v>
      </c>
      <c r="AN27" s="170">
        <v>5.090229030000001</v>
      </c>
      <c r="AO27" s="170">
        <v>5.33208224</v>
      </c>
      <c r="AP27" s="170">
        <v>6.8173821</v>
      </c>
      <c r="AQ27" s="170">
        <v>8.93028621</v>
      </c>
      <c r="AR27" s="170">
        <v>11.56973524</v>
      </c>
      <c r="AS27" s="170">
        <v>14.71202007</v>
      </c>
      <c r="AT27" s="170">
        <v>64.04466661</v>
      </c>
      <c r="AU27" s="170">
        <v>42.61948019</v>
      </c>
      <c r="AV27" s="170">
        <v>7.302201650000001</v>
      </c>
      <c r="AW27" s="170">
        <v>9.36766015</v>
      </c>
      <c r="AX27" s="170">
        <v>10.19185087</v>
      </c>
      <c r="AY27" s="170">
        <v>14.06440083</v>
      </c>
    </row>
    <row r="28" spans="1:51" ht="15" customHeight="1">
      <c r="A28" s="111" t="s">
        <v>64</v>
      </c>
      <c r="B28" s="173">
        <v>61.731199999999994</v>
      </c>
      <c r="C28" s="173">
        <v>60.7364</v>
      </c>
      <c r="D28" s="173">
        <v>62.982800000000005</v>
      </c>
      <c r="E28" s="173">
        <v>69.994</v>
      </c>
      <c r="F28" s="173">
        <v>76.07039999999999</v>
      </c>
      <c r="G28" s="173">
        <v>108.98039999999999</v>
      </c>
      <c r="H28" s="173">
        <v>173.4292</v>
      </c>
      <c r="I28" s="173">
        <v>188.11</v>
      </c>
      <c r="J28" s="173">
        <v>204.9112</v>
      </c>
      <c r="K28" s="173">
        <v>276.5192</v>
      </c>
      <c r="L28" s="173">
        <v>317.0628</v>
      </c>
      <c r="M28" s="173">
        <v>287.17040000000003</v>
      </c>
      <c r="N28" s="173">
        <v>193.4676</v>
      </c>
      <c r="O28" s="173">
        <v>249.65439999999998</v>
      </c>
      <c r="P28" s="173">
        <v>232.77079999999998</v>
      </c>
      <c r="Q28" s="173">
        <v>282.4392</v>
      </c>
      <c r="R28" s="173">
        <v>324.5388</v>
      </c>
      <c r="S28" s="173">
        <v>325.368</v>
      </c>
      <c r="T28" s="173">
        <v>352.2214</v>
      </c>
      <c r="U28" s="173">
        <v>362.175</v>
      </c>
      <c r="V28" s="173">
        <v>376.982</v>
      </c>
      <c r="W28" s="173">
        <v>461.728</v>
      </c>
      <c r="X28" s="173">
        <v>537.206</v>
      </c>
      <c r="Y28" s="173">
        <v>667.382</v>
      </c>
      <c r="Z28" s="173">
        <v>833.927</v>
      </c>
      <c r="AA28" s="173">
        <v>1064.301</v>
      </c>
      <c r="AB28" s="173">
        <v>1236.84015</v>
      </c>
      <c r="AC28" s="173">
        <v>1674.323739</v>
      </c>
      <c r="AD28" s="173">
        <v>1605.740423</v>
      </c>
      <c r="AE28" s="173">
        <v>1975.897227</v>
      </c>
      <c r="AF28" s="173">
        <v>2031.598487</v>
      </c>
      <c r="AG28" s="173">
        <v>2110.081391</v>
      </c>
      <c r="AH28" s="173">
        <v>2451.592277</v>
      </c>
      <c r="AI28" s="173">
        <v>2462.478152</v>
      </c>
      <c r="AJ28" s="173">
        <v>2569.144273</v>
      </c>
      <c r="AK28" s="173">
        <v>2861.393072</v>
      </c>
      <c r="AL28" s="173">
        <v>2969.658683</v>
      </c>
      <c r="AM28" s="173">
        <v>2388.463453</v>
      </c>
      <c r="AN28" s="173">
        <v>2561.299764</v>
      </c>
      <c r="AO28" s="173">
        <v>2842.127865</v>
      </c>
      <c r="AP28" s="173">
        <v>3091.034278</v>
      </c>
      <c r="AQ28" s="173">
        <v>2353.312312</v>
      </c>
      <c r="AR28" s="173">
        <v>2771.320993</v>
      </c>
      <c r="AS28" s="173">
        <v>3474.880412</v>
      </c>
      <c r="AT28" s="173">
        <v>3521.366632</v>
      </c>
      <c r="AU28" s="173">
        <v>3793.23864</v>
      </c>
      <c r="AV28" s="173">
        <v>3821.208234</v>
      </c>
      <c r="AW28" s="173">
        <v>3473.618162</v>
      </c>
      <c r="AX28" s="173">
        <v>3166.154109</v>
      </c>
      <c r="AY28" s="173">
        <v>3364.288069</v>
      </c>
    </row>
    <row r="29" spans="1:51" ht="15" customHeight="1">
      <c r="A29" s="113" t="s">
        <v>65</v>
      </c>
      <c r="B29" s="170">
        <v>4.0364</v>
      </c>
      <c r="C29" s="170">
        <v>3.2672</v>
      </c>
      <c r="D29" s="170">
        <v>3.2784</v>
      </c>
      <c r="E29" s="170">
        <v>4.2904</v>
      </c>
      <c r="F29" s="170">
        <v>6.2024</v>
      </c>
      <c r="G29" s="170">
        <v>10.128</v>
      </c>
      <c r="H29" s="170">
        <v>13.8628</v>
      </c>
      <c r="I29" s="170">
        <v>13.2364</v>
      </c>
      <c r="J29" s="170">
        <v>13.167200000000001</v>
      </c>
      <c r="K29" s="170">
        <v>18.319599999999998</v>
      </c>
      <c r="L29" s="170">
        <v>25.5716</v>
      </c>
      <c r="M29" s="170">
        <v>26.7088</v>
      </c>
      <c r="N29" s="170">
        <v>11.8236</v>
      </c>
      <c r="O29" s="170">
        <v>86.5588</v>
      </c>
      <c r="P29" s="170">
        <v>70.6468</v>
      </c>
      <c r="Q29" s="170">
        <v>86.6268</v>
      </c>
      <c r="R29" s="170">
        <v>97.358</v>
      </c>
      <c r="S29" s="170">
        <v>89.54480000000001</v>
      </c>
      <c r="T29" s="170">
        <v>61.266</v>
      </c>
      <c r="U29" s="170">
        <v>90.145</v>
      </c>
      <c r="V29" s="170">
        <v>80.368</v>
      </c>
      <c r="W29" s="170">
        <v>96.28</v>
      </c>
      <c r="X29" s="170">
        <v>97.716</v>
      </c>
      <c r="Y29" s="170">
        <v>118.198</v>
      </c>
      <c r="Z29" s="170">
        <v>106.323</v>
      </c>
      <c r="AA29" s="170">
        <v>111.95195402298852</v>
      </c>
      <c r="AB29" s="170">
        <v>105.21239765</v>
      </c>
      <c r="AC29" s="170">
        <v>156.91913383000002</v>
      </c>
      <c r="AD29" s="170">
        <v>172.29134059999998</v>
      </c>
      <c r="AE29" s="170">
        <v>236.21889175</v>
      </c>
      <c r="AF29" s="170">
        <v>238.44561195</v>
      </c>
      <c r="AG29" s="170">
        <v>264.0443576</v>
      </c>
      <c r="AH29" s="170">
        <v>257.43420649</v>
      </c>
      <c r="AI29" s="170">
        <v>313.77191506</v>
      </c>
      <c r="AJ29" s="170">
        <v>294.5805012</v>
      </c>
      <c r="AK29" s="170">
        <v>315.63427624</v>
      </c>
      <c r="AL29" s="170">
        <v>374.14952692</v>
      </c>
      <c r="AM29" s="170">
        <v>557.6407559500001</v>
      </c>
      <c r="AN29" s="170">
        <v>587.24065015</v>
      </c>
      <c r="AO29" s="170">
        <v>879.6121014199999</v>
      </c>
      <c r="AP29" s="170">
        <v>910.67754127</v>
      </c>
      <c r="AQ29" s="170">
        <v>574.46667279</v>
      </c>
      <c r="AR29" s="170">
        <v>780.597769</v>
      </c>
      <c r="AS29" s="170">
        <v>817.351738</v>
      </c>
      <c r="AT29" s="170">
        <v>743.90321503</v>
      </c>
      <c r="AU29" s="170">
        <v>733.8804184500001</v>
      </c>
      <c r="AV29" s="170">
        <v>714.80452058</v>
      </c>
      <c r="AW29" s="170">
        <v>752.2254034800001</v>
      </c>
      <c r="AX29" s="170">
        <v>739.64943698</v>
      </c>
      <c r="AY29" s="170">
        <v>878.06359046</v>
      </c>
    </row>
    <row r="30" spans="1:51" ht="15" customHeight="1" thickBot="1">
      <c r="A30" s="228" t="s">
        <v>66</v>
      </c>
      <c r="B30" s="188">
        <v>45.3708</v>
      </c>
      <c r="C30" s="188">
        <v>47.4676</v>
      </c>
      <c r="D30" s="188">
        <v>50.1248</v>
      </c>
      <c r="E30" s="188">
        <v>56.222</v>
      </c>
      <c r="F30" s="188">
        <v>62.9336</v>
      </c>
      <c r="G30" s="188">
        <v>85.18960000000001</v>
      </c>
      <c r="H30" s="188">
        <v>123.84960000000001</v>
      </c>
      <c r="I30" s="188">
        <v>127.4052</v>
      </c>
      <c r="J30" s="188">
        <v>152.014</v>
      </c>
      <c r="K30" s="188">
        <v>171.1064</v>
      </c>
      <c r="L30" s="188">
        <v>168.3676</v>
      </c>
      <c r="M30" s="188">
        <v>171.7576</v>
      </c>
      <c r="N30" s="188">
        <v>104.66</v>
      </c>
      <c r="O30" s="188">
        <v>154.99079999999998</v>
      </c>
      <c r="P30" s="188">
        <v>125.012</v>
      </c>
      <c r="Q30" s="188">
        <v>120.09960000000001</v>
      </c>
      <c r="R30" s="188">
        <v>111.5408</v>
      </c>
      <c r="S30" s="188">
        <v>116.0672</v>
      </c>
      <c r="T30" s="188">
        <v>114.172</v>
      </c>
      <c r="U30" s="188">
        <v>119.977</v>
      </c>
      <c r="V30" s="188">
        <v>127.673</v>
      </c>
      <c r="W30" s="188">
        <v>183.737</v>
      </c>
      <c r="X30" s="188">
        <v>178.979</v>
      </c>
      <c r="Y30" s="188">
        <v>168.121</v>
      </c>
      <c r="Z30" s="188">
        <v>204.479</v>
      </c>
      <c r="AA30" s="188">
        <v>195.2720689655172</v>
      </c>
      <c r="AB30" s="188">
        <v>265.3</v>
      </c>
      <c r="AC30" s="188">
        <v>339.5</v>
      </c>
      <c r="AD30" s="188">
        <v>292.5</v>
      </c>
      <c r="AE30" s="188">
        <v>314.5</v>
      </c>
      <c r="AF30" s="188">
        <v>343.9</v>
      </c>
      <c r="AG30" s="188">
        <v>291.4</v>
      </c>
      <c r="AH30" s="188">
        <v>403.7</v>
      </c>
      <c r="AI30" s="188">
        <v>425</v>
      </c>
      <c r="AJ30" s="188">
        <v>367.4</v>
      </c>
      <c r="AK30" s="188">
        <v>429.2</v>
      </c>
      <c r="AL30" s="188">
        <v>535</v>
      </c>
      <c r="AM30" s="188">
        <v>605</v>
      </c>
      <c r="AN30" s="188">
        <v>709.1</v>
      </c>
      <c r="AO30" s="188">
        <v>740.5</v>
      </c>
      <c r="AP30" s="188">
        <v>839</v>
      </c>
      <c r="AQ30" s="188">
        <v>613.8</v>
      </c>
      <c r="AR30" s="188">
        <v>632.3</v>
      </c>
      <c r="AS30" s="188">
        <v>711.6</v>
      </c>
      <c r="AT30" s="188">
        <v>601.2934609099999</v>
      </c>
      <c r="AU30" s="188">
        <v>728.6289203299999</v>
      </c>
      <c r="AV30" s="188">
        <v>617.9323379300002</v>
      </c>
      <c r="AW30" s="188">
        <v>670.16425952</v>
      </c>
      <c r="AX30" s="188">
        <v>611.6558031699999</v>
      </c>
      <c r="AY30" s="188">
        <v>593.70340773</v>
      </c>
    </row>
    <row r="31" spans="1:48" ht="15" customHeight="1">
      <c r="A31" s="178" t="s">
        <v>83</v>
      </c>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row>
    <row r="32" spans="2:48" ht="15" customHeight="1">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row>
    <row r="33" spans="1:46" ht="15" customHeight="1">
      <c r="A33" s="178" t="s">
        <v>152</v>
      </c>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row>
    <row r="34" spans="1:46" ht="12.75">
      <c r="A34" s="229"/>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row>
    <row r="35" spans="1:46" ht="12.75">
      <c r="A35" s="229"/>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row>
    <row r="36" spans="1:46" ht="12.75">
      <c r="A36" s="229"/>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row>
    <row r="37" spans="1:14" ht="12.75">
      <c r="A37" s="229"/>
      <c r="B37" s="230"/>
      <c r="C37" s="230"/>
      <c r="D37" s="230"/>
      <c r="E37" s="230"/>
      <c r="F37" s="230"/>
      <c r="G37" s="230"/>
      <c r="H37" s="230"/>
      <c r="I37" s="230"/>
      <c r="J37" s="230"/>
      <c r="K37" s="230"/>
      <c r="L37" s="230"/>
      <c r="M37" s="230"/>
      <c r="N37" s="230"/>
    </row>
    <row r="38" spans="1:14" ht="12.75">
      <c r="A38" s="229"/>
      <c r="B38" s="230"/>
      <c r="C38" s="230"/>
      <c r="D38" s="230"/>
      <c r="E38" s="230"/>
      <c r="F38" s="230"/>
      <c r="G38" s="230"/>
      <c r="H38" s="230"/>
      <c r="I38" s="230"/>
      <c r="J38" s="230"/>
      <c r="K38" s="230"/>
      <c r="L38" s="230"/>
      <c r="M38" s="230"/>
      <c r="N38" s="230"/>
    </row>
    <row r="39" spans="1:14" ht="12.75">
      <c r="A39" s="229"/>
      <c r="B39" s="230"/>
      <c r="C39" s="230"/>
      <c r="D39" s="230"/>
      <c r="E39" s="230"/>
      <c r="F39" s="230"/>
      <c r="G39" s="230"/>
      <c r="H39" s="230"/>
      <c r="I39" s="230"/>
      <c r="J39" s="230"/>
      <c r="K39" s="230"/>
      <c r="L39" s="230"/>
      <c r="M39" s="230"/>
      <c r="N39" s="230"/>
    </row>
    <row r="40" spans="1:14" ht="12.75">
      <c r="A40" s="229"/>
      <c r="B40" s="230"/>
      <c r="C40" s="230"/>
      <c r="D40" s="230"/>
      <c r="E40" s="230"/>
      <c r="F40" s="230"/>
      <c r="G40" s="230"/>
      <c r="H40" s="230"/>
      <c r="I40" s="230"/>
      <c r="J40" s="230"/>
      <c r="K40" s="230"/>
      <c r="L40" s="230"/>
      <c r="M40" s="230"/>
      <c r="N40" s="230"/>
    </row>
    <row r="41" spans="1:14" ht="12.75">
      <c r="A41" s="229"/>
      <c r="B41" s="230"/>
      <c r="C41" s="230"/>
      <c r="D41" s="230"/>
      <c r="E41" s="230"/>
      <c r="F41" s="230"/>
      <c r="G41" s="230"/>
      <c r="H41" s="230"/>
      <c r="I41" s="230"/>
      <c r="J41" s="230"/>
      <c r="K41" s="230"/>
      <c r="L41" s="230"/>
      <c r="M41" s="230"/>
      <c r="N41" s="230"/>
    </row>
    <row r="42" spans="1:14" ht="12.75">
      <c r="A42" s="229"/>
      <c r="B42" s="230"/>
      <c r="C42" s="230"/>
      <c r="D42" s="230"/>
      <c r="E42" s="230"/>
      <c r="F42" s="230"/>
      <c r="G42" s="230"/>
      <c r="H42" s="230"/>
      <c r="I42" s="230"/>
      <c r="J42" s="230"/>
      <c r="K42" s="230"/>
      <c r="L42" s="230"/>
      <c r="M42" s="230"/>
      <c r="N42" s="230"/>
    </row>
    <row r="43" spans="1:14" ht="12.75">
      <c r="A43" s="229"/>
      <c r="B43" s="230"/>
      <c r="C43" s="230"/>
      <c r="D43" s="230"/>
      <c r="E43" s="230"/>
      <c r="F43" s="230"/>
      <c r="G43" s="230"/>
      <c r="H43" s="230"/>
      <c r="I43" s="230"/>
      <c r="J43" s="230"/>
      <c r="K43" s="230"/>
      <c r="L43" s="230"/>
      <c r="M43" s="230"/>
      <c r="N43" s="230"/>
    </row>
    <row r="44" spans="1:14" ht="12.75">
      <c r="A44" s="229"/>
      <c r="B44" s="230"/>
      <c r="C44" s="230"/>
      <c r="D44" s="230"/>
      <c r="E44" s="230"/>
      <c r="F44" s="230"/>
      <c r="G44" s="230"/>
      <c r="H44" s="230"/>
      <c r="I44" s="230"/>
      <c r="J44" s="230"/>
      <c r="K44" s="230"/>
      <c r="L44" s="230"/>
      <c r="M44" s="230"/>
      <c r="N44" s="230"/>
    </row>
    <row r="46" ht="12.75" customHeight="1"/>
    <row r="63" spans="12:14" ht="12.75">
      <c r="L63" s="232"/>
      <c r="M63" s="232"/>
      <c r="N63" s="232"/>
    </row>
    <row r="64" spans="10:14" ht="12.75">
      <c r="J64" s="232"/>
      <c r="K64" s="232"/>
      <c r="L64" s="232"/>
      <c r="M64" s="232"/>
      <c r="N64" s="232"/>
    </row>
  </sheetData>
  <sheetProtection/>
  <mergeCells count="1">
    <mergeCell ref="AU3:AX3"/>
  </mergeCells>
  <printOptions horizontalCentered="1" verticalCentered="1"/>
  <pageMargins left="0" right="0" top="0" bottom="0" header="0" footer="0"/>
  <pageSetup horizontalDpi="600" verticalDpi="600" orientation="landscape" scale="85" r:id="rId2"/>
  <colBreaks count="4" manualBreakCount="4">
    <brk id="11" max="65535" man="1"/>
    <brk id="21" max="65535" man="1"/>
    <brk id="31" max="65535" man="1"/>
    <brk id="41" max="65535" man="1"/>
  </colBreaks>
  <drawing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AW55"/>
  <sheetViews>
    <sheetView zoomScalePageLayoutView="0" workbookViewId="0" topLeftCell="A1">
      <pane xSplit="1" ySplit="6" topLeftCell="AP7"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2.75"/>
  <cols>
    <col min="1" max="1" width="61.421875" style="249" customWidth="1"/>
    <col min="2" max="21" width="10.28125" style="249" hidden="1" customWidth="1"/>
    <col min="22" max="49" width="10.28125" style="249" customWidth="1"/>
    <col min="50" max="16384" width="11.421875" style="249" customWidth="1"/>
  </cols>
  <sheetData>
    <row r="1" spans="1:49" s="216" customFormat="1" ht="15" customHeight="1">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row>
    <row r="2" spans="1:49" s="216" customFormat="1" ht="15" customHeight="1">
      <c r="A2" s="191" t="s">
        <v>27</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191"/>
      <c r="AP2" s="191"/>
      <c r="AQ2" s="191"/>
      <c r="AR2" s="191"/>
      <c r="AS2" s="191"/>
      <c r="AT2" s="191"/>
      <c r="AU2" s="191"/>
      <c r="AV2" s="191"/>
      <c r="AW2" s="191"/>
    </row>
    <row r="3" spans="1:49" s="216" customFormat="1" ht="30" customHeight="1">
      <c r="A3" s="102" t="s">
        <v>218</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91"/>
      <c r="AQ3" s="191"/>
      <c r="AR3" s="302"/>
      <c r="AS3" s="317" t="s">
        <v>86</v>
      </c>
      <c r="AT3" s="317"/>
      <c r="AU3" s="317"/>
      <c r="AV3" s="317"/>
      <c r="AW3" s="191"/>
    </row>
    <row r="4" spans="1:49" s="216" customFormat="1" ht="15" customHeight="1">
      <c r="A4" s="18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row>
    <row r="5" spans="1:46" s="216" customFormat="1" ht="15" customHeight="1">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197"/>
      <c r="AP5" s="197"/>
      <c r="AQ5" s="197"/>
      <c r="AR5" s="197"/>
      <c r="AS5" s="197"/>
      <c r="AT5" s="197"/>
    </row>
    <row r="6" spans="1:49" ht="15" customHeight="1">
      <c r="A6" s="166" t="s">
        <v>102</v>
      </c>
      <c r="B6" s="217">
        <v>1970</v>
      </c>
      <c r="C6" s="217">
        <v>1971</v>
      </c>
      <c r="D6" s="217">
        <v>1972</v>
      </c>
      <c r="E6" s="217">
        <v>1973</v>
      </c>
      <c r="F6" s="217">
        <v>1974</v>
      </c>
      <c r="G6" s="217">
        <v>1975</v>
      </c>
      <c r="H6" s="217">
        <v>1976</v>
      </c>
      <c r="I6" s="217">
        <v>1977</v>
      </c>
      <c r="J6" s="217">
        <v>1978</v>
      </c>
      <c r="K6" s="217">
        <v>1979</v>
      </c>
      <c r="L6" s="217">
        <v>1980</v>
      </c>
      <c r="M6" s="217">
        <v>1981</v>
      </c>
      <c r="N6" s="217">
        <v>1982</v>
      </c>
      <c r="O6" s="217">
        <v>1983</v>
      </c>
      <c r="P6" s="217">
        <v>1984</v>
      </c>
      <c r="Q6" s="217">
        <v>1985</v>
      </c>
      <c r="R6" s="217">
        <v>1986</v>
      </c>
      <c r="S6" s="217">
        <v>1987</v>
      </c>
      <c r="T6" s="217">
        <v>1988</v>
      </c>
      <c r="U6" s="217">
        <v>1989</v>
      </c>
      <c r="V6" s="217">
        <v>1990</v>
      </c>
      <c r="W6" s="217">
        <v>1991</v>
      </c>
      <c r="X6" s="217">
        <v>1992</v>
      </c>
      <c r="Y6" s="217">
        <v>1993</v>
      </c>
      <c r="Z6" s="217">
        <v>1994</v>
      </c>
      <c r="AA6" s="217">
        <v>1995</v>
      </c>
      <c r="AB6" s="217">
        <v>1996</v>
      </c>
      <c r="AC6" s="217">
        <v>1997</v>
      </c>
      <c r="AD6" s="217">
        <v>1998</v>
      </c>
      <c r="AE6" s="217">
        <v>1999</v>
      </c>
      <c r="AF6" s="217">
        <v>2000</v>
      </c>
      <c r="AG6" s="217">
        <v>2001</v>
      </c>
      <c r="AH6" s="217">
        <v>2002</v>
      </c>
      <c r="AI6" s="217">
        <v>2003</v>
      </c>
      <c r="AJ6" s="217">
        <v>2004</v>
      </c>
      <c r="AK6" s="217">
        <v>2005</v>
      </c>
      <c r="AL6" s="217">
        <v>2006</v>
      </c>
      <c r="AM6" s="217">
        <v>2007</v>
      </c>
      <c r="AN6" s="217">
        <v>2008</v>
      </c>
      <c r="AO6" s="217">
        <v>2009</v>
      </c>
      <c r="AP6" s="217">
        <v>2010</v>
      </c>
      <c r="AQ6" s="217">
        <v>2011</v>
      </c>
      <c r="AR6" s="217">
        <v>2012</v>
      </c>
      <c r="AS6" s="217">
        <v>2013</v>
      </c>
      <c r="AT6" s="217">
        <v>2014</v>
      </c>
      <c r="AU6" s="217">
        <v>2015</v>
      </c>
      <c r="AV6" s="217">
        <v>2016</v>
      </c>
      <c r="AW6" s="217">
        <v>2017</v>
      </c>
    </row>
    <row r="7" spans="1:49" ht="15" customHeight="1">
      <c r="A7" s="288"/>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row>
    <row r="8" spans="1:49" ht="15" customHeight="1">
      <c r="A8" s="223" t="s">
        <v>161</v>
      </c>
      <c r="B8" s="264"/>
      <c r="C8" s="264"/>
      <c r="D8" s="264"/>
      <c r="E8" s="264"/>
      <c r="F8" s="264"/>
      <c r="G8" s="264"/>
      <c r="H8" s="264"/>
      <c r="I8" s="264"/>
      <c r="J8" s="264"/>
      <c r="K8" s="264"/>
      <c r="L8" s="264"/>
      <c r="M8" s="264"/>
      <c r="N8" s="264"/>
      <c r="O8" s="264"/>
      <c r="P8" s="264"/>
      <c r="Q8" s="264"/>
      <c r="R8" s="264"/>
      <c r="S8" s="264"/>
      <c r="T8" s="264"/>
      <c r="U8" s="264"/>
      <c r="V8" s="112">
        <v>-260.8225845704516</v>
      </c>
      <c r="W8" s="112">
        <v>-212.37006237005625</v>
      </c>
      <c r="X8" s="112">
        <v>-195.07624838034826</v>
      </c>
      <c r="Y8" s="112">
        <v>-122.83814723915442</v>
      </c>
      <c r="Z8" s="112">
        <v>-17.9865387369238</v>
      </c>
      <c r="AA8" s="112">
        <v>-261.5772690495465</v>
      </c>
      <c r="AB8" s="112">
        <v>-169.04625928040343</v>
      </c>
      <c r="AC8" s="112">
        <v>-97.75874375446492</v>
      </c>
      <c r="AD8" s="112">
        <v>-90.69103369501438</v>
      </c>
      <c r="AE8" s="112">
        <v>-239.30000000000024</v>
      </c>
      <c r="AF8" s="112">
        <v>-430.50000000000017</v>
      </c>
      <c r="AG8" s="112">
        <v>-150.2999999999999</v>
      </c>
      <c r="AH8" s="112">
        <v>-405.14999999999986</v>
      </c>
      <c r="AI8" s="112">
        <v>-702.1979596306916</v>
      </c>
      <c r="AJ8" s="112">
        <v>-641.8750127286132</v>
      </c>
      <c r="AK8" s="112">
        <v>-621.59</v>
      </c>
      <c r="AL8" s="112">
        <v>-765.56</v>
      </c>
      <c r="AM8" s="112">
        <v>-1216.5599999999997</v>
      </c>
      <c r="AN8" s="112">
        <v>-1532.1699999999992</v>
      </c>
      <c r="AO8" s="112">
        <v>-312.1964716863381</v>
      </c>
      <c r="AP8" s="112">
        <v>-532.8158191468636</v>
      </c>
      <c r="AQ8" s="112">
        <v>-1111.764528132809</v>
      </c>
      <c r="AR8" s="112">
        <v>-1239.80110268299</v>
      </c>
      <c r="AS8" s="112">
        <v>-1518.4201272254445</v>
      </c>
      <c r="AT8" s="112">
        <v>-1213.582707559795</v>
      </c>
      <c r="AU8" s="112">
        <v>-748.1729557599974</v>
      </c>
      <c r="AV8" s="112">
        <v>-499.68642285288706</v>
      </c>
      <c r="AW8" s="112">
        <v>-501.3203255564499</v>
      </c>
    </row>
    <row r="9" spans="1:49" ht="15" customHeight="1">
      <c r="A9" s="289" t="s">
        <v>162</v>
      </c>
      <c r="B9" s="265"/>
      <c r="C9" s="265"/>
      <c r="D9" s="265"/>
      <c r="E9" s="265"/>
      <c r="F9" s="265"/>
      <c r="G9" s="265"/>
      <c r="H9" s="265"/>
      <c r="I9" s="265"/>
      <c r="J9" s="265"/>
      <c r="K9" s="265"/>
      <c r="L9" s="265"/>
      <c r="M9" s="265"/>
      <c r="N9" s="265"/>
      <c r="O9" s="265"/>
      <c r="P9" s="265"/>
      <c r="Q9" s="265"/>
      <c r="R9" s="265"/>
      <c r="S9" s="265"/>
      <c r="T9" s="265"/>
      <c r="U9" s="265"/>
      <c r="V9" s="236">
        <v>643.879289364809</v>
      </c>
      <c r="W9" s="236">
        <v>586.777546777547</v>
      </c>
      <c r="X9" s="236">
        <v>598.146117811223</v>
      </c>
      <c r="Y9" s="236">
        <v>741.740168782755</v>
      </c>
      <c r="Z9" s="236">
        <v>820.850637261922</v>
      </c>
      <c r="AA9" s="236">
        <v>1104.79272761887</v>
      </c>
      <c r="AB9" s="236">
        <v>1022.95830953741</v>
      </c>
      <c r="AC9" s="236">
        <v>1372.96216987866</v>
      </c>
      <c r="AD9" s="236">
        <v>1259.28041119361</v>
      </c>
      <c r="AE9" s="236">
        <v>1179</v>
      </c>
      <c r="AF9" s="236">
        <v>1334.8999999999999</v>
      </c>
      <c r="AG9" s="236">
        <v>1216.8</v>
      </c>
      <c r="AH9" s="236">
        <v>1240.6</v>
      </c>
      <c r="AI9" s="236">
        <v>1257.8</v>
      </c>
      <c r="AJ9" s="236">
        <v>1384.4810003900002</v>
      </c>
      <c r="AK9" s="236">
        <v>1864.1</v>
      </c>
      <c r="AL9" s="236">
        <v>2254.7</v>
      </c>
      <c r="AM9" s="236">
        <v>2793.7</v>
      </c>
      <c r="AN9" s="236">
        <v>3275.5</v>
      </c>
      <c r="AO9" s="236">
        <v>2923.5760296599997</v>
      </c>
      <c r="AP9" s="236">
        <v>3473.15673859</v>
      </c>
      <c r="AQ9" s="236">
        <v>4242.59385107</v>
      </c>
      <c r="AR9" s="236">
        <v>4242.22930106</v>
      </c>
      <c r="AS9" s="236">
        <v>4394.93026316</v>
      </c>
      <c r="AT9" s="236">
        <v>4294.42768185</v>
      </c>
      <c r="AU9" s="236">
        <v>4436.97601223</v>
      </c>
      <c r="AV9" s="236">
        <v>4321.14132859</v>
      </c>
      <c r="AW9" s="236">
        <v>4662.10269332</v>
      </c>
    </row>
    <row r="10" spans="1:49" ht="15" customHeight="1">
      <c r="A10" s="290" t="s">
        <v>163</v>
      </c>
      <c r="B10" s="266"/>
      <c r="C10" s="266"/>
      <c r="D10" s="266"/>
      <c r="E10" s="266"/>
      <c r="F10" s="266"/>
      <c r="G10" s="266"/>
      <c r="H10" s="266"/>
      <c r="I10" s="266"/>
      <c r="J10" s="266"/>
      <c r="K10" s="266"/>
      <c r="L10" s="266"/>
      <c r="M10" s="266"/>
      <c r="N10" s="266"/>
      <c r="O10" s="266"/>
      <c r="P10" s="266"/>
      <c r="Q10" s="266"/>
      <c r="R10" s="266"/>
      <c r="S10" s="266"/>
      <c r="T10" s="266"/>
      <c r="U10" s="266"/>
      <c r="V10" s="112">
        <v>1309.50109515697</v>
      </c>
      <c r="W10" s="112">
        <v>1291.38461538461</v>
      </c>
      <c r="X10" s="112">
        <v>1560.49038174026</v>
      </c>
      <c r="Y10" s="112">
        <v>1774.08620694608</v>
      </c>
      <c r="Z10" s="112">
        <v>2099.49878275812</v>
      </c>
      <c r="AA10" s="112">
        <v>2640.67393270192</v>
      </c>
      <c r="AB10" s="112">
        <v>2478.69788692176</v>
      </c>
      <c r="AC10" s="112">
        <v>2796.63097787295</v>
      </c>
      <c r="AD10" s="112">
        <v>2892.63278126784</v>
      </c>
      <c r="AE10" s="112">
        <v>2913.1000000000004</v>
      </c>
      <c r="AF10" s="112">
        <v>3514.5</v>
      </c>
      <c r="AG10" s="112">
        <v>3623.8999999999996</v>
      </c>
      <c r="AH10" s="112">
        <v>3577.85</v>
      </c>
      <c r="AI10" s="112">
        <v>4024.2</v>
      </c>
      <c r="AJ10" s="112">
        <v>4510.0228175553</v>
      </c>
      <c r="AK10" s="112">
        <v>5393.5</v>
      </c>
      <c r="AL10" s="112">
        <v>6338.83</v>
      </c>
      <c r="AM10" s="112">
        <v>7533.999999999999</v>
      </c>
      <c r="AN10" s="112">
        <v>8388.81</v>
      </c>
      <c r="AO10" s="112">
        <v>6429.96101598922</v>
      </c>
      <c r="AP10" s="112">
        <v>7495.374374076968</v>
      </c>
      <c r="AQ10" s="112">
        <v>9014.775908898737</v>
      </c>
      <c r="AR10" s="112">
        <v>9159.0416613642</v>
      </c>
      <c r="AS10" s="112">
        <v>9684.18302397373</v>
      </c>
      <c r="AT10" s="112">
        <v>9581.00112372702</v>
      </c>
      <c r="AU10" s="112">
        <v>9407.327324612186</v>
      </c>
      <c r="AV10" s="112">
        <v>8953.957935199414</v>
      </c>
      <c r="AW10" s="112">
        <v>9498.7665302862</v>
      </c>
    </row>
    <row r="11" spans="1:49" ht="15" customHeight="1">
      <c r="A11" s="289" t="s">
        <v>164</v>
      </c>
      <c r="B11" s="265"/>
      <c r="C11" s="265"/>
      <c r="D11" s="265"/>
      <c r="E11" s="265"/>
      <c r="F11" s="265"/>
      <c r="G11" s="265"/>
      <c r="H11" s="265"/>
      <c r="I11" s="265"/>
      <c r="J11" s="265"/>
      <c r="K11" s="265"/>
      <c r="L11" s="265"/>
      <c r="M11" s="265"/>
      <c r="N11" s="265"/>
      <c r="O11" s="265"/>
      <c r="P11" s="265"/>
      <c r="Q11" s="265"/>
      <c r="R11" s="265"/>
      <c r="S11" s="265"/>
      <c r="T11" s="265"/>
      <c r="U11" s="265"/>
      <c r="V11" s="236">
        <v>329.233390119251</v>
      </c>
      <c r="W11" s="236">
        <v>310.914760914761</v>
      </c>
      <c r="X11" s="236">
        <v>377.115518787999</v>
      </c>
      <c r="Y11" s="236">
        <v>405.630177506294</v>
      </c>
      <c r="Z11" s="236">
        <v>495.832736646141</v>
      </c>
      <c r="AA11" s="236">
        <v>462.157917281424</v>
      </c>
      <c r="AB11" s="236">
        <v>627.869788692176</v>
      </c>
      <c r="AC11" s="236">
        <v>776.017130620984</v>
      </c>
      <c r="AD11" s="236">
        <v>941.861793260999</v>
      </c>
      <c r="AE11" s="236">
        <v>1041</v>
      </c>
      <c r="AF11" s="236">
        <v>1174</v>
      </c>
      <c r="AG11" s="236">
        <v>1217.8</v>
      </c>
      <c r="AH11" s="236">
        <v>1279.9</v>
      </c>
      <c r="AI11" s="236">
        <v>1463.791937153932</v>
      </c>
      <c r="AJ11" s="236">
        <v>1447.8691727500334</v>
      </c>
      <c r="AK11" s="236">
        <v>1478.0299999999997</v>
      </c>
      <c r="AL11" s="236">
        <v>1515.9699999999998</v>
      </c>
      <c r="AM11" s="236">
        <v>1555.6600000000003</v>
      </c>
      <c r="AN11" s="236">
        <v>1534.25</v>
      </c>
      <c r="AO11" s="236">
        <v>1292.215503255382</v>
      </c>
      <c r="AP11" s="236">
        <v>1497.9612146548502</v>
      </c>
      <c r="AQ11" s="236">
        <v>1635.9619548122641</v>
      </c>
      <c r="AR11" s="236">
        <v>1868.0223375214282</v>
      </c>
      <c r="AS11" s="236">
        <v>2141.8585361454807</v>
      </c>
      <c r="AT11" s="236">
        <v>2325.778303486673</v>
      </c>
      <c r="AU11" s="236">
        <v>2478.4246793882917</v>
      </c>
      <c r="AV11" s="236">
        <v>2556.0646062248347</v>
      </c>
      <c r="AW11" s="236">
        <v>2558.3298512203105</v>
      </c>
    </row>
    <row r="12" spans="1:49" ht="15" customHeight="1">
      <c r="A12" s="290" t="s">
        <v>165</v>
      </c>
      <c r="B12" s="266"/>
      <c r="C12" s="266"/>
      <c r="D12" s="266"/>
      <c r="E12" s="266"/>
      <c r="F12" s="266"/>
      <c r="G12" s="266"/>
      <c r="H12" s="266"/>
      <c r="I12" s="266"/>
      <c r="J12" s="266"/>
      <c r="K12" s="266"/>
      <c r="L12" s="266"/>
      <c r="M12" s="266"/>
      <c r="N12" s="266"/>
      <c r="O12" s="266"/>
      <c r="P12" s="266"/>
      <c r="Q12" s="266"/>
      <c r="R12" s="266"/>
      <c r="S12" s="266"/>
      <c r="T12" s="266"/>
      <c r="U12" s="266"/>
      <c r="V12" s="112">
        <v>314.675103431492</v>
      </c>
      <c r="W12" s="112">
        <v>322.864864864865</v>
      </c>
      <c r="X12" s="112">
        <v>364.676567327819</v>
      </c>
      <c r="Y12" s="112">
        <v>386.67012671634</v>
      </c>
      <c r="Z12" s="112">
        <v>428.927395102391</v>
      </c>
      <c r="AA12" s="112">
        <v>509.790109942411</v>
      </c>
      <c r="AB12" s="112">
        <v>504.625928041119</v>
      </c>
      <c r="AC12" s="112">
        <v>647.765881513205</v>
      </c>
      <c r="AD12" s="112">
        <v>762.992575671045</v>
      </c>
      <c r="AE12" s="112">
        <v>845.5</v>
      </c>
      <c r="AF12" s="112">
        <v>968.8999999999999</v>
      </c>
      <c r="AG12" s="112">
        <v>993.6</v>
      </c>
      <c r="AH12" s="112">
        <v>1047.3</v>
      </c>
      <c r="AI12" s="112">
        <v>1090.809896784624</v>
      </c>
      <c r="AJ12" s="112">
        <v>1061.272368313347</v>
      </c>
      <c r="AK12" s="112">
        <v>1114.72</v>
      </c>
      <c r="AL12" s="112">
        <v>1231.9</v>
      </c>
      <c r="AM12" s="112">
        <v>1321.2600000000002</v>
      </c>
      <c r="AN12" s="112">
        <v>1310.6799999999998</v>
      </c>
      <c r="AO12" s="112">
        <v>983.887767</v>
      </c>
      <c r="AP12" s="112">
        <v>1099.6497471411951</v>
      </c>
      <c r="AQ12" s="112">
        <v>1186.8886568926919</v>
      </c>
      <c r="AR12" s="112">
        <v>1336.7529907129817</v>
      </c>
      <c r="AS12" s="112">
        <v>1471.0159287403253</v>
      </c>
      <c r="AT12" s="112">
        <v>1457.7736979981244</v>
      </c>
      <c r="AU12" s="112">
        <v>1531.3042119289194</v>
      </c>
      <c r="AV12" s="112">
        <v>1773.3631677963858</v>
      </c>
      <c r="AW12" s="112">
        <v>1866.8245991578524</v>
      </c>
    </row>
    <row r="13" spans="1:49" ht="15" customHeight="1">
      <c r="A13" s="291" t="s">
        <v>166</v>
      </c>
      <c r="B13" s="267"/>
      <c r="C13" s="267"/>
      <c r="D13" s="267"/>
      <c r="E13" s="267"/>
      <c r="F13" s="267"/>
      <c r="G13" s="267"/>
      <c r="H13" s="267"/>
      <c r="I13" s="267"/>
      <c r="J13" s="267"/>
      <c r="K13" s="267"/>
      <c r="L13" s="267"/>
      <c r="M13" s="267"/>
      <c r="N13" s="267"/>
      <c r="O13" s="267"/>
      <c r="P13" s="267"/>
      <c r="Q13" s="267"/>
      <c r="R13" s="267"/>
      <c r="S13" s="267"/>
      <c r="T13" s="267"/>
      <c r="U13" s="267"/>
      <c r="V13" s="236">
        <v>-651.0635191044021</v>
      </c>
      <c r="W13" s="236">
        <v>-716.5571725571671</v>
      </c>
      <c r="X13" s="236">
        <v>-949.9053124688571</v>
      </c>
      <c r="Y13" s="236">
        <v>-1013.3859873733709</v>
      </c>
      <c r="Z13" s="236">
        <v>-1211.742803952448</v>
      </c>
      <c r="AA13" s="236">
        <v>-1583.5133977440369</v>
      </c>
      <c r="AB13" s="236">
        <v>-1332.495716733293</v>
      </c>
      <c r="AC13" s="236">
        <v>-1295.4175588865112</v>
      </c>
      <c r="AD13" s="236">
        <v>-1454.4831524842762</v>
      </c>
      <c r="AE13" s="236">
        <v>-1538.6000000000004</v>
      </c>
      <c r="AF13" s="236">
        <v>-1974.5</v>
      </c>
      <c r="AG13" s="236">
        <v>-2182.9</v>
      </c>
      <c r="AH13" s="236">
        <v>-2104.65</v>
      </c>
      <c r="AI13" s="236">
        <v>-2393.417959630692</v>
      </c>
      <c r="AJ13" s="236">
        <v>-2738.945012728613</v>
      </c>
      <c r="AK13" s="236">
        <v>-3166.09</v>
      </c>
      <c r="AL13" s="236">
        <v>-3800.06</v>
      </c>
      <c r="AM13" s="236">
        <v>-4505.9</v>
      </c>
      <c r="AN13" s="236">
        <v>-4889.739999999999</v>
      </c>
      <c r="AO13" s="236">
        <v>-3198.057250073838</v>
      </c>
      <c r="AP13" s="236">
        <v>-3623.906167973313</v>
      </c>
      <c r="AQ13" s="236">
        <v>-4323.108759909163</v>
      </c>
      <c r="AR13" s="236">
        <v>-4385.543013495753</v>
      </c>
      <c r="AS13" s="236">
        <v>-4618.410153408574</v>
      </c>
      <c r="AT13" s="236">
        <v>-4418.56883638847</v>
      </c>
      <c r="AU13" s="236">
        <v>-4023.2308449228135</v>
      </c>
      <c r="AV13" s="236">
        <v>-3850.115168180967</v>
      </c>
      <c r="AW13" s="236">
        <v>-4145.158584903743</v>
      </c>
    </row>
    <row r="14" spans="1:49" ht="15" customHeight="1">
      <c r="A14" s="290" t="s">
        <v>167</v>
      </c>
      <c r="B14" s="266"/>
      <c r="C14" s="266"/>
      <c r="D14" s="266"/>
      <c r="E14" s="266"/>
      <c r="F14" s="266"/>
      <c r="G14" s="266"/>
      <c r="H14" s="266"/>
      <c r="I14" s="266"/>
      <c r="J14" s="266"/>
      <c r="K14" s="266"/>
      <c r="L14" s="266"/>
      <c r="M14" s="266"/>
      <c r="N14" s="266"/>
      <c r="O14" s="266"/>
      <c r="P14" s="266"/>
      <c r="Q14" s="266"/>
      <c r="R14" s="266"/>
      <c r="S14" s="266"/>
      <c r="T14" s="266"/>
      <c r="U14" s="266"/>
      <c r="V14" s="112">
        <v>29.467023606717</v>
      </c>
      <c r="W14" s="112">
        <v>30.2619542619543</v>
      </c>
      <c r="X14" s="112">
        <v>31.6954051629622</v>
      </c>
      <c r="Y14" s="112">
        <v>30.7957188588348</v>
      </c>
      <c r="Z14" s="112">
        <v>35.5148217098668</v>
      </c>
      <c r="AA14" s="112">
        <v>54.0288420351244</v>
      </c>
      <c r="AB14" s="112">
        <v>44.0890919474586</v>
      </c>
      <c r="AC14" s="112">
        <v>75.146324054247</v>
      </c>
      <c r="AD14" s="112">
        <v>111.364934323244</v>
      </c>
      <c r="AE14" s="112">
        <v>112.89999999999999</v>
      </c>
      <c r="AF14" s="112">
        <v>141.29999999999998</v>
      </c>
      <c r="AG14" s="112">
        <v>168.9</v>
      </c>
      <c r="AH14" s="112">
        <v>159.1</v>
      </c>
      <c r="AI14" s="112">
        <v>140.39999999999998</v>
      </c>
      <c r="AJ14" s="112">
        <v>143.7</v>
      </c>
      <c r="AK14" s="112">
        <v>174.7</v>
      </c>
      <c r="AL14" s="112">
        <v>234.4</v>
      </c>
      <c r="AM14" s="112">
        <v>308.02</v>
      </c>
      <c r="AN14" s="112">
        <v>179.25</v>
      </c>
      <c r="AO14" s="112">
        <v>76.9737783875</v>
      </c>
      <c r="AP14" s="112">
        <v>56.506953713814994</v>
      </c>
      <c r="AQ14" s="112">
        <v>61.74204932073026</v>
      </c>
      <c r="AR14" s="112">
        <v>78.63357365373463</v>
      </c>
      <c r="AS14" s="112">
        <v>74.81122695793718</v>
      </c>
      <c r="AT14" s="112">
        <v>112.44558288856103</v>
      </c>
      <c r="AU14" s="112">
        <v>123.70391954738986</v>
      </c>
      <c r="AV14" s="112">
        <v>132.39026377219324</v>
      </c>
      <c r="AW14" s="112">
        <v>161.09539322112755</v>
      </c>
    </row>
    <row r="15" spans="1:49" ht="15" customHeight="1">
      <c r="A15" s="289" t="s">
        <v>168</v>
      </c>
      <c r="B15" s="265"/>
      <c r="C15" s="265"/>
      <c r="D15" s="265"/>
      <c r="E15" s="265"/>
      <c r="F15" s="265"/>
      <c r="G15" s="265"/>
      <c r="H15" s="265"/>
      <c r="I15" s="265"/>
      <c r="J15" s="265"/>
      <c r="K15" s="265"/>
      <c r="L15" s="265"/>
      <c r="M15" s="265"/>
      <c r="N15" s="265"/>
      <c r="O15" s="265"/>
      <c r="P15" s="265"/>
      <c r="Q15" s="265"/>
      <c r="R15" s="265"/>
      <c r="S15" s="265"/>
      <c r="T15" s="265"/>
      <c r="U15" s="265"/>
      <c r="V15" s="236">
        <v>161.148697980043</v>
      </c>
      <c r="W15" s="236">
        <v>151.072765072765</v>
      </c>
      <c r="X15" s="236">
        <v>128.93451609688</v>
      </c>
      <c r="Y15" s="236">
        <v>142.372745022747</v>
      </c>
      <c r="Z15" s="236">
        <v>130.144636975512</v>
      </c>
      <c r="AA15" s="236">
        <v>120.736756936843</v>
      </c>
      <c r="AB15" s="236">
        <v>134.43746430611</v>
      </c>
      <c r="AC15" s="236">
        <v>238.344039971449</v>
      </c>
      <c r="AD15" s="236">
        <v>274.357509994289</v>
      </c>
      <c r="AE15" s="236">
        <v>395.09999999999997</v>
      </c>
      <c r="AF15" s="236">
        <v>394.4</v>
      </c>
      <c r="AG15" s="236">
        <v>434.6</v>
      </c>
      <c r="AH15" s="236">
        <v>482.5</v>
      </c>
      <c r="AI15" s="236">
        <v>563.4399999999999</v>
      </c>
      <c r="AJ15" s="236">
        <v>601.63</v>
      </c>
      <c r="AK15" s="236">
        <v>665</v>
      </c>
      <c r="AL15" s="236">
        <v>671.92</v>
      </c>
      <c r="AM15" s="236">
        <v>764.27</v>
      </c>
      <c r="AN15" s="236">
        <v>568.3</v>
      </c>
      <c r="AO15" s="236">
        <v>632.9429999999999</v>
      </c>
      <c r="AP15" s="236">
        <v>594.7215545513657</v>
      </c>
      <c r="AQ15" s="236">
        <v>679.9295558658497</v>
      </c>
      <c r="AR15" s="236">
        <v>949.193116193007</v>
      </c>
      <c r="AS15" s="236">
        <v>1065.0142681876448</v>
      </c>
      <c r="AT15" s="236">
        <v>1147.8824202210963</v>
      </c>
      <c r="AU15" s="236">
        <v>1216.3688076438425</v>
      </c>
      <c r="AV15" s="236">
        <v>1361.8124173044666</v>
      </c>
      <c r="AW15" s="236">
        <v>1609.4379791049314</v>
      </c>
    </row>
    <row r="16" spans="1:49" ht="15" customHeight="1">
      <c r="A16" s="292" t="s">
        <v>169</v>
      </c>
      <c r="B16" s="268"/>
      <c r="C16" s="268"/>
      <c r="D16" s="268"/>
      <c r="E16" s="268"/>
      <c r="F16" s="268"/>
      <c r="G16" s="268"/>
      <c r="H16" s="268"/>
      <c r="I16" s="268"/>
      <c r="J16" s="268"/>
      <c r="K16" s="268"/>
      <c r="L16" s="268"/>
      <c r="M16" s="268"/>
      <c r="N16" s="268"/>
      <c r="O16" s="268"/>
      <c r="P16" s="268"/>
      <c r="Q16" s="268"/>
      <c r="R16" s="268"/>
      <c r="S16" s="268"/>
      <c r="T16" s="268"/>
      <c r="U16" s="268"/>
      <c r="V16" s="112">
        <v>-782.7451934777281</v>
      </c>
      <c r="W16" s="112">
        <v>-837.3679833679778</v>
      </c>
      <c r="X16" s="112">
        <v>-1047.144423402775</v>
      </c>
      <c r="Y16" s="112">
        <v>-1124.9630135372831</v>
      </c>
      <c r="Z16" s="112">
        <v>-1306.3726192180932</v>
      </c>
      <c r="AA16" s="112">
        <v>-1650.2213126457555</v>
      </c>
      <c r="AB16" s="112">
        <v>-1422.8440890919444</v>
      </c>
      <c r="AC16" s="112">
        <v>-1458.6152748037132</v>
      </c>
      <c r="AD16" s="112">
        <v>-1617.4757281553211</v>
      </c>
      <c r="AE16" s="112">
        <v>-1820.8000000000002</v>
      </c>
      <c r="AF16" s="112">
        <v>-2227.6</v>
      </c>
      <c r="AG16" s="112">
        <v>-2448.6</v>
      </c>
      <c r="AH16" s="112">
        <v>-2428.0499999999997</v>
      </c>
      <c r="AI16" s="112">
        <v>-2816.4579596306917</v>
      </c>
      <c r="AJ16" s="112">
        <v>-3196.875012728613</v>
      </c>
      <c r="AK16" s="112">
        <v>-3656.39</v>
      </c>
      <c r="AL16" s="112">
        <v>-4237.58</v>
      </c>
      <c r="AM16" s="112">
        <v>-4962.15</v>
      </c>
      <c r="AN16" s="112">
        <v>-5278.789999999999</v>
      </c>
      <c r="AO16" s="112">
        <v>-3754.026471686338</v>
      </c>
      <c r="AP16" s="112">
        <v>-4162.120768810863</v>
      </c>
      <c r="AQ16" s="112">
        <v>-4941.296266454282</v>
      </c>
      <c r="AR16" s="112">
        <v>-5256.102556035025</v>
      </c>
      <c r="AS16" s="112">
        <v>-5608.613194638282</v>
      </c>
      <c r="AT16" s="112">
        <v>-5454.005673721006</v>
      </c>
      <c r="AU16" s="112">
        <v>-5115.895733019266</v>
      </c>
      <c r="AV16" s="112">
        <v>-5079.53732171324</v>
      </c>
      <c r="AW16" s="112">
        <v>-5593.501170787547</v>
      </c>
    </row>
    <row r="17" spans="1:49" ht="15" customHeight="1">
      <c r="A17" s="289" t="s">
        <v>170</v>
      </c>
      <c r="B17" s="265"/>
      <c r="C17" s="265"/>
      <c r="D17" s="265"/>
      <c r="E17" s="265"/>
      <c r="F17" s="265"/>
      <c r="G17" s="265"/>
      <c r="H17" s="265"/>
      <c r="I17" s="265"/>
      <c r="J17" s="265"/>
      <c r="K17" s="265"/>
      <c r="L17" s="265"/>
      <c r="M17" s="265"/>
      <c r="N17" s="265"/>
      <c r="O17" s="265"/>
      <c r="P17" s="265"/>
      <c r="Q17" s="265"/>
      <c r="R17" s="265"/>
      <c r="S17" s="265"/>
      <c r="T17" s="265"/>
      <c r="U17" s="265"/>
      <c r="V17" s="236">
        <v>524.594791920175</v>
      </c>
      <c r="W17" s="236">
        <v>627.492723492724</v>
      </c>
      <c r="X17" s="236">
        <v>852.7858068374371</v>
      </c>
      <c r="Y17" s="236">
        <v>1004.6528730701226</v>
      </c>
      <c r="Z17" s="236">
        <v>1290.90648718316</v>
      </c>
      <c r="AA17" s="236">
        <v>1393.21307886345</v>
      </c>
      <c r="AB17" s="236">
        <v>1258.59508852085</v>
      </c>
      <c r="AC17" s="236">
        <v>1363.59743040685</v>
      </c>
      <c r="AD17" s="236">
        <v>1534.09480296973</v>
      </c>
      <c r="AE17" s="236">
        <v>1590.5</v>
      </c>
      <c r="AF17" s="236">
        <v>1830.3</v>
      </c>
      <c r="AG17" s="236">
        <v>2373.5</v>
      </c>
      <c r="AH17" s="236">
        <v>2111.1</v>
      </c>
      <c r="AI17" s="236">
        <v>2200.2000000000003</v>
      </c>
      <c r="AJ17" s="236">
        <v>2615.1</v>
      </c>
      <c r="AK17" s="236">
        <v>3106.2000000000003</v>
      </c>
      <c r="AL17" s="236">
        <v>3548.8</v>
      </c>
      <c r="AM17" s="236">
        <v>3841.33</v>
      </c>
      <c r="AN17" s="236">
        <v>3846.73</v>
      </c>
      <c r="AO17" s="236">
        <v>3558.93</v>
      </c>
      <c r="AP17" s="236">
        <v>3700.82753612</v>
      </c>
      <c r="AQ17" s="236">
        <v>3907.7488964214735</v>
      </c>
      <c r="AR17" s="236">
        <v>4144.66055443402</v>
      </c>
      <c r="AS17" s="236">
        <v>4212.171226896877</v>
      </c>
      <c r="AT17" s="236">
        <v>4342.7590054160355</v>
      </c>
      <c r="AU17" s="236">
        <v>4545.652584742223</v>
      </c>
      <c r="AV17" s="236">
        <v>4783.642022350478</v>
      </c>
      <c r="AW17" s="236">
        <v>5321.683351747913</v>
      </c>
    </row>
    <row r="18" spans="1:49" ht="15" customHeight="1">
      <c r="A18" s="293" t="s">
        <v>171</v>
      </c>
      <c r="B18" s="269"/>
      <c r="C18" s="269"/>
      <c r="D18" s="269"/>
      <c r="E18" s="269"/>
      <c r="F18" s="269"/>
      <c r="G18" s="269"/>
      <c r="H18" s="269"/>
      <c r="I18" s="269"/>
      <c r="J18" s="269"/>
      <c r="K18" s="269"/>
      <c r="L18" s="269"/>
      <c r="M18" s="269"/>
      <c r="N18" s="269"/>
      <c r="O18" s="269"/>
      <c r="P18" s="269"/>
      <c r="Q18" s="269"/>
      <c r="R18" s="269"/>
      <c r="S18" s="269"/>
      <c r="T18" s="269"/>
      <c r="U18" s="269"/>
      <c r="V18" s="112">
        <v>357.459235823801</v>
      </c>
      <c r="W18" s="112">
        <v>466.927234927235</v>
      </c>
      <c r="X18" s="112">
        <v>687.252068175023</v>
      </c>
      <c r="Y18" s="112">
        <v>790.346844444274</v>
      </c>
      <c r="Z18" s="112">
        <v>966.690534154375</v>
      </c>
      <c r="AA18" s="112">
        <v>1060.70153728999</v>
      </c>
      <c r="AB18" s="112">
        <v>1083.83780696745</v>
      </c>
      <c r="AC18" s="112">
        <v>1199.48608137045</v>
      </c>
      <c r="AD18" s="112">
        <v>1338.32095945174</v>
      </c>
      <c r="AE18" s="112">
        <v>1373.8</v>
      </c>
      <c r="AF18" s="112">
        <v>1750.6999999999998</v>
      </c>
      <c r="AG18" s="112">
        <v>1910.5</v>
      </c>
      <c r="AH18" s="112">
        <v>1935.1999999999998</v>
      </c>
      <c r="AI18" s="112">
        <v>2105.3</v>
      </c>
      <c r="AJ18" s="112">
        <v>2547.6</v>
      </c>
      <c r="AK18" s="112">
        <v>3017.3</v>
      </c>
      <c r="AL18" s="112">
        <v>3470.7999999999997</v>
      </c>
      <c r="AM18" s="112">
        <v>3695.2499999999995</v>
      </c>
      <c r="AN18" s="112">
        <v>3741.95</v>
      </c>
      <c r="AO18" s="112">
        <v>3387.1499999999996</v>
      </c>
      <c r="AP18" s="112">
        <v>3455.27861903</v>
      </c>
      <c r="AQ18" s="112">
        <v>3627.4806096214734</v>
      </c>
      <c r="AR18" s="112">
        <v>3886.62397652438</v>
      </c>
      <c r="AS18" s="112">
        <v>3944.1894703508374</v>
      </c>
      <c r="AT18" s="112">
        <v>4139.170392651211</v>
      </c>
      <c r="AU18" s="112">
        <v>4275.15751207127</v>
      </c>
      <c r="AV18" s="112">
        <v>4581.120666693502</v>
      </c>
      <c r="AW18" s="112">
        <v>5035.3942055010975</v>
      </c>
    </row>
    <row r="19" spans="1:49" ht="15" customHeight="1">
      <c r="A19" s="289" t="s">
        <v>172</v>
      </c>
      <c r="B19" s="265"/>
      <c r="C19" s="265"/>
      <c r="D19" s="265"/>
      <c r="E19" s="265"/>
      <c r="F19" s="265"/>
      <c r="G19" s="265"/>
      <c r="H19" s="265"/>
      <c r="I19" s="265"/>
      <c r="J19" s="265"/>
      <c r="K19" s="265"/>
      <c r="L19" s="265"/>
      <c r="M19" s="265"/>
      <c r="N19" s="265"/>
      <c r="O19" s="265"/>
      <c r="P19" s="265"/>
      <c r="Q19" s="265"/>
      <c r="R19" s="265"/>
      <c r="S19" s="265"/>
      <c r="T19" s="265"/>
      <c r="U19" s="265"/>
      <c r="V19" s="236">
        <v>2.67218301289851</v>
      </c>
      <c r="W19" s="236">
        <v>2.4948024948025</v>
      </c>
      <c r="X19" s="236">
        <v>0.717631815010466</v>
      </c>
      <c r="Y19" s="236">
        <v>2.5280067719939</v>
      </c>
      <c r="Z19" s="236">
        <v>2.52040670199055</v>
      </c>
      <c r="AA19" s="236">
        <v>4.56903526724097</v>
      </c>
      <c r="AB19" s="236">
        <v>4.79725870930896</v>
      </c>
      <c r="AC19" s="236">
        <v>2.74089935760171</v>
      </c>
      <c r="AD19" s="236">
        <v>7.31010850942319</v>
      </c>
      <c r="AE19" s="236">
        <v>9</v>
      </c>
      <c r="AF19" s="236">
        <v>33.2</v>
      </c>
      <c r="AG19" s="236">
        <v>75.19999999999999</v>
      </c>
      <c r="AH19" s="236">
        <v>88.19999999999999</v>
      </c>
      <c r="AI19" s="236">
        <v>85.93999999999998</v>
      </c>
      <c r="AJ19" s="236">
        <v>60.099999999999994</v>
      </c>
      <c r="AK19" s="236">
        <v>71.4</v>
      </c>
      <c r="AL19" s="236">
        <v>76.78</v>
      </c>
      <c r="AM19" s="236">
        <v>95.74</v>
      </c>
      <c r="AN19" s="236">
        <v>100.10999999999999</v>
      </c>
      <c r="AO19" s="236">
        <v>117.1</v>
      </c>
      <c r="AP19" s="236">
        <v>71.522586456</v>
      </c>
      <c r="AQ19" s="236">
        <v>78.2171581</v>
      </c>
      <c r="AR19" s="236">
        <v>128.3591010819844</v>
      </c>
      <c r="AS19" s="236">
        <v>121.97815948403863</v>
      </c>
      <c r="AT19" s="236">
        <v>102.3360392548248</v>
      </c>
      <c r="AU19" s="236">
        <v>177.9298074829532</v>
      </c>
      <c r="AV19" s="236">
        <v>203.79112349012516</v>
      </c>
      <c r="AW19" s="236">
        <v>229.5025065168156</v>
      </c>
    </row>
    <row r="20" spans="1:49" ht="15" customHeight="1">
      <c r="A20" s="223" t="s">
        <v>173</v>
      </c>
      <c r="B20" s="264"/>
      <c r="C20" s="264"/>
      <c r="D20" s="264"/>
      <c r="E20" s="264"/>
      <c r="F20" s="264"/>
      <c r="G20" s="264"/>
      <c r="H20" s="264"/>
      <c r="I20" s="264"/>
      <c r="J20" s="264"/>
      <c r="K20" s="264"/>
      <c r="L20" s="264"/>
      <c r="M20" s="264"/>
      <c r="N20" s="264"/>
      <c r="O20" s="264"/>
      <c r="P20" s="264"/>
      <c r="Q20" s="264"/>
      <c r="R20" s="264"/>
      <c r="S20" s="264"/>
      <c r="T20" s="264"/>
      <c r="U20" s="264"/>
      <c r="V20" s="112">
        <v>0</v>
      </c>
      <c r="W20" s="112">
        <v>0</v>
      </c>
      <c r="X20" s="112">
        <v>0</v>
      </c>
      <c r="Y20" s="112">
        <v>0</v>
      </c>
      <c r="Z20" s="112">
        <v>0</v>
      </c>
      <c r="AA20" s="112">
        <v>0</v>
      </c>
      <c r="AB20" s="112">
        <v>0</v>
      </c>
      <c r="AC20" s="112">
        <v>11.6488222698073</v>
      </c>
      <c r="AD20" s="112">
        <v>28.555111364934387</v>
      </c>
      <c r="AE20" s="112">
        <v>78.60000000000001</v>
      </c>
      <c r="AF20" s="112">
        <v>109</v>
      </c>
      <c r="AG20" s="112">
        <v>198.89999999999998</v>
      </c>
      <c r="AH20" s="112">
        <v>208.9</v>
      </c>
      <c r="AI20" s="112">
        <v>112.89999999999998</v>
      </c>
      <c r="AJ20" s="112">
        <v>100.3</v>
      </c>
      <c r="AK20" s="112">
        <v>93.6</v>
      </c>
      <c r="AL20" s="112">
        <v>96.8</v>
      </c>
      <c r="AM20" s="112">
        <v>152.79999999999998</v>
      </c>
      <c r="AN20" s="112">
        <v>79.80000000000001</v>
      </c>
      <c r="AO20" s="112">
        <v>131.2</v>
      </c>
      <c r="AP20" s="112">
        <v>232.01593413</v>
      </c>
      <c r="AQ20" s="112">
        <v>266.38399546</v>
      </c>
      <c r="AR20" s="112">
        <v>201.21571346999997</v>
      </c>
      <c r="AS20" s="112">
        <v>101.05231588000001</v>
      </c>
      <c r="AT20" s="112">
        <v>63.57888032999999</v>
      </c>
      <c r="AU20" s="112">
        <v>64.84838865</v>
      </c>
      <c r="AV20" s="112">
        <v>69.89521705000001</v>
      </c>
      <c r="AW20" s="112">
        <v>85.08476706000002</v>
      </c>
    </row>
    <row r="21" spans="1:49" ht="15" customHeight="1">
      <c r="A21" s="289" t="s">
        <v>174</v>
      </c>
      <c r="B21" s="265"/>
      <c r="C21" s="265"/>
      <c r="D21" s="265"/>
      <c r="E21" s="265"/>
      <c r="F21" s="265"/>
      <c r="G21" s="265"/>
      <c r="H21" s="265"/>
      <c r="I21" s="265"/>
      <c r="J21" s="265"/>
      <c r="K21" s="265"/>
      <c r="L21" s="265"/>
      <c r="M21" s="265"/>
      <c r="N21" s="265"/>
      <c r="O21" s="265"/>
      <c r="P21" s="265"/>
      <c r="Q21" s="265"/>
      <c r="R21" s="265"/>
      <c r="S21" s="265"/>
      <c r="T21" s="265"/>
      <c r="U21" s="265"/>
      <c r="V21" s="236">
        <v>0</v>
      </c>
      <c r="W21" s="236">
        <v>0</v>
      </c>
      <c r="X21" s="236">
        <v>0</v>
      </c>
      <c r="Y21" s="236">
        <v>0</v>
      </c>
      <c r="Z21" s="236">
        <v>0</v>
      </c>
      <c r="AA21" s="236">
        <v>0</v>
      </c>
      <c r="AB21" s="236">
        <v>0</v>
      </c>
      <c r="AC21" s="236">
        <v>11.6488222698073</v>
      </c>
      <c r="AD21" s="236">
        <v>28.8977727013136</v>
      </c>
      <c r="AE21" s="236">
        <v>78.8</v>
      </c>
      <c r="AF21" s="236">
        <v>109.4</v>
      </c>
      <c r="AG21" s="236">
        <v>199.3</v>
      </c>
      <c r="AH21" s="236">
        <v>209.4</v>
      </c>
      <c r="AI21" s="236">
        <v>113.39999999999999</v>
      </c>
      <c r="AJ21" s="236">
        <v>100.8</v>
      </c>
      <c r="AK21" s="236">
        <v>94</v>
      </c>
      <c r="AL21" s="236">
        <v>97.29999999999998</v>
      </c>
      <c r="AM21" s="236">
        <v>153.8</v>
      </c>
      <c r="AN21" s="236">
        <v>80.6</v>
      </c>
      <c r="AO21" s="236">
        <v>132</v>
      </c>
      <c r="AP21" s="236">
        <v>232.99420351</v>
      </c>
      <c r="AQ21" s="236">
        <v>267.09671647</v>
      </c>
      <c r="AR21" s="236">
        <v>201.21571346999997</v>
      </c>
      <c r="AS21" s="236">
        <v>101.05231588000001</v>
      </c>
      <c r="AT21" s="236">
        <v>63.57888032999999</v>
      </c>
      <c r="AU21" s="236">
        <v>64.84838865</v>
      </c>
      <c r="AV21" s="236">
        <v>69.89521705000001</v>
      </c>
      <c r="AW21" s="236">
        <v>94.36731653000001</v>
      </c>
    </row>
    <row r="22" spans="1:49" ht="15" customHeight="1">
      <c r="A22" s="290" t="s">
        <v>175</v>
      </c>
      <c r="B22" s="266"/>
      <c r="C22" s="266"/>
      <c r="D22" s="266"/>
      <c r="E22" s="266"/>
      <c r="F22" s="266"/>
      <c r="G22" s="266"/>
      <c r="H22" s="266"/>
      <c r="I22" s="266"/>
      <c r="J22" s="266"/>
      <c r="K22" s="266"/>
      <c r="L22" s="266"/>
      <c r="M22" s="266"/>
      <c r="N22" s="266"/>
      <c r="O22" s="266"/>
      <c r="P22" s="266"/>
      <c r="Q22" s="266"/>
      <c r="R22" s="266"/>
      <c r="S22" s="266"/>
      <c r="T22" s="266"/>
      <c r="U22" s="266"/>
      <c r="V22" s="112">
        <v>0</v>
      </c>
      <c r="W22" s="112">
        <v>0</v>
      </c>
      <c r="X22" s="112">
        <v>0</v>
      </c>
      <c r="Y22" s="112">
        <v>0</v>
      </c>
      <c r="Z22" s="112">
        <v>0</v>
      </c>
      <c r="AA22" s="112">
        <v>0</v>
      </c>
      <c r="AB22" s="112">
        <v>0</v>
      </c>
      <c r="AC22" s="112">
        <v>0</v>
      </c>
      <c r="AD22" s="112">
        <v>0.342661336379212</v>
      </c>
      <c r="AE22" s="112">
        <v>0.19999999999999998</v>
      </c>
      <c r="AF22" s="112">
        <v>0.39999999999999997</v>
      </c>
      <c r="AG22" s="112">
        <v>0.39999999999999997</v>
      </c>
      <c r="AH22" s="112">
        <v>0.49999999999999994</v>
      </c>
      <c r="AI22" s="112">
        <v>0.49999999999999994</v>
      </c>
      <c r="AJ22" s="112">
        <v>0.49999999999999994</v>
      </c>
      <c r="AK22" s="112">
        <v>0.39999999999999997</v>
      </c>
      <c r="AL22" s="112">
        <v>0.5</v>
      </c>
      <c r="AM22" s="112">
        <v>1</v>
      </c>
      <c r="AN22" s="112">
        <v>0.7999999999999999</v>
      </c>
      <c r="AO22" s="112">
        <v>0.7999999999999999</v>
      </c>
      <c r="AP22" s="112">
        <v>0.97826938</v>
      </c>
      <c r="AQ22" s="112">
        <v>0.71272101</v>
      </c>
      <c r="AR22" s="112">
        <v>0</v>
      </c>
      <c r="AS22" s="112">
        <v>0</v>
      </c>
      <c r="AT22" s="112">
        <v>0</v>
      </c>
      <c r="AU22" s="112">
        <v>0</v>
      </c>
      <c r="AV22" s="112">
        <v>0</v>
      </c>
      <c r="AW22" s="112">
        <v>9.28254947</v>
      </c>
    </row>
    <row r="23" spans="1:49" ht="15" customHeight="1">
      <c r="A23" s="294" t="s">
        <v>176</v>
      </c>
      <c r="B23" s="270"/>
      <c r="C23" s="270"/>
      <c r="D23" s="270"/>
      <c r="E23" s="270"/>
      <c r="F23" s="270"/>
      <c r="G23" s="270"/>
      <c r="H23" s="270"/>
      <c r="I23" s="270"/>
      <c r="J23" s="270"/>
      <c r="K23" s="270"/>
      <c r="L23" s="270"/>
      <c r="M23" s="270"/>
      <c r="N23" s="270"/>
      <c r="O23" s="270"/>
      <c r="P23" s="270"/>
      <c r="Q23" s="270"/>
      <c r="R23" s="270"/>
      <c r="S23" s="270"/>
      <c r="T23" s="270"/>
      <c r="U23" s="270"/>
      <c r="V23" s="236">
        <v>-260.8225845704516</v>
      </c>
      <c r="W23" s="236">
        <v>-212.37006237005625</v>
      </c>
      <c r="X23" s="236">
        <v>-195.07624838034826</v>
      </c>
      <c r="Y23" s="236">
        <v>-122.83814723915442</v>
      </c>
      <c r="Z23" s="236">
        <v>-17.9865387369238</v>
      </c>
      <c r="AA23" s="236">
        <v>-261.5772690495465</v>
      </c>
      <c r="AB23" s="236">
        <v>-169.04625928040343</v>
      </c>
      <c r="AC23" s="236">
        <v>-86.10992148465762</v>
      </c>
      <c r="AD23" s="236">
        <v>-62.13592233007999</v>
      </c>
      <c r="AE23" s="236">
        <v>-160.70000000000022</v>
      </c>
      <c r="AF23" s="236">
        <v>-321.5000000000002</v>
      </c>
      <c r="AG23" s="236">
        <v>48.60000000000007</v>
      </c>
      <c r="AH23" s="236">
        <v>-196.24999999999983</v>
      </c>
      <c r="AI23" s="236">
        <v>-589.2979596306916</v>
      </c>
      <c r="AJ23" s="236">
        <v>-541.5750127286132</v>
      </c>
      <c r="AK23" s="236">
        <v>-527.99</v>
      </c>
      <c r="AL23" s="236">
        <v>-668.7600000000001</v>
      </c>
      <c r="AM23" s="236">
        <v>-1063.7599999999998</v>
      </c>
      <c r="AN23" s="236">
        <v>-1452.3699999999992</v>
      </c>
      <c r="AO23" s="236">
        <v>-180.9964716863381</v>
      </c>
      <c r="AP23" s="236">
        <v>-300.79988501686364</v>
      </c>
      <c r="AQ23" s="236">
        <v>-845.380532672809</v>
      </c>
      <c r="AR23" s="236">
        <v>-1038.5853892129899</v>
      </c>
      <c r="AS23" s="236">
        <v>-1417.3678113454444</v>
      </c>
      <c r="AT23" s="236">
        <v>-1150.003827229795</v>
      </c>
      <c r="AU23" s="236">
        <v>-683.3245671099974</v>
      </c>
      <c r="AV23" s="236">
        <v>-429.79120580288713</v>
      </c>
      <c r="AW23" s="236">
        <v>-416.2355584964499</v>
      </c>
    </row>
    <row r="24" spans="1:49" ht="15" customHeight="1">
      <c r="A24" s="223" t="s">
        <v>177</v>
      </c>
      <c r="B24" s="264"/>
      <c r="C24" s="264"/>
      <c r="D24" s="264"/>
      <c r="E24" s="264"/>
      <c r="F24" s="264"/>
      <c r="G24" s="264"/>
      <c r="H24" s="264"/>
      <c r="I24" s="264"/>
      <c r="J24" s="264"/>
      <c r="K24" s="264"/>
      <c r="L24" s="264"/>
      <c r="M24" s="264"/>
      <c r="N24" s="264"/>
      <c r="O24" s="264"/>
      <c r="P24" s="264"/>
      <c r="Q24" s="264"/>
      <c r="R24" s="264"/>
      <c r="S24" s="264"/>
      <c r="T24" s="264"/>
      <c r="U24" s="264"/>
      <c r="V24" s="112">
        <v>11.433438792893224</v>
      </c>
      <c r="W24" s="112">
        <v>61.13966735966711</v>
      </c>
      <c r="X24" s="112">
        <v>4.305790890063005</v>
      </c>
      <c r="Y24" s="112">
        <v>-73.8867433814573</v>
      </c>
      <c r="Z24" s="112">
        <v>-115.82414435056606</v>
      </c>
      <c r="AA24" s="112">
        <v>-438.2847080100904</v>
      </c>
      <c r="AB24" s="112">
        <v>-358.08109651627603</v>
      </c>
      <c r="AC24" s="112">
        <v>-653.2476802284077</v>
      </c>
      <c r="AD24" s="112">
        <v>-1034.266133637917</v>
      </c>
      <c r="AE24" s="112">
        <v>-574.4</v>
      </c>
      <c r="AF24" s="112">
        <v>-287.49999999999994</v>
      </c>
      <c r="AG24" s="112">
        <v>-230.3</v>
      </c>
      <c r="AH24" s="112">
        <v>-688</v>
      </c>
      <c r="AI24" s="112">
        <v>-1048.8</v>
      </c>
      <c r="AJ24" s="112">
        <v>-122.95000000000002</v>
      </c>
      <c r="AK24" s="112">
        <v>-786.6700000000001</v>
      </c>
      <c r="AL24" s="112">
        <v>-1199.9099999999999</v>
      </c>
      <c r="AM24" s="112">
        <v>-559.6499999999996</v>
      </c>
      <c r="AN24" s="112">
        <v>-1621.8</v>
      </c>
      <c r="AO24" s="112">
        <v>89.62399999999991</v>
      </c>
      <c r="AP24" s="112">
        <v>33.495069968710595</v>
      </c>
      <c r="AQ24" s="112">
        <v>-654.7409757168707</v>
      </c>
      <c r="AR24" s="112">
        <v>-2062.9563696856803</v>
      </c>
      <c r="AS24" s="112">
        <v>-1063.9822587796953</v>
      </c>
      <c r="AT24" s="112">
        <v>-401.6841379018304</v>
      </c>
      <c r="AU24" s="112">
        <v>-872.3323449330774</v>
      </c>
      <c r="AV24" s="112">
        <v>-1230.3101164430361</v>
      </c>
      <c r="AW24" s="112">
        <v>-671.1632559649445</v>
      </c>
    </row>
    <row r="25" spans="1:49" ht="15" customHeight="1">
      <c r="A25" s="289" t="s">
        <v>178</v>
      </c>
      <c r="B25" s="265"/>
      <c r="C25" s="265"/>
      <c r="D25" s="265"/>
      <c r="E25" s="265"/>
      <c r="F25" s="265"/>
      <c r="G25" s="265"/>
      <c r="H25" s="265"/>
      <c r="I25" s="265"/>
      <c r="J25" s="265"/>
      <c r="K25" s="265"/>
      <c r="L25" s="265"/>
      <c r="M25" s="265"/>
      <c r="N25" s="265"/>
      <c r="O25" s="265"/>
      <c r="P25" s="265"/>
      <c r="Q25" s="265"/>
      <c r="R25" s="265"/>
      <c r="S25" s="265"/>
      <c r="T25" s="265"/>
      <c r="U25" s="265"/>
      <c r="V25" s="236">
        <v>0</v>
      </c>
      <c r="W25" s="236">
        <v>0</v>
      </c>
      <c r="X25" s="236">
        <v>0</v>
      </c>
      <c r="Y25" s="236">
        <v>0</v>
      </c>
      <c r="Z25" s="236">
        <v>0</v>
      </c>
      <c r="AA25" s="236">
        <v>0</v>
      </c>
      <c r="AB25" s="236">
        <v>7.19588806396345</v>
      </c>
      <c r="AC25" s="236">
        <v>0</v>
      </c>
      <c r="AD25" s="236">
        <v>0</v>
      </c>
      <c r="AE25" s="236">
        <v>53.8</v>
      </c>
      <c r="AF25" s="236">
        <v>-5</v>
      </c>
      <c r="AG25" s="236">
        <v>-9.7</v>
      </c>
      <c r="AH25" s="236">
        <v>-25.7</v>
      </c>
      <c r="AI25" s="236">
        <v>18.599999999999998</v>
      </c>
      <c r="AJ25" s="236">
        <v>-2.749999999999999</v>
      </c>
      <c r="AK25" s="236">
        <v>112.89999999999999</v>
      </c>
      <c r="AL25" s="236">
        <v>-26.3</v>
      </c>
      <c r="AM25" s="236">
        <v>95.19999999999996</v>
      </c>
      <c r="AN25" s="236">
        <v>79.43000000000002</v>
      </c>
      <c r="AO25" s="236">
        <v>2.960000000000001</v>
      </c>
      <c r="AP25" s="236">
        <v>112.40469838999971</v>
      </c>
      <c r="AQ25" s="236">
        <v>-95.92910115999973</v>
      </c>
      <c r="AR25" s="236">
        <v>-35.893979869999995</v>
      </c>
      <c r="AS25" s="236">
        <v>66.07259910999998</v>
      </c>
      <c r="AT25" s="236">
        <v>199.84952105</v>
      </c>
      <c r="AU25" s="236">
        <v>98.19169405</v>
      </c>
      <c r="AV25" s="236">
        <v>131.61645916000003</v>
      </c>
      <c r="AW25" s="236">
        <v>-460.7461913303099</v>
      </c>
    </row>
    <row r="26" spans="1:49" ht="15" customHeight="1">
      <c r="A26" s="290" t="s">
        <v>179</v>
      </c>
      <c r="B26" s="266"/>
      <c r="C26" s="266"/>
      <c r="D26" s="266"/>
      <c r="E26" s="266"/>
      <c r="F26" s="266"/>
      <c r="G26" s="266"/>
      <c r="H26" s="266"/>
      <c r="I26" s="266"/>
      <c r="J26" s="266"/>
      <c r="K26" s="266"/>
      <c r="L26" s="266"/>
      <c r="M26" s="266"/>
      <c r="N26" s="266"/>
      <c r="O26" s="266"/>
      <c r="P26" s="266"/>
      <c r="Q26" s="266"/>
      <c r="R26" s="266"/>
      <c r="S26" s="266"/>
      <c r="T26" s="266"/>
      <c r="U26" s="266"/>
      <c r="V26" s="112">
        <v>1.89827208566561</v>
      </c>
      <c r="W26" s="112">
        <v>25.180498960499</v>
      </c>
      <c r="X26" s="112">
        <v>15.3094787202233</v>
      </c>
      <c r="Y26" s="112">
        <v>16.4320440179603</v>
      </c>
      <c r="Z26" s="112">
        <v>0</v>
      </c>
      <c r="AA26" s="112">
        <v>38.0372185997811</v>
      </c>
      <c r="AB26" s="112">
        <v>0</v>
      </c>
      <c r="AC26" s="112">
        <v>59.0435403283369</v>
      </c>
      <c r="AD26" s="112">
        <v>1102.6841804683</v>
      </c>
      <c r="AE26" s="112">
        <v>215.79999999999998</v>
      </c>
      <c r="AF26" s="112">
        <v>173.39999999999998</v>
      </c>
      <c r="AG26" s="112">
        <v>278.9</v>
      </c>
      <c r="AH26" s="112">
        <v>469.99999999999994</v>
      </c>
      <c r="AI26" s="112">
        <v>141.2</v>
      </c>
      <c r="AJ26" s="112">
        <v>363.27</v>
      </c>
      <c r="AK26" s="112">
        <v>511.14</v>
      </c>
      <c r="AL26" s="112">
        <v>241.13</v>
      </c>
      <c r="AM26" s="112">
        <v>1550.51</v>
      </c>
      <c r="AN26" s="112">
        <v>903.0500000000001</v>
      </c>
      <c r="AO26" s="112">
        <v>368.73</v>
      </c>
      <c r="AP26" s="112">
        <v>-113.16068372428322</v>
      </c>
      <c r="AQ26" s="112">
        <v>122.50000431478561</v>
      </c>
      <c r="AR26" s="112">
        <v>430.12668753242394</v>
      </c>
      <c r="AS26" s="112">
        <v>245.17909828012762</v>
      </c>
      <c r="AT26" s="112">
        <v>506.2959703499298</v>
      </c>
      <c r="AU26" s="112">
        <v>494.5417180922981</v>
      </c>
      <c r="AV26" s="112">
        <v>479.46938071382107</v>
      </c>
      <c r="AW26" s="112">
        <v>330.9175166595928</v>
      </c>
    </row>
    <row r="27" spans="1:49" ht="15" customHeight="1">
      <c r="A27" s="289" t="s">
        <v>180</v>
      </c>
      <c r="B27" s="265"/>
      <c r="C27" s="265"/>
      <c r="D27" s="265"/>
      <c r="E27" s="265"/>
      <c r="F27" s="265"/>
      <c r="G27" s="265"/>
      <c r="H27" s="265"/>
      <c r="I27" s="265"/>
      <c r="J27" s="265"/>
      <c r="K27" s="265"/>
      <c r="L27" s="265"/>
      <c r="M27" s="265"/>
      <c r="N27" s="265"/>
      <c r="O27" s="265"/>
      <c r="P27" s="265"/>
      <c r="Q27" s="265"/>
      <c r="R27" s="265"/>
      <c r="S27" s="265"/>
      <c r="T27" s="265"/>
      <c r="U27" s="265"/>
      <c r="V27" s="236">
        <v>0</v>
      </c>
      <c r="W27" s="236">
        <v>0</v>
      </c>
      <c r="X27" s="236">
        <v>0</v>
      </c>
      <c r="Y27" s="236">
        <v>0</v>
      </c>
      <c r="Z27" s="236">
        <v>0</v>
      </c>
      <c r="AA27" s="236">
        <v>0</v>
      </c>
      <c r="AB27" s="236">
        <v>-0.456881781838949</v>
      </c>
      <c r="AC27" s="236">
        <v>0</v>
      </c>
      <c r="AD27" s="236">
        <v>0</v>
      </c>
      <c r="AE27" s="236">
        <v>1.6999999999999997</v>
      </c>
      <c r="AF27" s="236">
        <v>8.900000000000002</v>
      </c>
      <c r="AG27" s="236">
        <v>126.50000000000001</v>
      </c>
      <c r="AH27" s="236">
        <v>289.20000000000005</v>
      </c>
      <c r="AI27" s="236">
        <v>263.7</v>
      </c>
      <c r="AJ27" s="236">
        <v>124.75999999999999</v>
      </c>
      <c r="AK27" s="236">
        <v>-38.69999999999999</v>
      </c>
      <c r="AL27" s="236">
        <v>-49.699999999999996</v>
      </c>
      <c r="AM27" s="236">
        <v>103.39999999999996</v>
      </c>
      <c r="AN27" s="236">
        <v>-195.74000000000007</v>
      </c>
      <c r="AO27" s="236">
        <v>-350.19999999999993</v>
      </c>
      <c r="AP27" s="236">
        <v>118.19844886</v>
      </c>
      <c r="AQ27" s="236">
        <v>-97.58088424999998</v>
      </c>
      <c r="AR27" s="236">
        <v>-34.30794537000101</v>
      </c>
      <c r="AS27" s="236">
        <v>-21.270323970114006</v>
      </c>
      <c r="AT27" s="236">
        <v>67.098794060115</v>
      </c>
      <c r="AU27" s="236">
        <v>-51.79117333999999</v>
      </c>
      <c r="AV27" s="236">
        <v>-115.32569275999998</v>
      </c>
      <c r="AW27" s="236">
        <v>54.823888264964936</v>
      </c>
    </row>
    <row r="28" spans="1:49" ht="15" customHeight="1">
      <c r="A28" s="295" t="s">
        <v>181</v>
      </c>
      <c r="B28" s="271"/>
      <c r="C28" s="271"/>
      <c r="D28" s="271"/>
      <c r="E28" s="271"/>
      <c r="F28" s="271"/>
      <c r="G28" s="271"/>
      <c r="H28" s="271"/>
      <c r="I28" s="271"/>
      <c r="J28" s="271"/>
      <c r="K28" s="271"/>
      <c r="L28" s="271"/>
      <c r="M28" s="271"/>
      <c r="N28" s="271"/>
      <c r="O28" s="271"/>
      <c r="P28" s="271"/>
      <c r="Q28" s="271"/>
      <c r="R28" s="271"/>
      <c r="S28" s="271"/>
      <c r="T28" s="271"/>
      <c r="U28" s="271"/>
      <c r="V28" s="112">
        <v>0</v>
      </c>
      <c r="W28" s="112">
        <v>0</v>
      </c>
      <c r="X28" s="112">
        <v>0</v>
      </c>
      <c r="Y28" s="112">
        <v>0</v>
      </c>
      <c r="Z28" s="112">
        <v>0</v>
      </c>
      <c r="AA28" s="112">
        <v>0</v>
      </c>
      <c r="AB28" s="112">
        <v>-0.456881781838949</v>
      </c>
      <c r="AC28" s="112">
        <v>0</v>
      </c>
      <c r="AD28" s="112">
        <v>0</v>
      </c>
      <c r="AE28" s="112">
        <v>0</v>
      </c>
      <c r="AF28" s="112">
        <v>0</v>
      </c>
      <c r="AG28" s="112">
        <v>0</v>
      </c>
      <c r="AH28" s="112">
        <v>0</v>
      </c>
      <c r="AI28" s="112">
        <v>0</v>
      </c>
      <c r="AJ28" s="112">
        <v>0</v>
      </c>
      <c r="AK28" s="112">
        <v>-48.59999999999999</v>
      </c>
      <c r="AL28" s="112">
        <v>-56.3</v>
      </c>
      <c r="AM28" s="112">
        <v>-65.89999999999999</v>
      </c>
      <c r="AN28" s="112">
        <v>196.46</v>
      </c>
      <c r="AO28" s="112">
        <v>-348.9999999999999</v>
      </c>
      <c r="AP28" s="112">
        <v>-3.832016000000005</v>
      </c>
      <c r="AQ28" s="112">
        <v>4.612254950000008</v>
      </c>
      <c r="AR28" s="112">
        <v>-7.369312030000003</v>
      </c>
      <c r="AS28" s="112">
        <v>0.24642603000000005</v>
      </c>
      <c r="AT28" s="112">
        <v>0.07708176999999987</v>
      </c>
      <c r="AU28" s="112">
        <v>1.519504</v>
      </c>
      <c r="AV28" s="112">
        <v>0.782172</v>
      </c>
      <c r="AW28" s="112">
        <v>0.0004305</v>
      </c>
    </row>
    <row r="29" spans="1:49" ht="15" customHeight="1">
      <c r="A29" s="296" t="s">
        <v>182</v>
      </c>
      <c r="B29" s="272"/>
      <c r="C29" s="272"/>
      <c r="D29" s="272"/>
      <c r="E29" s="272"/>
      <c r="F29" s="272"/>
      <c r="G29" s="272"/>
      <c r="H29" s="272"/>
      <c r="I29" s="272"/>
      <c r="J29" s="272"/>
      <c r="K29" s="272"/>
      <c r="L29" s="272"/>
      <c r="M29" s="272"/>
      <c r="N29" s="272"/>
      <c r="O29" s="272"/>
      <c r="P29" s="272"/>
      <c r="Q29" s="272"/>
      <c r="R29" s="272"/>
      <c r="S29" s="272"/>
      <c r="T29" s="272"/>
      <c r="U29" s="272"/>
      <c r="V29" s="236">
        <v>0</v>
      </c>
      <c r="W29" s="236">
        <v>0</v>
      </c>
      <c r="X29" s="236">
        <v>0</v>
      </c>
      <c r="Y29" s="236">
        <v>0</v>
      </c>
      <c r="Z29" s="236">
        <v>0</v>
      </c>
      <c r="AA29" s="236">
        <v>0</v>
      </c>
      <c r="AB29" s="236">
        <v>0</v>
      </c>
      <c r="AC29" s="236">
        <v>0</v>
      </c>
      <c r="AD29" s="236">
        <v>0</v>
      </c>
      <c r="AE29" s="236">
        <v>1.6999999999999997</v>
      </c>
      <c r="AF29" s="236">
        <v>8.900000000000002</v>
      </c>
      <c r="AG29" s="236">
        <v>126.50000000000001</v>
      </c>
      <c r="AH29" s="236">
        <v>289.20000000000005</v>
      </c>
      <c r="AI29" s="236">
        <v>263.7</v>
      </c>
      <c r="AJ29" s="236">
        <v>124.75999999999999</v>
      </c>
      <c r="AK29" s="236">
        <v>9.899999999999999</v>
      </c>
      <c r="AL29" s="236">
        <v>6.600000000000001</v>
      </c>
      <c r="AM29" s="236">
        <v>169.3</v>
      </c>
      <c r="AN29" s="236">
        <v>-392.20000000000005</v>
      </c>
      <c r="AO29" s="236">
        <v>-1.2000000000000002</v>
      </c>
      <c r="AP29" s="236">
        <v>122.03046486000001</v>
      </c>
      <c r="AQ29" s="236">
        <v>-102.19313919999999</v>
      </c>
      <c r="AR29" s="236">
        <v>-26.938633340000997</v>
      </c>
      <c r="AS29" s="236">
        <v>-21.516750000114</v>
      </c>
      <c r="AT29" s="236">
        <v>67.021712290115</v>
      </c>
      <c r="AU29" s="236">
        <v>-53.31067733999999</v>
      </c>
      <c r="AV29" s="236">
        <v>-116.10786475999998</v>
      </c>
      <c r="AW29" s="236">
        <v>54.823457764964935</v>
      </c>
    </row>
    <row r="30" spans="1:49" ht="15" customHeight="1">
      <c r="A30" s="290" t="s">
        <v>183</v>
      </c>
      <c r="B30" s="266"/>
      <c r="C30" s="266"/>
      <c r="D30" s="266"/>
      <c r="E30" s="266"/>
      <c r="F30" s="266"/>
      <c r="G30" s="266"/>
      <c r="H30" s="266"/>
      <c r="I30" s="266"/>
      <c r="J30" s="266"/>
      <c r="K30" s="266"/>
      <c r="L30" s="266"/>
      <c r="M30" s="266"/>
      <c r="N30" s="266"/>
      <c r="O30" s="266"/>
      <c r="P30" s="266"/>
      <c r="Q30" s="266"/>
      <c r="R30" s="266"/>
      <c r="S30" s="266"/>
      <c r="T30" s="266"/>
      <c r="U30" s="266"/>
      <c r="V30" s="112">
        <v>0</v>
      </c>
      <c r="W30" s="112">
        <v>0</v>
      </c>
      <c r="X30" s="112">
        <v>0</v>
      </c>
      <c r="Y30" s="112">
        <v>0</v>
      </c>
      <c r="Z30" s="112">
        <v>0</v>
      </c>
      <c r="AA30" s="112">
        <v>68.5355290086145</v>
      </c>
      <c r="AB30" s="112">
        <v>149.971444888635</v>
      </c>
      <c r="AC30" s="112">
        <v>115.917201998572</v>
      </c>
      <c r="AD30" s="112">
        <v>-226.384922901199</v>
      </c>
      <c r="AE30" s="112">
        <v>75.19999999999999</v>
      </c>
      <c r="AF30" s="112">
        <v>-16.799999999999997</v>
      </c>
      <c r="AG30" s="112">
        <v>155.5</v>
      </c>
      <c r="AH30" s="112">
        <v>554.8</v>
      </c>
      <c r="AI30" s="112">
        <v>452.79999999999995</v>
      </c>
      <c r="AJ30" s="112">
        <v>181.89999999999998</v>
      </c>
      <c r="AK30" s="112">
        <v>86.40000000000002</v>
      </c>
      <c r="AL30" s="112">
        <v>715.1</v>
      </c>
      <c r="AM30" s="112">
        <v>-63.4</v>
      </c>
      <c r="AN30" s="112">
        <v>-65.1</v>
      </c>
      <c r="AO30" s="112">
        <v>396.9</v>
      </c>
      <c r="AP30" s="112">
        <v>-3.1999999999999975</v>
      </c>
      <c r="AQ30" s="112">
        <v>1</v>
      </c>
      <c r="AR30" s="112">
        <v>836.29962</v>
      </c>
      <c r="AS30" s="112">
        <v>-7.8</v>
      </c>
      <c r="AT30" s="112">
        <v>861.3</v>
      </c>
      <c r="AU30" s="112">
        <v>0.9000000000000057</v>
      </c>
      <c r="AV30" s="112">
        <v>241.12996301000004</v>
      </c>
      <c r="AW30" s="112">
        <v>344.2843999999999</v>
      </c>
    </row>
    <row r="31" spans="1:49" ht="15" customHeight="1">
      <c r="A31" s="296" t="s">
        <v>181</v>
      </c>
      <c r="B31" s="272"/>
      <c r="C31" s="272"/>
      <c r="D31" s="272"/>
      <c r="E31" s="272"/>
      <c r="F31" s="272"/>
      <c r="G31" s="272"/>
      <c r="H31" s="272"/>
      <c r="I31" s="272"/>
      <c r="J31" s="272"/>
      <c r="K31" s="272"/>
      <c r="L31" s="272"/>
      <c r="M31" s="272"/>
      <c r="N31" s="272"/>
      <c r="O31" s="272"/>
      <c r="P31" s="272"/>
      <c r="Q31" s="272"/>
      <c r="R31" s="272"/>
      <c r="S31" s="272"/>
      <c r="T31" s="272"/>
      <c r="U31" s="272"/>
      <c r="V31" s="236">
        <v>0</v>
      </c>
      <c r="W31" s="236">
        <v>0</v>
      </c>
      <c r="X31" s="236">
        <v>0</v>
      </c>
      <c r="Y31" s="236">
        <v>0</v>
      </c>
      <c r="Z31" s="236">
        <v>0</v>
      </c>
      <c r="AA31" s="236">
        <v>0</v>
      </c>
      <c r="AB31" s="236">
        <v>0</v>
      </c>
      <c r="AC31" s="236">
        <v>0</v>
      </c>
      <c r="AD31" s="236">
        <v>0</v>
      </c>
      <c r="AE31" s="236">
        <v>0</v>
      </c>
      <c r="AF31" s="236">
        <v>0</v>
      </c>
      <c r="AG31" s="236">
        <v>2.3999999999999977</v>
      </c>
      <c r="AH31" s="236">
        <v>-2.3999999999999995</v>
      </c>
      <c r="AI31" s="236">
        <v>0</v>
      </c>
      <c r="AJ31" s="236">
        <v>0</v>
      </c>
      <c r="AK31" s="236">
        <v>0</v>
      </c>
      <c r="AL31" s="236">
        <v>0</v>
      </c>
      <c r="AM31" s="236">
        <v>0</v>
      </c>
      <c r="AN31" s="236">
        <v>0</v>
      </c>
      <c r="AO31" s="236">
        <v>0</v>
      </c>
      <c r="AP31" s="236">
        <v>0</v>
      </c>
      <c r="AQ31" s="236">
        <v>0</v>
      </c>
      <c r="AR31" s="236">
        <v>0</v>
      </c>
      <c r="AS31" s="236">
        <v>0</v>
      </c>
      <c r="AT31" s="236">
        <v>0</v>
      </c>
      <c r="AU31" s="236">
        <v>0</v>
      </c>
      <c r="AV31" s="236">
        <v>0</v>
      </c>
      <c r="AW31" s="236">
        <v>0</v>
      </c>
    </row>
    <row r="32" spans="1:49" ht="15" customHeight="1">
      <c r="A32" s="295" t="s">
        <v>182</v>
      </c>
      <c r="B32" s="271"/>
      <c r="C32" s="271"/>
      <c r="D32" s="271"/>
      <c r="E32" s="271"/>
      <c r="F32" s="271"/>
      <c r="G32" s="271"/>
      <c r="H32" s="271"/>
      <c r="I32" s="271"/>
      <c r="J32" s="271"/>
      <c r="K32" s="271"/>
      <c r="L32" s="271"/>
      <c r="M32" s="271"/>
      <c r="N32" s="271"/>
      <c r="O32" s="271"/>
      <c r="P32" s="271"/>
      <c r="Q32" s="271"/>
      <c r="R32" s="271"/>
      <c r="S32" s="271"/>
      <c r="T32" s="271"/>
      <c r="U32" s="271"/>
      <c r="V32" s="112">
        <v>0</v>
      </c>
      <c r="W32" s="112">
        <v>0</v>
      </c>
      <c r="X32" s="112">
        <v>0</v>
      </c>
      <c r="Y32" s="112">
        <v>0</v>
      </c>
      <c r="Z32" s="112">
        <v>0</v>
      </c>
      <c r="AA32" s="112">
        <v>68.5355290086145</v>
      </c>
      <c r="AB32" s="112">
        <v>149.971444888635</v>
      </c>
      <c r="AC32" s="112">
        <v>115.917201998572</v>
      </c>
      <c r="AD32" s="112">
        <v>-226.384922901199</v>
      </c>
      <c r="AE32" s="112">
        <v>75.19999999999999</v>
      </c>
      <c r="AF32" s="112">
        <v>-16.799999999999997</v>
      </c>
      <c r="AG32" s="112">
        <v>153.1</v>
      </c>
      <c r="AH32" s="112">
        <v>557.2</v>
      </c>
      <c r="AI32" s="112">
        <v>452.79999999999995</v>
      </c>
      <c r="AJ32" s="112">
        <v>181.89999999999998</v>
      </c>
      <c r="AK32" s="112">
        <v>86.40000000000002</v>
      </c>
      <c r="AL32" s="112">
        <v>715.1</v>
      </c>
      <c r="AM32" s="112">
        <v>-63.4</v>
      </c>
      <c r="AN32" s="112">
        <v>-65.1</v>
      </c>
      <c r="AO32" s="112">
        <v>396.9</v>
      </c>
      <c r="AP32" s="112">
        <v>-3.1999999999999975</v>
      </c>
      <c r="AQ32" s="112">
        <v>1</v>
      </c>
      <c r="AR32" s="112">
        <v>836.29962</v>
      </c>
      <c r="AS32" s="112">
        <v>-7.8</v>
      </c>
      <c r="AT32" s="112">
        <v>861.3</v>
      </c>
      <c r="AU32" s="112">
        <v>0.9000000000000057</v>
      </c>
      <c r="AV32" s="112">
        <v>241.12996301000004</v>
      </c>
      <c r="AW32" s="112">
        <v>344.2843999999999</v>
      </c>
    </row>
    <row r="33" spans="1:49" ht="15" customHeight="1">
      <c r="A33" s="289" t="s">
        <v>184</v>
      </c>
      <c r="B33" s="265"/>
      <c r="C33" s="265"/>
      <c r="D33" s="265"/>
      <c r="E33" s="265"/>
      <c r="F33" s="265"/>
      <c r="G33" s="265"/>
      <c r="H33" s="265"/>
      <c r="I33" s="265"/>
      <c r="J33" s="265"/>
      <c r="K33" s="265"/>
      <c r="L33" s="265"/>
      <c r="M33" s="265"/>
      <c r="N33" s="265"/>
      <c r="O33" s="265"/>
      <c r="P33" s="265"/>
      <c r="Q33" s="265"/>
      <c r="R33" s="265"/>
      <c r="S33" s="265"/>
      <c r="T33" s="265"/>
      <c r="U33" s="265"/>
      <c r="V33" s="236">
        <v>0</v>
      </c>
      <c r="W33" s="236">
        <v>0</v>
      </c>
      <c r="X33" s="236">
        <v>0</v>
      </c>
      <c r="Y33" s="236">
        <v>0</v>
      </c>
      <c r="Z33" s="236">
        <v>0</v>
      </c>
      <c r="AA33" s="236">
        <v>0</v>
      </c>
      <c r="AB33" s="236">
        <v>0</v>
      </c>
      <c r="AC33" s="236">
        <v>0</v>
      </c>
      <c r="AD33" s="236">
        <v>0</v>
      </c>
      <c r="AE33" s="236">
        <v>0</v>
      </c>
      <c r="AF33" s="236">
        <v>0</v>
      </c>
      <c r="AG33" s="236">
        <v>0</v>
      </c>
      <c r="AH33" s="236">
        <v>0</v>
      </c>
      <c r="AI33" s="236">
        <v>0</v>
      </c>
      <c r="AJ33" s="236">
        <v>0</v>
      </c>
      <c r="AK33" s="236">
        <v>0</v>
      </c>
      <c r="AL33" s="236">
        <v>0</v>
      </c>
      <c r="AM33" s="236">
        <v>0</v>
      </c>
      <c r="AN33" s="236">
        <v>0</v>
      </c>
      <c r="AO33" s="236">
        <v>0</v>
      </c>
      <c r="AP33" s="236">
        <v>0</v>
      </c>
      <c r="AQ33" s="236">
        <v>0</v>
      </c>
      <c r="AR33" s="236">
        <v>0</v>
      </c>
      <c r="AS33" s="236">
        <v>0</v>
      </c>
      <c r="AT33" s="236">
        <v>0</v>
      </c>
      <c r="AU33" s="236">
        <v>0</v>
      </c>
      <c r="AV33" s="236">
        <v>0</v>
      </c>
      <c r="AW33" s="236">
        <v>0</v>
      </c>
    </row>
    <row r="34" spans="1:49" ht="15" customHeight="1">
      <c r="A34" s="295" t="s">
        <v>185</v>
      </c>
      <c r="B34" s="271"/>
      <c r="C34" s="271"/>
      <c r="D34" s="271"/>
      <c r="E34" s="271"/>
      <c r="F34" s="271"/>
      <c r="G34" s="271"/>
      <c r="H34" s="271"/>
      <c r="I34" s="271"/>
      <c r="J34" s="271"/>
      <c r="K34" s="271"/>
      <c r="L34" s="271"/>
      <c r="M34" s="271"/>
      <c r="N34" s="271"/>
      <c r="O34" s="271"/>
      <c r="P34" s="271"/>
      <c r="Q34" s="271"/>
      <c r="R34" s="271"/>
      <c r="S34" s="271"/>
      <c r="T34" s="271"/>
      <c r="U34" s="271"/>
      <c r="V34" s="112">
        <v>0</v>
      </c>
      <c r="W34" s="112">
        <v>0</v>
      </c>
      <c r="X34" s="112">
        <v>0</v>
      </c>
      <c r="Y34" s="112">
        <v>0</v>
      </c>
      <c r="Z34" s="112">
        <v>0</v>
      </c>
      <c r="AA34" s="112">
        <v>0</v>
      </c>
      <c r="AB34" s="112">
        <v>0</v>
      </c>
      <c r="AC34" s="112">
        <v>0</v>
      </c>
      <c r="AD34" s="112">
        <v>0</v>
      </c>
      <c r="AE34" s="112">
        <v>0</v>
      </c>
      <c r="AF34" s="112">
        <v>0</v>
      </c>
      <c r="AG34" s="112">
        <v>0</v>
      </c>
      <c r="AH34" s="112">
        <v>0</v>
      </c>
      <c r="AI34" s="112">
        <v>0</v>
      </c>
      <c r="AJ34" s="112">
        <v>0</v>
      </c>
      <c r="AK34" s="112">
        <v>0</v>
      </c>
      <c r="AL34" s="112">
        <v>0</v>
      </c>
      <c r="AM34" s="112">
        <v>0</v>
      </c>
      <c r="AN34" s="112">
        <v>0</v>
      </c>
      <c r="AO34" s="112">
        <v>0</v>
      </c>
      <c r="AP34" s="112">
        <v>0</v>
      </c>
      <c r="AQ34" s="112">
        <v>0</v>
      </c>
      <c r="AR34" s="112">
        <v>0</v>
      </c>
      <c r="AS34" s="112">
        <v>0</v>
      </c>
      <c r="AT34" s="112">
        <v>0</v>
      </c>
      <c r="AU34" s="112">
        <v>0</v>
      </c>
      <c r="AV34" s="112">
        <v>0</v>
      </c>
      <c r="AW34" s="112">
        <v>0</v>
      </c>
    </row>
    <row r="35" spans="1:49" ht="15" customHeight="1">
      <c r="A35" s="296" t="s">
        <v>186</v>
      </c>
      <c r="B35" s="272"/>
      <c r="C35" s="272"/>
      <c r="D35" s="272"/>
      <c r="E35" s="272"/>
      <c r="F35" s="272"/>
      <c r="G35" s="272"/>
      <c r="H35" s="272"/>
      <c r="I35" s="272"/>
      <c r="J35" s="272"/>
      <c r="K35" s="272"/>
      <c r="L35" s="272"/>
      <c r="M35" s="272"/>
      <c r="N35" s="272"/>
      <c r="O35" s="272"/>
      <c r="P35" s="272"/>
      <c r="Q35" s="272"/>
      <c r="R35" s="272"/>
      <c r="S35" s="272"/>
      <c r="T35" s="272"/>
      <c r="U35" s="272"/>
      <c r="V35" s="170">
        <v>0</v>
      </c>
      <c r="W35" s="170">
        <v>0</v>
      </c>
      <c r="X35" s="170">
        <v>0</v>
      </c>
      <c r="Y35" s="170">
        <v>0</v>
      </c>
      <c r="Z35" s="170">
        <v>0</v>
      </c>
      <c r="AA35" s="170">
        <v>0</v>
      </c>
      <c r="AB35" s="170">
        <v>0</v>
      </c>
      <c r="AC35" s="170">
        <v>0</v>
      </c>
      <c r="AD35" s="170">
        <v>0</v>
      </c>
      <c r="AE35" s="170">
        <v>0</v>
      </c>
      <c r="AF35" s="170">
        <v>0</v>
      </c>
      <c r="AG35" s="170">
        <v>0</v>
      </c>
      <c r="AH35" s="170">
        <v>0</v>
      </c>
      <c r="AI35" s="170">
        <v>0</v>
      </c>
      <c r="AJ35" s="170">
        <v>0</v>
      </c>
      <c r="AK35" s="170">
        <v>0</v>
      </c>
      <c r="AL35" s="170">
        <v>0</v>
      </c>
      <c r="AM35" s="170">
        <v>0</v>
      </c>
      <c r="AN35" s="170">
        <v>0</v>
      </c>
      <c r="AO35" s="170">
        <v>0</v>
      </c>
      <c r="AP35" s="170">
        <v>0</v>
      </c>
      <c r="AQ35" s="170">
        <v>0</v>
      </c>
      <c r="AR35" s="170">
        <v>0</v>
      </c>
      <c r="AS35" s="170">
        <v>0</v>
      </c>
      <c r="AT35" s="170">
        <v>0</v>
      </c>
      <c r="AU35" s="170">
        <v>0</v>
      </c>
      <c r="AV35" s="170">
        <v>0</v>
      </c>
      <c r="AW35" s="170">
        <v>0</v>
      </c>
    </row>
    <row r="36" spans="1:49" ht="15" customHeight="1">
      <c r="A36" s="290" t="s">
        <v>187</v>
      </c>
      <c r="B36" s="266"/>
      <c r="C36" s="266"/>
      <c r="D36" s="266"/>
      <c r="E36" s="266"/>
      <c r="F36" s="266"/>
      <c r="G36" s="266"/>
      <c r="H36" s="266"/>
      <c r="I36" s="266"/>
      <c r="J36" s="266"/>
      <c r="K36" s="266"/>
      <c r="L36" s="266"/>
      <c r="M36" s="266"/>
      <c r="N36" s="266"/>
      <c r="O36" s="266"/>
      <c r="P36" s="266"/>
      <c r="Q36" s="266"/>
      <c r="R36" s="266"/>
      <c r="S36" s="266"/>
      <c r="T36" s="266"/>
      <c r="U36" s="266"/>
      <c r="V36" s="112">
        <v>20.851788756388444</v>
      </c>
      <c r="W36" s="112">
        <v>-15.01871101871106</v>
      </c>
      <c r="X36" s="112">
        <v>0</v>
      </c>
      <c r="Y36" s="112">
        <v>-18.5004131950462</v>
      </c>
      <c r="Z36" s="112">
        <v>8.70685951596735</v>
      </c>
      <c r="AA36" s="112">
        <v>-24.21588691637708</v>
      </c>
      <c r="AB36" s="112">
        <v>-4.683038263849234</v>
      </c>
      <c r="AC36" s="112">
        <v>19.87152034261241</v>
      </c>
      <c r="AD36" s="112">
        <v>-12.221587664191889</v>
      </c>
      <c r="AE36" s="112">
        <v>126.89999999999998</v>
      </c>
      <c r="AF36" s="112">
        <v>245.20000000000002</v>
      </c>
      <c r="AG36" s="112">
        <v>629.0999999999999</v>
      </c>
      <c r="AH36" s="112">
        <v>223.7</v>
      </c>
      <c r="AI36" s="112">
        <v>-19.600000000000016</v>
      </c>
      <c r="AJ36" s="112">
        <v>159.80999999999997</v>
      </c>
      <c r="AK36" s="112">
        <v>246.66999999999996</v>
      </c>
      <c r="AL36" s="112">
        <v>-72.69999999999995</v>
      </c>
      <c r="AM36" s="112">
        <v>472.48000000000025</v>
      </c>
      <c r="AN36" s="112">
        <v>-25.720000000000013</v>
      </c>
      <c r="AO36" s="112">
        <v>646.1439999999999</v>
      </c>
      <c r="AP36" s="112">
        <v>-106.4872648699998</v>
      </c>
      <c r="AQ36" s="112">
        <v>98.85260711243059</v>
      </c>
      <c r="AR36" s="112">
        <v>91.73915109229584</v>
      </c>
      <c r="AS36" s="112">
        <v>-86.43689844246273</v>
      </c>
      <c r="AT36" s="112">
        <v>356.6060432809038</v>
      </c>
      <c r="AU36" s="112">
        <v>-130.7214104800003</v>
      </c>
      <c r="AV36" s="112">
        <v>322.6618759685894</v>
      </c>
      <c r="AW36" s="112">
        <v>11.532449560000067</v>
      </c>
    </row>
    <row r="37" spans="1:49" ht="15" customHeight="1">
      <c r="A37" s="296" t="s">
        <v>188</v>
      </c>
      <c r="B37" s="272"/>
      <c r="C37" s="272"/>
      <c r="D37" s="272"/>
      <c r="E37" s="272"/>
      <c r="F37" s="272"/>
      <c r="G37" s="272"/>
      <c r="H37" s="272"/>
      <c r="I37" s="272"/>
      <c r="J37" s="272"/>
      <c r="K37" s="272"/>
      <c r="L37" s="272"/>
      <c r="M37" s="272"/>
      <c r="N37" s="272"/>
      <c r="O37" s="272"/>
      <c r="P37" s="272"/>
      <c r="Q37" s="272"/>
      <c r="R37" s="272"/>
      <c r="S37" s="272"/>
      <c r="T37" s="272"/>
      <c r="U37" s="272"/>
      <c r="V37" s="236">
        <v>0</v>
      </c>
      <c r="W37" s="236">
        <v>0</v>
      </c>
      <c r="X37" s="236">
        <v>0</v>
      </c>
      <c r="Y37" s="236">
        <v>0</v>
      </c>
      <c r="Z37" s="236">
        <v>0</v>
      </c>
      <c r="AA37" s="236">
        <v>0</v>
      </c>
      <c r="AB37" s="236">
        <v>0</v>
      </c>
      <c r="AC37" s="236">
        <v>0</v>
      </c>
      <c r="AD37" s="236">
        <v>0</v>
      </c>
      <c r="AE37" s="236">
        <v>0</v>
      </c>
      <c r="AF37" s="236">
        <v>0</v>
      </c>
      <c r="AG37" s="236">
        <v>0</v>
      </c>
      <c r="AH37" s="236">
        <v>0</v>
      </c>
      <c r="AI37" s="236">
        <v>0</v>
      </c>
      <c r="AJ37" s="236">
        <v>0</v>
      </c>
      <c r="AK37" s="236">
        <v>0</v>
      </c>
      <c r="AL37" s="236">
        <v>0</v>
      </c>
      <c r="AM37" s="236">
        <v>0</v>
      </c>
      <c r="AN37" s="236">
        <v>0</v>
      </c>
      <c r="AO37" s="236">
        <v>0</v>
      </c>
      <c r="AP37" s="236">
        <v>0</v>
      </c>
      <c r="AQ37" s="236">
        <v>0</v>
      </c>
      <c r="AR37" s="236">
        <v>0</v>
      </c>
      <c r="AS37" s="236">
        <v>0</v>
      </c>
      <c r="AT37" s="236">
        <v>0</v>
      </c>
      <c r="AU37" s="236">
        <v>0</v>
      </c>
      <c r="AV37" s="236">
        <v>0</v>
      </c>
      <c r="AW37" s="236">
        <v>0</v>
      </c>
    </row>
    <row r="38" spans="1:49" ht="15" customHeight="1">
      <c r="A38" s="295" t="s">
        <v>189</v>
      </c>
      <c r="B38" s="271"/>
      <c r="C38" s="271"/>
      <c r="D38" s="271"/>
      <c r="E38" s="271"/>
      <c r="F38" s="271"/>
      <c r="G38" s="271"/>
      <c r="H38" s="271"/>
      <c r="I38" s="271"/>
      <c r="J38" s="271"/>
      <c r="K38" s="271"/>
      <c r="L38" s="271"/>
      <c r="M38" s="271"/>
      <c r="N38" s="271"/>
      <c r="O38" s="271"/>
      <c r="P38" s="271"/>
      <c r="Q38" s="271"/>
      <c r="R38" s="271"/>
      <c r="S38" s="271"/>
      <c r="T38" s="271"/>
      <c r="U38" s="271"/>
      <c r="V38" s="112">
        <v>20.851788756388444</v>
      </c>
      <c r="W38" s="112">
        <v>-15.01871101871106</v>
      </c>
      <c r="X38" s="112">
        <v>0</v>
      </c>
      <c r="Y38" s="112">
        <v>-18.5004131950462</v>
      </c>
      <c r="Z38" s="112">
        <v>8.70685951596735</v>
      </c>
      <c r="AA38" s="112">
        <v>-24.21588691637708</v>
      </c>
      <c r="AB38" s="112">
        <v>-4.683038263849234</v>
      </c>
      <c r="AC38" s="112">
        <v>19.87152034261241</v>
      </c>
      <c r="AD38" s="112">
        <v>-12.221587664191889</v>
      </c>
      <c r="AE38" s="112">
        <v>126.89999999999998</v>
      </c>
      <c r="AF38" s="112">
        <v>245.20000000000002</v>
      </c>
      <c r="AG38" s="112">
        <v>629.0999999999999</v>
      </c>
      <c r="AH38" s="112">
        <v>223.7</v>
      </c>
      <c r="AI38" s="112">
        <v>-19.600000000000016</v>
      </c>
      <c r="AJ38" s="112">
        <v>159.80999999999997</v>
      </c>
      <c r="AK38" s="112">
        <v>246.66999999999996</v>
      </c>
      <c r="AL38" s="112">
        <v>-72.69999999999995</v>
      </c>
      <c r="AM38" s="112">
        <v>472.48000000000025</v>
      </c>
      <c r="AN38" s="112">
        <v>-25.720000000000013</v>
      </c>
      <c r="AO38" s="112">
        <v>646.1439999999999</v>
      </c>
      <c r="AP38" s="112">
        <v>-106.4872648699998</v>
      </c>
      <c r="AQ38" s="112">
        <v>98.85260711243059</v>
      </c>
      <c r="AR38" s="112">
        <v>91.73915109229584</v>
      </c>
      <c r="AS38" s="112">
        <v>-86.43689844246273</v>
      </c>
      <c r="AT38" s="112">
        <v>356.6060432809038</v>
      </c>
      <c r="AU38" s="112">
        <v>-130.7214104800003</v>
      </c>
      <c r="AV38" s="112">
        <v>322.6618759685894</v>
      </c>
      <c r="AW38" s="112">
        <v>11.532449560000067</v>
      </c>
    </row>
    <row r="39" spans="1:49" ht="15" customHeight="1">
      <c r="A39" s="289" t="s">
        <v>190</v>
      </c>
      <c r="B39" s="265"/>
      <c r="C39" s="265"/>
      <c r="D39" s="265"/>
      <c r="E39" s="265"/>
      <c r="F39" s="265"/>
      <c r="G39" s="265"/>
      <c r="H39" s="265"/>
      <c r="I39" s="265"/>
      <c r="J39" s="265"/>
      <c r="K39" s="265"/>
      <c r="L39" s="265"/>
      <c r="M39" s="265"/>
      <c r="N39" s="265"/>
      <c r="O39" s="265"/>
      <c r="P39" s="265"/>
      <c r="Q39" s="265"/>
      <c r="R39" s="265"/>
      <c r="S39" s="265"/>
      <c r="T39" s="265"/>
      <c r="U39" s="265"/>
      <c r="V39" s="236">
        <v>7.520077877829611</v>
      </c>
      <c r="W39" s="236">
        <v>-101.33887733887717</v>
      </c>
      <c r="X39" s="236">
        <v>-19.615269610286305</v>
      </c>
      <c r="Y39" s="236">
        <v>38.95428616845079</v>
      </c>
      <c r="Z39" s="236">
        <v>124.53100386653341</v>
      </c>
      <c r="AA39" s="236">
        <v>307.4960734853177</v>
      </c>
      <c r="AB39" s="236">
        <v>210.1656196459163</v>
      </c>
      <c r="AC39" s="236">
        <v>498.1584582441112</v>
      </c>
      <c r="AD39" s="236">
        <v>145.745288406624</v>
      </c>
      <c r="AE39" s="236">
        <v>465.8</v>
      </c>
      <c r="AF39" s="236">
        <v>380</v>
      </c>
      <c r="AG39" s="236">
        <v>541.8</v>
      </c>
      <c r="AH39" s="236">
        <v>150.40000000000003</v>
      </c>
      <c r="AI39" s="236">
        <v>717.5</v>
      </c>
      <c r="AJ39" s="236">
        <v>-140.4</v>
      </c>
      <c r="AK39" s="236">
        <v>510</v>
      </c>
      <c r="AL39" s="236">
        <v>94.97999999999988</v>
      </c>
      <c r="AM39" s="236">
        <v>-256.38</v>
      </c>
      <c r="AN39" s="236">
        <v>641.8199999999999</v>
      </c>
      <c r="AO39" s="236">
        <v>-556.3499999999999</v>
      </c>
      <c r="AP39" s="236">
        <v>206.98149613557246</v>
      </c>
      <c r="AQ39" s="236">
        <v>436.5835931045158</v>
      </c>
      <c r="AR39" s="236">
        <v>818.0672880055512</v>
      </c>
      <c r="AS39" s="236">
        <v>784.9685371969908</v>
      </c>
      <c r="AT39" s="236">
        <v>-342.35747405708065</v>
      </c>
      <c r="AU39" s="236">
        <v>292.56973707077896</v>
      </c>
      <c r="AV39" s="236">
        <v>848.6634150878043</v>
      </c>
      <c r="AW39" s="236">
        <v>-398.4285141999933</v>
      </c>
    </row>
    <row r="40" spans="1:49" ht="15" customHeight="1">
      <c r="A40" s="295" t="s">
        <v>188</v>
      </c>
      <c r="B40" s="271"/>
      <c r="C40" s="271"/>
      <c r="D40" s="271"/>
      <c r="E40" s="271"/>
      <c r="F40" s="271"/>
      <c r="G40" s="271"/>
      <c r="H40" s="271"/>
      <c r="I40" s="271"/>
      <c r="J40" s="271"/>
      <c r="K40" s="271"/>
      <c r="L40" s="271"/>
      <c r="M40" s="271"/>
      <c r="N40" s="271"/>
      <c r="O40" s="271"/>
      <c r="P40" s="271"/>
      <c r="Q40" s="271"/>
      <c r="R40" s="271"/>
      <c r="S40" s="271"/>
      <c r="T40" s="271"/>
      <c r="U40" s="271"/>
      <c r="V40" s="112">
        <v>0</v>
      </c>
      <c r="W40" s="112">
        <v>0</v>
      </c>
      <c r="X40" s="112">
        <v>0</v>
      </c>
      <c r="Y40" s="112">
        <v>0</v>
      </c>
      <c r="Z40" s="112">
        <v>0</v>
      </c>
      <c r="AA40" s="112">
        <v>0</v>
      </c>
      <c r="AB40" s="112">
        <v>0</v>
      </c>
      <c r="AC40" s="112">
        <v>0</v>
      </c>
      <c r="AD40" s="112">
        <v>0</v>
      </c>
      <c r="AE40" s="112">
        <v>0</v>
      </c>
      <c r="AF40" s="112">
        <v>0</v>
      </c>
      <c r="AG40" s="112">
        <v>0</v>
      </c>
      <c r="AH40" s="112">
        <v>0</v>
      </c>
      <c r="AI40" s="112">
        <v>0</v>
      </c>
      <c r="AJ40" s="112">
        <v>0</v>
      </c>
      <c r="AK40" s="112">
        <v>0</v>
      </c>
      <c r="AL40" s="112">
        <v>0</v>
      </c>
      <c r="AM40" s="112">
        <v>0</v>
      </c>
      <c r="AN40" s="112">
        <v>0</v>
      </c>
      <c r="AO40" s="112">
        <v>0</v>
      </c>
      <c r="AP40" s="112">
        <v>0</v>
      </c>
      <c r="AQ40" s="112">
        <v>0</v>
      </c>
      <c r="AR40" s="112">
        <v>0</v>
      </c>
      <c r="AS40" s="112">
        <v>0</v>
      </c>
      <c r="AT40" s="112">
        <v>0</v>
      </c>
      <c r="AU40" s="112">
        <v>0</v>
      </c>
      <c r="AV40" s="112">
        <v>0</v>
      </c>
      <c r="AW40" s="112">
        <v>0</v>
      </c>
    </row>
    <row r="41" spans="1:49" ht="15" customHeight="1">
      <c r="A41" s="296" t="s">
        <v>191</v>
      </c>
      <c r="B41" s="272"/>
      <c r="C41" s="272"/>
      <c r="D41" s="272"/>
      <c r="E41" s="272"/>
      <c r="F41" s="272"/>
      <c r="G41" s="272"/>
      <c r="H41" s="272"/>
      <c r="I41" s="272"/>
      <c r="J41" s="272"/>
      <c r="K41" s="272"/>
      <c r="L41" s="272"/>
      <c r="M41" s="272"/>
      <c r="N41" s="272"/>
      <c r="O41" s="272"/>
      <c r="P41" s="272"/>
      <c r="Q41" s="272"/>
      <c r="R41" s="272"/>
      <c r="S41" s="272"/>
      <c r="T41" s="272"/>
      <c r="U41" s="272"/>
      <c r="V41" s="236">
        <v>0</v>
      </c>
      <c r="W41" s="236">
        <v>0</v>
      </c>
      <c r="X41" s="236">
        <v>0</v>
      </c>
      <c r="Y41" s="236">
        <v>0</v>
      </c>
      <c r="Z41" s="236">
        <v>0</v>
      </c>
      <c r="AA41" s="236">
        <v>0</v>
      </c>
      <c r="AB41" s="236">
        <v>0</v>
      </c>
      <c r="AC41" s="236">
        <v>0</v>
      </c>
      <c r="AD41" s="236">
        <v>0</v>
      </c>
      <c r="AE41" s="236">
        <v>0</v>
      </c>
      <c r="AF41" s="236">
        <v>0</v>
      </c>
      <c r="AG41" s="236">
        <v>0</v>
      </c>
      <c r="AH41" s="236">
        <v>0</v>
      </c>
      <c r="AI41" s="236">
        <v>0</v>
      </c>
      <c r="AJ41" s="236">
        <v>0</v>
      </c>
      <c r="AK41" s="236">
        <v>0</v>
      </c>
      <c r="AL41" s="236">
        <v>0</v>
      </c>
      <c r="AM41" s="236">
        <v>0</v>
      </c>
      <c r="AN41" s="236">
        <v>0</v>
      </c>
      <c r="AO41" s="236">
        <v>215.23</v>
      </c>
      <c r="AP41" s="236">
        <v>0</v>
      </c>
      <c r="AQ41" s="236">
        <v>0</v>
      </c>
      <c r="AR41" s="236">
        <v>0</v>
      </c>
      <c r="AS41" s="236">
        <v>0</v>
      </c>
      <c r="AT41" s="236">
        <v>0</v>
      </c>
      <c r="AU41" s="236">
        <v>0</v>
      </c>
      <c r="AV41" s="236">
        <v>0</v>
      </c>
      <c r="AW41" s="236">
        <v>0</v>
      </c>
    </row>
    <row r="42" spans="1:49" ht="15" customHeight="1">
      <c r="A42" s="295" t="s">
        <v>189</v>
      </c>
      <c r="B42" s="271"/>
      <c r="C42" s="271"/>
      <c r="D42" s="271"/>
      <c r="E42" s="271"/>
      <c r="F42" s="271"/>
      <c r="G42" s="271"/>
      <c r="H42" s="271"/>
      <c r="I42" s="271"/>
      <c r="J42" s="271"/>
      <c r="K42" s="271"/>
      <c r="L42" s="271"/>
      <c r="M42" s="271"/>
      <c r="N42" s="271"/>
      <c r="O42" s="271"/>
      <c r="P42" s="271"/>
      <c r="Q42" s="271"/>
      <c r="R42" s="271"/>
      <c r="S42" s="271"/>
      <c r="T42" s="271"/>
      <c r="U42" s="271"/>
      <c r="V42" s="112">
        <v>7.520077877829611</v>
      </c>
      <c r="W42" s="112">
        <v>-101.33887733887717</v>
      </c>
      <c r="X42" s="112">
        <v>-19.615269610286305</v>
      </c>
      <c r="Y42" s="112">
        <v>38.95428616845079</v>
      </c>
      <c r="Z42" s="112">
        <v>124.53100386653341</v>
      </c>
      <c r="AA42" s="112">
        <v>307.4960734853177</v>
      </c>
      <c r="AB42" s="112">
        <v>210.1656196459163</v>
      </c>
      <c r="AC42" s="112">
        <v>498.1584582441112</v>
      </c>
      <c r="AD42" s="112">
        <v>145.745288406624</v>
      </c>
      <c r="AE42" s="112">
        <v>465.8</v>
      </c>
      <c r="AF42" s="112">
        <v>380</v>
      </c>
      <c r="AG42" s="112">
        <v>541.8</v>
      </c>
      <c r="AH42" s="112">
        <v>150.40000000000003</v>
      </c>
      <c r="AI42" s="112">
        <v>717.5</v>
      </c>
      <c r="AJ42" s="112">
        <v>-140.4</v>
      </c>
      <c r="AK42" s="112">
        <v>510</v>
      </c>
      <c r="AL42" s="112">
        <v>94.97999999999988</v>
      </c>
      <c r="AM42" s="112">
        <v>-256.38</v>
      </c>
      <c r="AN42" s="112">
        <v>641.8199999999999</v>
      </c>
      <c r="AO42" s="112">
        <v>-771.5799999999997</v>
      </c>
      <c r="AP42" s="112">
        <v>206.98149613557246</v>
      </c>
      <c r="AQ42" s="112">
        <v>436.5835931045158</v>
      </c>
      <c r="AR42" s="112">
        <v>818.0672880055512</v>
      </c>
      <c r="AS42" s="112">
        <v>784.9685371969908</v>
      </c>
      <c r="AT42" s="112">
        <v>-342.35747405708065</v>
      </c>
      <c r="AU42" s="112">
        <v>292.56973707077896</v>
      </c>
      <c r="AV42" s="112">
        <v>848.6634150878043</v>
      </c>
      <c r="AW42" s="112">
        <v>-398.4285141999933</v>
      </c>
    </row>
    <row r="43" spans="1:49" ht="15" customHeight="1">
      <c r="A43" s="297" t="s">
        <v>192</v>
      </c>
      <c r="B43" s="273"/>
      <c r="C43" s="273"/>
      <c r="D43" s="273"/>
      <c r="E43" s="273"/>
      <c r="F43" s="273"/>
      <c r="G43" s="273"/>
      <c r="H43" s="273"/>
      <c r="I43" s="273"/>
      <c r="J43" s="273"/>
      <c r="K43" s="273"/>
      <c r="L43" s="273"/>
      <c r="M43" s="273"/>
      <c r="N43" s="273"/>
      <c r="O43" s="273"/>
      <c r="P43" s="273"/>
      <c r="Q43" s="273"/>
      <c r="R43" s="273"/>
      <c r="S43" s="273"/>
      <c r="T43" s="273"/>
      <c r="U43" s="273"/>
      <c r="V43" s="236">
        <v>298.359162813334</v>
      </c>
      <c r="W43" s="236">
        <v>125.643201663199</v>
      </c>
      <c r="X43" s="236">
        <v>65.5437057709602</v>
      </c>
      <c r="Y43" s="236">
        <v>107.555197208471</v>
      </c>
      <c r="Z43" s="236">
        <v>15.3515680939377</v>
      </c>
      <c r="AA43" s="236">
        <v>-30.2936890200363</v>
      </c>
      <c r="AB43" s="236">
        <v>-24.2147344374675</v>
      </c>
      <c r="AC43" s="236">
        <v>-204.425410421122</v>
      </c>
      <c r="AD43" s="236">
        <v>-668.874928612231</v>
      </c>
      <c r="AE43" s="236">
        <v>-205.89999999999975</v>
      </c>
      <c r="AF43" s="236">
        <v>-11.499999999999432</v>
      </c>
      <c r="AG43" s="236">
        <v>-456.5999999999995</v>
      </c>
      <c r="AH43" s="236">
        <v>-615.25</v>
      </c>
      <c r="AI43" s="236">
        <v>-143.30204036930843</v>
      </c>
      <c r="AJ43" s="236">
        <v>366.1250127286132</v>
      </c>
      <c r="AK43" s="236">
        <v>-448.9799999999999</v>
      </c>
      <c r="AL43" s="236">
        <v>-484.52999999999935</v>
      </c>
      <c r="AM43" s="236">
        <v>783.1100000000007</v>
      </c>
      <c r="AN43" s="236">
        <v>163.9999999999991</v>
      </c>
      <c r="AO43" s="236">
        <v>693.2204716863378</v>
      </c>
      <c r="AP43" s="236">
        <v>38.0404338563045</v>
      </c>
      <c r="AQ43" s="236">
        <v>-223.49193511067722</v>
      </c>
      <c r="AR43" s="236">
        <v>-373.62535460361215</v>
      </c>
      <c r="AS43" s="236">
        <v>26.667658059743758</v>
      </c>
      <c r="AT43" s="236">
        <v>715.5099985827487</v>
      </c>
      <c r="AU43" s="236">
        <v>-76.19453502143125</v>
      </c>
      <c r="AV43" s="236">
        <v>-347.8242319743771</v>
      </c>
      <c r="AW43" s="236">
        <v>52.972440538723674</v>
      </c>
    </row>
    <row r="44" spans="1:49" ht="15" customHeight="1">
      <c r="A44" s="223" t="s">
        <v>193</v>
      </c>
      <c r="B44" s="264"/>
      <c r="C44" s="264"/>
      <c r="D44" s="264"/>
      <c r="E44" s="264"/>
      <c r="F44" s="264"/>
      <c r="G44" s="264"/>
      <c r="H44" s="264"/>
      <c r="I44" s="264"/>
      <c r="J44" s="264"/>
      <c r="K44" s="264"/>
      <c r="L44" s="264"/>
      <c r="M44" s="264"/>
      <c r="N44" s="264"/>
      <c r="O44" s="264"/>
      <c r="P44" s="264"/>
      <c r="Q44" s="264"/>
      <c r="R44" s="264"/>
      <c r="S44" s="264"/>
      <c r="T44" s="264"/>
      <c r="U44" s="264"/>
      <c r="V44" s="112">
        <v>26.103139449987992</v>
      </c>
      <c r="W44" s="112">
        <v>-147.86652806652808</v>
      </c>
      <c r="X44" s="112">
        <v>-133.8383334994519</v>
      </c>
      <c r="Y44" s="112">
        <v>58.6037933507681</v>
      </c>
      <c r="Z44" s="112">
        <v>113.189173707576</v>
      </c>
      <c r="AA44" s="112">
        <v>146.413749940508</v>
      </c>
      <c r="AB44" s="112">
        <v>164.820102798401</v>
      </c>
      <c r="AC44" s="112">
        <v>362.712348322627</v>
      </c>
      <c r="AD44" s="112">
        <v>303.255282695603</v>
      </c>
      <c r="AE44" s="112">
        <v>207.79999999999995</v>
      </c>
      <c r="AF44" s="112">
        <v>-45.499999999999986</v>
      </c>
      <c r="AG44" s="112">
        <v>-177.7</v>
      </c>
      <c r="AH44" s="112">
        <v>-123.5</v>
      </c>
      <c r="AI44" s="112">
        <v>316.2</v>
      </c>
      <c r="AJ44" s="112">
        <v>-52.5</v>
      </c>
      <c r="AK44" s="112">
        <v>-190.29999999999995</v>
      </c>
      <c r="AL44" s="112">
        <v>46.620000000000005</v>
      </c>
      <c r="AM44" s="112">
        <v>279</v>
      </c>
      <c r="AN44" s="112">
        <v>333.43</v>
      </c>
      <c r="AO44" s="112">
        <v>422.59999999999997</v>
      </c>
      <c r="AP44" s="112">
        <v>-296.25452112926996</v>
      </c>
      <c r="AQ44" s="112">
        <v>-414.13149206661615</v>
      </c>
      <c r="AR44" s="112">
        <v>650.7456258690772</v>
      </c>
      <c r="AS44" s="112">
        <v>-326.7178945060056</v>
      </c>
      <c r="AT44" s="112">
        <v>-32.809690745216244</v>
      </c>
      <c r="AU44" s="112">
        <v>112.81324280164918</v>
      </c>
      <c r="AV44" s="112">
        <v>452.6946786657729</v>
      </c>
      <c r="AW44" s="112">
        <v>307.90013800721715</v>
      </c>
    </row>
    <row r="45" spans="1:49" ht="15" customHeight="1">
      <c r="A45" s="289" t="s">
        <v>194</v>
      </c>
      <c r="B45" s="265"/>
      <c r="C45" s="265"/>
      <c r="D45" s="265"/>
      <c r="E45" s="265"/>
      <c r="F45" s="265"/>
      <c r="G45" s="265"/>
      <c r="H45" s="265"/>
      <c r="I45" s="265"/>
      <c r="J45" s="265"/>
      <c r="K45" s="265"/>
      <c r="L45" s="265"/>
      <c r="M45" s="265"/>
      <c r="N45" s="265"/>
      <c r="O45" s="265"/>
      <c r="P45" s="265"/>
      <c r="Q45" s="265"/>
      <c r="R45" s="265"/>
      <c r="S45" s="265"/>
      <c r="T45" s="265"/>
      <c r="U45" s="265"/>
      <c r="V45" s="236">
        <v>164.565587734242</v>
      </c>
      <c r="W45" s="236">
        <v>-69.97920997921</v>
      </c>
      <c r="X45" s="236">
        <v>91.6176617163361</v>
      </c>
      <c r="Y45" s="236">
        <v>111.921754360094</v>
      </c>
      <c r="Z45" s="236">
        <v>113.189173707576</v>
      </c>
      <c r="AA45" s="236">
        <v>146.413749940508</v>
      </c>
      <c r="AB45" s="236">
        <v>164.820102798401</v>
      </c>
      <c r="AC45" s="236">
        <v>362.712348322627</v>
      </c>
      <c r="AD45" s="236">
        <v>303.255282695603</v>
      </c>
      <c r="AE45" s="236">
        <v>207.79999999999995</v>
      </c>
      <c r="AF45" s="236">
        <v>-45.499999999999986</v>
      </c>
      <c r="AG45" s="236">
        <v>-177.7</v>
      </c>
      <c r="AH45" s="236">
        <v>-123.5</v>
      </c>
      <c r="AI45" s="236">
        <v>316.2</v>
      </c>
      <c r="AJ45" s="236">
        <v>-52.5</v>
      </c>
      <c r="AK45" s="236">
        <v>-190.29999999999995</v>
      </c>
      <c r="AL45" s="236">
        <v>46.620000000000005</v>
      </c>
      <c r="AM45" s="236">
        <v>279</v>
      </c>
      <c r="AN45" s="236">
        <v>333.43</v>
      </c>
      <c r="AO45" s="236">
        <v>422.59999999999997</v>
      </c>
      <c r="AP45" s="236">
        <v>-296.25452112926996</v>
      </c>
      <c r="AQ45" s="236">
        <v>-414.13149206661615</v>
      </c>
      <c r="AR45" s="236">
        <v>650.7456258690772</v>
      </c>
      <c r="AS45" s="236">
        <v>-326.7178945060056</v>
      </c>
      <c r="AT45" s="236">
        <v>-32.809690745216244</v>
      </c>
      <c r="AU45" s="236">
        <v>112.81324280164918</v>
      </c>
      <c r="AV45" s="236">
        <v>452.6946786657729</v>
      </c>
      <c r="AW45" s="236">
        <v>307.90013800721715</v>
      </c>
    </row>
    <row r="46" spans="1:49" ht="15" customHeight="1">
      <c r="A46" s="290" t="s">
        <v>195</v>
      </c>
      <c r="B46" s="266"/>
      <c r="C46" s="266"/>
      <c r="D46" s="266"/>
      <c r="E46" s="266"/>
      <c r="F46" s="266"/>
      <c r="G46" s="266"/>
      <c r="H46" s="266"/>
      <c r="I46" s="266"/>
      <c r="J46" s="266"/>
      <c r="K46" s="266"/>
      <c r="L46" s="266"/>
      <c r="M46" s="266"/>
      <c r="N46" s="266"/>
      <c r="O46" s="266"/>
      <c r="P46" s="266"/>
      <c r="Q46" s="266"/>
      <c r="R46" s="266"/>
      <c r="S46" s="266"/>
      <c r="T46" s="266"/>
      <c r="U46" s="266"/>
      <c r="V46" s="112">
        <v>-4.2</v>
      </c>
      <c r="W46" s="112">
        <v>-0.2</v>
      </c>
      <c r="X46" s="112">
        <v>0</v>
      </c>
      <c r="Y46" s="112">
        <v>0</v>
      </c>
      <c r="Z46" s="112">
        <v>0</v>
      </c>
      <c r="AA46" s="112">
        <v>0</v>
      </c>
      <c r="AB46" s="112">
        <v>0</v>
      </c>
      <c r="AC46" s="112">
        <v>0</v>
      </c>
      <c r="AD46" s="112">
        <v>0</v>
      </c>
      <c r="AE46" s="112">
        <v>0</v>
      </c>
      <c r="AF46" s="112">
        <v>0</v>
      </c>
      <c r="AG46" s="112">
        <v>0</v>
      </c>
      <c r="AH46" s="112">
        <v>0</v>
      </c>
      <c r="AI46" s="112">
        <v>0</v>
      </c>
      <c r="AJ46" s="112">
        <v>0</v>
      </c>
      <c r="AK46" s="112">
        <v>0</v>
      </c>
      <c r="AL46" s="112">
        <v>0</v>
      </c>
      <c r="AM46" s="112">
        <v>0</v>
      </c>
      <c r="AN46" s="112">
        <v>0</v>
      </c>
      <c r="AO46" s="112">
        <v>0</v>
      </c>
      <c r="AP46" s="112">
        <v>0</v>
      </c>
      <c r="AQ46" s="112">
        <v>0</v>
      </c>
      <c r="AR46" s="112">
        <v>0</v>
      </c>
      <c r="AS46" s="112">
        <v>0</v>
      </c>
      <c r="AT46" s="112">
        <v>0</v>
      </c>
      <c r="AU46" s="112">
        <v>0</v>
      </c>
      <c r="AV46" s="112">
        <v>0</v>
      </c>
      <c r="AW46" s="112">
        <v>0</v>
      </c>
    </row>
    <row r="47" spans="1:49" ht="15" customHeight="1">
      <c r="A47" s="289" t="s">
        <v>196</v>
      </c>
      <c r="B47" s="265"/>
      <c r="C47" s="265"/>
      <c r="D47" s="265"/>
      <c r="E47" s="265"/>
      <c r="F47" s="265"/>
      <c r="G47" s="265"/>
      <c r="H47" s="265"/>
      <c r="I47" s="265"/>
      <c r="J47" s="265"/>
      <c r="K47" s="265"/>
      <c r="L47" s="265"/>
      <c r="M47" s="265"/>
      <c r="N47" s="265"/>
      <c r="O47" s="265"/>
      <c r="P47" s="265"/>
      <c r="Q47" s="265"/>
      <c r="R47" s="265"/>
      <c r="S47" s="265"/>
      <c r="T47" s="265"/>
      <c r="U47" s="265"/>
      <c r="V47" s="236">
        <v>142.662448284254</v>
      </c>
      <c r="W47" s="236">
        <v>78.0873180873181</v>
      </c>
      <c r="X47" s="236">
        <v>225.455995215788</v>
      </c>
      <c r="Y47" s="236">
        <v>53.3179610093259</v>
      </c>
      <c r="Z47" s="236">
        <v>0</v>
      </c>
      <c r="AA47" s="236">
        <v>0</v>
      </c>
      <c r="AB47" s="236">
        <v>0</v>
      </c>
      <c r="AC47" s="236">
        <v>0</v>
      </c>
      <c r="AD47" s="236">
        <v>0</v>
      </c>
      <c r="AE47" s="236">
        <v>0</v>
      </c>
      <c r="AF47" s="236">
        <v>0</v>
      </c>
      <c r="AG47" s="236">
        <v>0</v>
      </c>
      <c r="AH47" s="236">
        <v>0</v>
      </c>
      <c r="AI47" s="236">
        <v>0</v>
      </c>
      <c r="AJ47" s="236">
        <v>0</v>
      </c>
      <c r="AK47" s="236">
        <v>0</v>
      </c>
      <c r="AL47" s="236">
        <v>0</v>
      </c>
      <c r="AM47" s="236">
        <v>0</v>
      </c>
      <c r="AN47" s="236">
        <v>0</v>
      </c>
      <c r="AO47" s="236">
        <v>0</v>
      </c>
      <c r="AP47" s="236">
        <v>0</v>
      </c>
      <c r="AQ47" s="236">
        <v>0</v>
      </c>
      <c r="AR47" s="236">
        <v>0</v>
      </c>
      <c r="AS47" s="236">
        <v>0</v>
      </c>
      <c r="AT47" s="236">
        <v>0</v>
      </c>
      <c r="AU47" s="236">
        <v>0</v>
      </c>
      <c r="AV47" s="236">
        <v>0</v>
      </c>
      <c r="AW47" s="236">
        <v>0</v>
      </c>
    </row>
    <row r="48" ht="15" customHeight="1"/>
    <row r="49" ht="15" customHeight="1"/>
    <row r="50" spans="1:49" ht="15" customHeight="1">
      <c r="A50" s="251" t="s">
        <v>197</v>
      </c>
      <c r="B50" s="251"/>
      <c r="C50" s="251"/>
      <c r="D50" s="251"/>
      <c r="E50" s="251"/>
      <c r="F50" s="251"/>
      <c r="G50" s="251"/>
      <c r="H50" s="251"/>
      <c r="I50" s="251"/>
      <c r="J50" s="251"/>
      <c r="K50" s="251"/>
      <c r="L50" s="251"/>
      <c r="M50" s="251"/>
      <c r="N50" s="251"/>
      <c r="O50" s="251"/>
      <c r="P50" s="251"/>
      <c r="Q50" s="251"/>
      <c r="R50" s="251"/>
      <c r="S50" s="251"/>
      <c r="T50" s="251"/>
      <c r="U50" s="251"/>
      <c r="V50" s="114"/>
      <c r="W50" s="114"/>
      <c r="X50" s="114"/>
      <c r="Y50" s="114"/>
      <c r="Z50" s="114"/>
      <c r="AA50" s="114"/>
      <c r="AB50" s="114"/>
      <c r="AC50" s="114"/>
      <c r="AD50" s="114"/>
      <c r="AE50" s="114"/>
      <c r="AF50" s="251"/>
      <c r="AG50" s="251"/>
      <c r="AH50" s="251"/>
      <c r="AI50" s="251"/>
      <c r="AJ50" s="251"/>
      <c r="AK50" s="251"/>
      <c r="AL50" s="251"/>
      <c r="AM50" s="251"/>
      <c r="AN50" s="251"/>
      <c r="AO50" s="114"/>
      <c r="AP50" s="114"/>
      <c r="AQ50" s="114"/>
      <c r="AR50" s="114"/>
      <c r="AS50" s="114"/>
      <c r="AT50" s="114"/>
      <c r="AU50" s="114"/>
      <c r="AV50" s="114"/>
      <c r="AW50" s="114"/>
    </row>
    <row r="51" spans="1:49" ht="15" customHeight="1">
      <c r="A51" s="225" t="s">
        <v>198</v>
      </c>
      <c r="B51" s="225"/>
      <c r="C51" s="225"/>
      <c r="D51" s="225"/>
      <c r="E51" s="225"/>
      <c r="F51" s="225"/>
      <c r="G51" s="225"/>
      <c r="H51" s="225"/>
      <c r="I51" s="225"/>
      <c r="J51" s="225"/>
      <c r="K51" s="225"/>
      <c r="L51" s="225"/>
      <c r="M51" s="225"/>
      <c r="N51" s="225"/>
      <c r="O51" s="225"/>
      <c r="P51" s="225"/>
      <c r="Q51" s="225"/>
      <c r="R51" s="225"/>
      <c r="S51" s="225"/>
      <c r="T51" s="225"/>
      <c r="U51" s="225"/>
      <c r="V51" s="225">
        <v>0</v>
      </c>
      <c r="W51" s="225">
        <v>0</v>
      </c>
      <c r="X51" s="225">
        <v>0</v>
      </c>
      <c r="Y51" s="225">
        <v>0</v>
      </c>
      <c r="Z51" s="225">
        <v>0</v>
      </c>
      <c r="AA51" s="225">
        <v>0</v>
      </c>
      <c r="AB51" s="225">
        <v>0</v>
      </c>
      <c r="AC51" s="225">
        <v>0</v>
      </c>
      <c r="AD51" s="225">
        <v>0</v>
      </c>
      <c r="AE51" s="225">
        <v>53.8</v>
      </c>
      <c r="AF51" s="225">
        <v>-5</v>
      </c>
      <c r="AG51" s="225">
        <v>-9.7</v>
      </c>
      <c r="AH51" s="225">
        <v>-25.7</v>
      </c>
      <c r="AI51" s="225">
        <v>18.599999999999998</v>
      </c>
      <c r="AJ51" s="225">
        <v>-2.749999999999999</v>
      </c>
      <c r="AK51" s="225">
        <v>112.89999999999999</v>
      </c>
      <c r="AL51" s="225">
        <v>-26.3</v>
      </c>
      <c r="AM51" s="225">
        <v>95.19999999999996</v>
      </c>
      <c r="AN51" s="225">
        <v>79.43000000000002</v>
      </c>
      <c r="AO51" s="112">
        <v>0.05999999999999517</v>
      </c>
      <c r="AP51" s="112">
        <v>-4.710976999999999</v>
      </c>
      <c r="AQ51" s="112">
        <v>-0.08156483800000001</v>
      </c>
      <c r="AR51" s="112">
        <v>0.80741073</v>
      </c>
      <c r="AS51" s="112">
        <v>0.77388427</v>
      </c>
      <c r="AT51" s="112">
        <v>-0.10703</v>
      </c>
      <c r="AU51" s="112">
        <v>1.9642618</v>
      </c>
      <c r="AV51" s="112">
        <v>-2.7987008</v>
      </c>
      <c r="AW51" s="112">
        <v>0.22839981999999998</v>
      </c>
    </row>
    <row r="52" spans="1:49" ht="15" customHeight="1" thickBot="1">
      <c r="A52" s="252" t="s">
        <v>199</v>
      </c>
      <c r="B52" s="252"/>
      <c r="C52" s="252"/>
      <c r="D52" s="252"/>
      <c r="E52" s="252"/>
      <c r="F52" s="252"/>
      <c r="G52" s="252"/>
      <c r="H52" s="252"/>
      <c r="I52" s="252"/>
      <c r="J52" s="252"/>
      <c r="K52" s="252"/>
      <c r="L52" s="252"/>
      <c r="M52" s="252"/>
      <c r="N52" s="252"/>
      <c r="O52" s="252"/>
      <c r="P52" s="252"/>
      <c r="Q52" s="252"/>
      <c r="R52" s="252"/>
      <c r="S52" s="252"/>
      <c r="T52" s="252"/>
      <c r="U52" s="252"/>
      <c r="V52" s="252">
        <v>0</v>
      </c>
      <c r="W52" s="252">
        <v>0</v>
      </c>
      <c r="X52" s="252">
        <v>0</v>
      </c>
      <c r="Y52" s="252">
        <v>0</v>
      </c>
      <c r="Z52" s="252">
        <v>0</v>
      </c>
      <c r="AA52" s="252">
        <v>0</v>
      </c>
      <c r="AB52" s="252">
        <v>0</v>
      </c>
      <c r="AC52" s="252">
        <v>0</v>
      </c>
      <c r="AD52" s="252">
        <v>0</v>
      </c>
      <c r="AE52" s="252">
        <v>215.79999999999998</v>
      </c>
      <c r="AF52" s="252">
        <v>173.39999999999998</v>
      </c>
      <c r="AG52" s="252">
        <v>278.9</v>
      </c>
      <c r="AH52" s="252">
        <v>469.99999999999994</v>
      </c>
      <c r="AI52" s="252">
        <v>141.2</v>
      </c>
      <c r="AJ52" s="252">
        <v>363.27</v>
      </c>
      <c r="AK52" s="252">
        <v>511.14</v>
      </c>
      <c r="AL52" s="252">
        <v>241.13</v>
      </c>
      <c r="AM52" s="252">
        <v>1550.51</v>
      </c>
      <c r="AN52" s="252">
        <v>903.0500000000001</v>
      </c>
      <c r="AO52" s="119">
        <v>365.83000000000004</v>
      </c>
      <c r="AP52" s="119">
        <v>-230.33</v>
      </c>
      <c r="AQ52" s="119">
        <v>218.48999999999998</v>
      </c>
      <c r="AR52" s="119">
        <v>466.82807813242397</v>
      </c>
      <c r="AS52" s="119">
        <v>179.88038344012756</v>
      </c>
      <c r="AT52" s="119">
        <v>306.3394192999298</v>
      </c>
      <c r="AU52" s="119">
        <v>398.3142858422981</v>
      </c>
      <c r="AV52" s="119">
        <v>345.0542207538211</v>
      </c>
      <c r="AW52" s="119">
        <v>791.8921078099029</v>
      </c>
    </row>
    <row r="54" ht="12.75">
      <c r="A54" s="276" t="s">
        <v>207</v>
      </c>
    </row>
    <row r="55" ht="12.75">
      <c r="A55" s="275" t="s">
        <v>219</v>
      </c>
    </row>
  </sheetData>
  <sheetProtection/>
  <mergeCells count="1">
    <mergeCell ref="AS3:AV3"/>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IV32"/>
  <sheetViews>
    <sheetView showGridLines="0" zoomScalePageLayoutView="0" workbookViewId="0" topLeftCell="A1">
      <pane xSplit="1" ySplit="6" topLeftCell="AW7"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61.421875" style="231" customWidth="1"/>
    <col min="2" max="56" width="10.28125" style="213" customWidth="1"/>
    <col min="57" max="57" width="10.28125" style="214" customWidth="1"/>
    <col min="58" max="16384" width="9.140625" style="214" customWidth="1"/>
  </cols>
  <sheetData>
    <row r="1" spans="1:57" s="216" customFormat="1" ht="15" customHeight="1">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row>
    <row r="2" spans="1:57" s="216" customFormat="1" ht="15" customHeight="1">
      <c r="A2" s="191" t="s">
        <v>31</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row>
    <row r="3" spans="1:57" s="216" customFormat="1" ht="30" customHeight="1">
      <c r="A3" s="102" t="s">
        <v>217</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317" t="s">
        <v>86</v>
      </c>
      <c r="BB3" s="317"/>
      <c r="BC3" s="317"/>
      <c r="BD3" s="317"/>
      <c r="BE3" s="102"/>
    </row>
    <row r="4" spans="1:57" s="216" customFormat="1" ht="15" customHeight="1">
      <c r="A4" s="18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row>
    <row r="5" spans="1:56" s="216" customFormat="1" ht="15" customHeight="1">
      <c r="A5" s="226"/>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8"/>
      <c r="AP5" s="198"/>
      <c r="AQ5" s="198"/>
      <c r="AR5" s="198"/>
      <c r="AS5" s="198"/>
      <c r="AT5" s="198"/>
      <c r="AU5" s="198"/>
      <c r="AV5" s="198"/>
      <c r="AW5" s="198"/>
      <c r="AX5" s="198"/>
      <c r="AY5" s="198"/>
      <c r="AZ5" s="198"/>
      <c r="BA5" s="198"/>
      <c r="BB5" s="198"/>
      <c r="BC5" s="198"/>
      <c r="BD5" s="198"/>
    </row>
    <row r="6" spans="1:256" s="234" customFormat="1" ht="15" customHeight="1">
      <c r="A6" s="166" t="s">
        <v>102</v>
      </c>
      <c r="B6" s="217">
        <v>1960</v>
      </c>
      <c r="C6" s="217">
        <v>1961</v>
      </c>
      <c r="D6" s="217">
        <v>1962</v>
      </c>
      <c r="E6" s="217">
        <v>1963</v>
      </c>
      <c r="F6" s="217">
        <v>1964</v>
      </c>
      <c r="G6" s="217">
        <v>1965</v>
      </c>
      <c r="H6" s="217">
        <v>1966</v>
      </c>
      <c r="I6" s="217">
        <v>1967</v>
      </c>
      <c r="J6" s="217">
        <v>1968</v>
      </c>
      <c r="K6" s="217">
        <v>1969</v>
      </c>
      <c r="L6" s="217">
        <v>1970</v>
      </c>
      <c r="M6" s="217">
        <v>1971</v>
      </c>
      <c r="N6" s="217">
        <v>1972</v>
      </c>
      <c r="O6" s="217">
        <v>1973</v>
      </c>
      <c r="P6" s="217">
        <v>1974</v>
      </c>
      <c r="Q6" s="217">
        <v>1975</v>
      </c>
      <c r="R6" s="217">
        <v>1976</v>
      </c>
      <c r="S6" s="217">
        <v>1977</v>
      </c>
      <c r="T6" s="217">
        <v>1978</v>
      </c>
      <c r="U6" s="217">
        <v>1979</v>
      </c>
      <c r="V6" s="217">
        <v>1980</v>
      </c>
      <c r="W6" s="217">
        <v>1981</v>
      </c>
      <c r="X6" s="217">
        <v>1982</v>
      </c>
      <c r="Y6" s="217">
        <v>1983</v>
      </c>
      <c r="Z6" s="217">
        <v>1984</v>
      </c>
      <c r="AA6" s="217">
        <v>1985</v>
      </c>
      <c r="AB6" s="217">
        <v>1986</v>
      </c>
      <c r="AC6" s="217">
        <v>1987</v>
      </c>
      <c r="AD6" s="217">
        <v>1988</v>
      </c>
      <c r="AE6" s="217">
        <v>1989</v>
      </c>
      <c r="AF6" s="217">
        <v>1990</v>
      </c>
      <c r="AG6" s="217">
        <v>1991</v>
      </c>
      <c r="AH6" s="217">
        <v>1992</v>
      </c>
      <c r="AI6" s="217">
        <v>1993</v>
      </c>
      <c r="AJ6" s="217">
        <v>1994</v>
      </c>
      <c r="AK6" s="217">
        <v>1995</v>
      </c>
      <c r="AL6" s="217">
        <v>1996</v>
      </c>
      <c r="AM6" s="217">
        <v>1997</v>
      </c>
      <c r="AN6" s="217">
        <v>1998</v>
      </c>
      <c r="AO6" s="217">
        <v>1999</v>
      </c>
      <c r="AP6" s="217">
        <v>2000</v>
      </c>
      <c r="AQ6" s="217">
        <v>2001</v>
      </c>
      <c r="AR6" s="217">
        <v>2002</v>
      </c>
      <c r="AS6" s="217">
        <v>2003</v>
      </c>
      <c r="AT6" s="217">
        <v>2004</v>
      </c>
      <c r="AU6" s="217">
        <v>2005</v>
      </c>
      <c r="AV6" s="217">
        <v>2006</v>
      </c>
      <c r="AW6" s="217">
        <v>2007</v>
      </c>
      <c r="AX6" s="217">
        <v>2008</v>
      </c>
      <c r="AY6" s="217">
        <v>2009</v>
      </c>
      <c r="AZ6" s="217">
        <v>2010</v>
      </c>
      <c r="BA6" s="217">
        <v>2011</v>
      </c>
      <c r="BB6" s="217">
        <v>2012</v>
      </c>
      <c r="BC6" s="217">
        <v>2013</v>
      </c>
      <c r="BD6" s="167">
        <v>2014</v>
      </c>
      <c r="BE6" s="167">
        <v>2015</v>
      </c>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233"/>
      <c r="FF6" s="233"/>
      <c r="FG6" s="233"/>
      <c r="FH6" s="233"/>
      <c r="FI6" s="233"/>
      <c r="FJ6" s="233"/>
      <c r="FK6" s="233"/>
      <c r="FL6" s="233"/>
      <c r="FM6" s="233"/>
      <c r="FN6" s="233"/>
      <c r="FO6" s="233"/>
      <c r="FP6" s="233"/>
      <c r="FQ6" s="233"/>
      <c r="FR6" s="233"/>
      <c r="FS6" s="233"/>
      <c r="FT6" s="233"/>
      <c r="FU6" s="233"/>
      <c r="FV6" s="233"/>
      <c r="FW6" s="233"/>
      <c r="FX6" s="233"/>
      <c r="FY6" s="233"/>
      <c r="FZ6" s="233"/>
      <c r="GA6" s="233"/>
      <c r="GB6" s="233"/>
      <c r="GC6" s="233"/>
      <c r="GD6" s="233"/>
      <c r="GE6" s="233"/>
      <c r="GF6" s="233"/>
      <c r="GG6" s="233"/>
      <c r="GH6" s="233"/>
      <c r="GI6" s="233"/>
      <c r="GJ6" s="233"/>
      <c r="GK6" s="233"/>
      <c r="GL6" s="233"/>
      <c r="GM6" s="233"/>
      <c r="GN6" s="233"/>
      <c r="GO6" s="233"/>
      <c r="GP6" s="233"/>
      <c r="GQ6" s="233"/>
      <c r="GR6" s="233"/>
      <c r="GS6" s="233"/>
      <c r="GT6" s="233"/>
      <c r="GU6" s="233"/>
      <c r="GV6" s="233"/>
      <c r="GW6" s="233"/>
      <c r="GX6" s="233"/>
      <c r="GY6" s="233"/>
      <c r="GZ6" s="233"/>
      <c r="HA6" s="233"/>
      <c r="HB6" s="233"/>
      <c r="HC6" s="233"/>
      <c r="HD6" s="233"/>
      <c r="HE6" s="233"/>
      <c r="HF6" s="233"/>
      <c r="HG6" s="233"/>
      <c r="HH6" s="233"/>
      <c r="HI6" s="233"/>
      <c r="HJ6" s="233"/>
      <c r="HK6" s="233"/>
      <c r="HL6" s="233"/>
      <c r="HM6" s="233"/>
      <c r="HN6" s="233"/>
      <c r="HO6" s="233"/>
      <c r="HP6" s="233"/>
      <c r="HQ6" s="233"/>
      <c r="HR6" s="233"/>
      <c r="HS6" s="233"/>
      <c r="HT6" s="233"/>
      <c r="HU6" s="233"/>
      <c r="HV6" s="233"/>
      <c r="HW6" s="233"/>
      <c r="HX6" s="233"/>
      <c r="HY6" s="233"/>
      <c r="HZ6" s="233"/>
      <c r="IA6" s="233"/>
      <c r="IB6" s="233"/>
      <c r="IC6" s="233"/>
      <c r="ID6" s="233"/>
      <c r="IE6" s="233"/>
      <c r="IF6" s="233"/>
      <c r="IG6" s="233"/>
      <c r="IH6" s="233"/>
      <c r="II6" s="233"/>
      <c r="IJ6" s="233"/>
      <c r="IK6" s="233"/>
      <c r="IL6" s="233"/>
      <c r="IM6" s="233"/>
      <c r="IN6" s="233"/>
      <c r="IO6" s="233"/>
      <c r="IP6" s="233"/>
      <c r="IQ6" s="233"/>
      <c r="IR6" s="233"/>
      <c r="IS6" s="233"/>
      <c r="IT6" s="233"/>
      <c r="IU6" s="233"/>
      <c r="IV6" s="233"/>
    </row>
    <row r="7" spans="1:57" s="218" customFormat="1" ht="15" customHeight="1">
      <c r="A7" s="219"/>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row>
    <row r="8" spans="1:57" s="235" customFormat="1" ht="15" customHeight="1">
      <c r="A8" s="223" t="s">
        <v>34</v>
      </c>
      <c r="B8" s="237" t="s">
        <v>1</v>
      </c>
      <c r="C8" s="237" t="s">
        <v>1</v>
      </c>
      <c r="D8" s="237" t="s">
        <v>1</v>
      </c>
      <c r="E8" s="237" t="s">
        <v>1</v>
      </c>
      <c r="F8" s="237" t="s">
        <v>1</v>
      </c>
      <c r="G8" s="237" t="s">
        <v>1</v>
      </c>
      <c r="H8" s="237" t="s">
        <v>1</v>
      </c>
      <c r="I8" s="237" t="s">
        <v>1</v>
      </c>
      <c r="J8" s="237" t="s">
        <v>1</v>
      </c>
      <c r="K8" s="237" t="s">
        <v>1</v>
      </c>
      <c r="L8" s="237" t="s">
        <v>1</v>
      </c>
      <c r="M8" s="237" t="s">
        <v>1</v>
      </c>
      <c r="N8" s="237" t="s">
        <v>1</v>
      </c>
      <c r="O8" s="237" t="s">
        <v>1</v>
      </c>
      <c r="P8" s="237" t="s">
        <v>1</v>
      </c>
      <c r="Q8" s="237" t="s">
        <v>1</v>
      </c>
      <c r="R8" s="237">
        <v>23.6</v>
      </c>
      <c r="S8" s="237">
        <v>37.4</v>
      </c>
      <c r="T8" s="237">
        <v>-278.7</v>
      </c>
      <c r="U8" s="237">
        <v>32.2</v>
      </c>
      <c r="V8" s="237">
        <v>33.9</v>
      </c>
      <c r="W8" s="237">
        <v>-250.5</v>
      </c>
      <c r="X8" s="237">
        <v>-120</v>
      </c>
      <c r="Y8" s="237">
        <v>-27.8</v>
      </c>
      <c r="Z8" s="237">
        <v>-53.7</v>
      </c>
      <c r="AA8" s="237">
        <v>-28.7</v>
      </c>
      <c r="AB8" s="237">
        <v>116.9</v>
      </c>
      <c r="AC8" s="237">
        <v>135.8</v>
      </c>
      <c r="AD8" s="237">
        <v>25.8</v>
      </c>
      <c r="AE8" s="237">
        <v>-194.4</v>
      </c>
      <c r="AF8" s="237">
        <v>-151.7</v>
      </c>
      <c r="AG8" s="237">
        <v>-167.5</v>
      </c>
      <c r="AH8" s="237">
        <v>-109</v>
      </c>
      <c r="AI8" s="237">
        <v>-81.8</v>
      </c>
      <c r="AJ8" s="237">
        <v>-18</v>
      </c>
      <c r="AK8" s="237">
        <v>-261.6</v>
      </c>
      <c r="AL8" s="237">
        <v>-169</v>
      </c>
      <c r="AM8" s="237">
        <v>-97.8</v>
      </c>
      <c r="AN8" s="237">
        <v>-90.7</v>
      </c>
      <c r="AO8" s="237">
        <v>-239.3</v>
      </c>
      <c r="AP8" s="237">
        <v>-430.5</v>
      </c>
      <c r="AQ8" s="237">
        <v>-150.3</v>
      </c>
      <c r="AR8" s="237">
        <v>-405.2</v>
      </c>
      <c r="AS8" s="237">
        <v>-702.2</v>
      </c>
      <c r="AT8" s="237">
        <v>-641.9</v>
      </c>
      <c r="AU8" s="237">
        <v>-621.6</v>
      </c>
      <c r="AV8" s="237">
        <v>-765.6</v>
      </c>
      <c r="AW8" s="237">
        <v>-1216.6</v>
      </c>
      <c r="AX8" s="237">
        <v>-1532.2</v>
      </c>
      <c r="AY8" s="237">
        <v>-312.2</v>
      </c>
      <c r="AZ8" s="237">
        <v>-532.8</v>
      </c>
      <c r="BA8" s="237">
        <v>-1111.8</v>
      </c>
      <c r="BB8" s="237">
        <v>-1279.5</v>
      </c>
      <c r="BC8" s="237">
        <v>-1585.6</v>
      </c>
      <c r="BD8" s="237">
        <v>-1306.7</v>
      </c>
      <c r="BE8" s="237">
        <v>-920</v>
      </c>
    </row>
    <row r="9" spans="1:57" ht="15" customHeight="1">
      <c r="A9" s="279" t="s">
        <v>202</v>
      </c>
      <c r="B9" s="236" t="s">
        <v>1</v>
      </c>
      <c r="C9" s="236" t="s">
        <v>1</v>
      </c>
      <c r="D9" s="236" t="s">
        <v>1</v>
      </c>
      <c r="E9" s="236" t="s">
        <v>1</v>
      </c>
      <c r="F9" s="236" t="s">
        <v>1</v>
      </c>
      <c r="G9" s="236" t="s">
        <v>1</v>
      </c>
      <c r="H9" s="236" t="s">
        <v>1</v>
      </c>
      <c r="I9" s="236" t="s">
        <v>1</v>
      </c>
      <c r="J9" s="236" t="s">
        <v>1</v>
      </c>
      <c r="K9" s="236" t="s">
        <v>1</v>
      </c>
      <c r="L9" s="236" t="s">
        <v>1</v>
      </c>
      <c r="M9" s="236" t="s">
        <v>1</v>
      </c>
      <c r="N9" s="236" t="s">
        <v>1</v>
      </c>
      <c r="O9" s="236" t="s">
        <v>1</v>
      </c>
      <c r="P9" s="236" t="s">
        <v>1</v>
      </c>
      <c r="Q9" s="236" t="s">
        <v>1</v>
      </c>
      <c r="R9" s="236">
        <v>63.7</v>
      </c>
      <c r="S9" s="236">
        <v>112.5</v>
      </c>
      <c r="T9" s="236">
        <v>-149.4</v>
      </c>
      <c r="U9" s="236">
        <v>177.6</v>
      </c>
      <c r="V9" s="236">
        <v>178.4</v>
      </c>
      <c r="W9" s="236">
        <v>-100.3</v>
      </c>
      <c r="X9" s="236">
        <v>-100.2</v>
      </c>
      <c r="Y9" s="236">
        <v>-74.3</v>
      </c>
      <c r="Z9" s="236">
        <v>-188.6</v>
      </c>
      <c r="AA9" s="236">
        <v>-216</v>
      </c>
      <c r="AB9" s="236">
        <v>-124.4</v>
      </c>
      <c r="AC9" s="236">
        <v>-349.1</v>
      </c>
      <c r="AD9" s="236">
        <v>-355.9</v>
      </c>
      <c r="AE9" s="236">
        <v>-662.7</v>
      </c>
      <c r="AF9" s="236">
        <v>-665.6</v>
      </c>
      <c r="AG9" s="236">
        <v>-704.6</v>
      </c>
      <c r="AH9" s="236">
        <v>-962.3</v>
      </c>
      <c r="AI9" s="236">
        <v>-1032.3</v>
      </c>
      <c r="AJ9" s="236">
        <v>-1278.6</v>
      </c>
      <c r="AK9" s="236">
        <v>-1535.9</v>
      </c>
      <c r="AL9" s="236">
        <v>-1455.7</v>
      </c>
      <c r="AM9" s="236">
        <v>-1423.7</v>
      </c>
      <c r="AN9" s="236">
        <v>-1633.4</v>
      </c>
      <c r="AO9" s="236">
        <v>-1734.1</v>
      </c>
      <c r="AP9" s="236">
        <v>-2179.6</v>
      </c>
      <c r="AQ9" s="236">
        <v>-2407.1</v>
      </c>
      <c r="AR9" s="236">
        <v>-2337.3</v>
      </c>
      <c r="AS9" s="236">
        <v>-2766.4</v>
      </c>
      <c r="AT9" s="236">
        <v>-3125.5</v>
      </c>
      <c r="AU9" s="236">
        <v>-3529.4</v>
      </c>
      <c r="AV9" s="236">
        <v>-4084.1</v>
      </c>
      <c r="AW9" s="236">
        <v>-4740.3</v>
      </c>
      <c r="AX9" s="236">
        <v>-5113.3</v>
      </c>
      <c r="AY9" s="236">
        <v>-3506.4</v>
      </c>
      <c r="AZ9" s="236">
        <v>-4022.2</v>
      </c>
      <c r="BA9" s="236">
        <v>-4772.2</v>
      </c>
      <c r="BB9" s="236">
        <v>-4926.6</v>
      </c>
      <c r="BC9" s="236">
        <v>-5294.9</v>
      </c>
      <c r="BD9" s="236">
        <v>-5207.7</v>
      </c>
      <c r="BE9" s="236">
        <v>-4939.8</v>
      </c>
    </row>
    <row r="10" spans="1:57" ht="15" customHeight="1">
      <c r="A10" s="280" t="s">
        <v>133</v>
      </c>
      <c r="B10" s="237" t="s">
        <v>1</v>
      </c>
      <c r="C10" s="237" t="s">
        <v>1</v>
      </c>
      <c r="D10" s="237" t="s">
        <v>1</v>
      </c>
      <c r="E10" s="237" t="s">
        <v>1</v>
      </c>
      <c r="F10" s="237" t="s">
        <v>1</v>
      </c>
      <c r="G10" s="237" t="s">
        <v>1</v>
      </c>
      <c r="H10" s="237" t="s">
        <v>1</v>
      </c>
      <c r="I10" s="237" t="s">
        <v>1</v>
      </c>
      <c r="J10" s="237" t="s">
        <v>1</v>
      </c>
      <c r="K10" s="237" t="s">
        <v>1</v>
      </c>
      <c r="L10" s="237" t="s">
        <v>1</v>
      </c>
      <c r="M10" s="237" t="s">
        <v>1</v>
      </c>
      <c r="N10" s="237" t="s">
        <v>1</v>
      </c>
      <c r="O10" s="237" t="s">
        <v>1</v>
      </c>
      <c r="P10" s="237" t="s">
        <v>1</v>
      </c>
      <c r="Q10" s="237" t="s">
        <v>1</v>
      </c>
      <c r="R10" s="237">
        <v>744.6</v>
      </c>
      <c r="S10" s="237">
        <v>973.5</v>
      </c>
      <c r="T10" s="237">
        <v>801.6</v>
      </c>
      <c r="U10" s="237">
        <v>1132.3</v>
      </c>
      <c r="V10" s="237">
        <v>1075.3</v>
      </c>
      <c r="W10" s="237">
        <v>798</v>
      </c>
      <c r="X10" s="237">
        <v>699.6</v>
      </c>
      <c r="Y10" s="237">
        <v>758</v>
      </c>
      <c r="Z10" s="237">
        <v>725.9</v>
      </c>
      <c r="AA10" s="237">
        <v>679</v>
      </c>
      <c r="AB10" s="237">
        <v>777.9</v>
      </c>
      <c r="AC10" s="237">
        <v>589.6</v>
      </c>
      <c r="AD10" s="237">
        <v>610.6</v>
      </c>
      <c r="AE10" s="237">
        <v>557.5</v>
      </c>
      <c r="AF10" s="237">
        <v>643.9</v>
      </c>
      <c r="AG10" s="237">
        <v>586.8</v>
      </c>
      <c r="AH10" s="237">
        <v>598.1</v>
      </c>
      <c r="AI10" s="237">
        <v>741.7</v>
      </c>
      <c r="AJ10" s="237">
        <v>820.9</v>
      </c>
      <c r="AK10" s="237">
        <v>1104.8</v>
      </c>
      <c r="AL10" s="237">
        <v>1023</v>
      </c>
      <c r="AM10" s="237">
        <v>1373</v>
      </c>
      <c r="AN10" s="237">
        <v>1259.3</v>
      </c>
      <c r="AO10" s="237">
        <v>1179</v>
      </c>
      <c r="AP10" s="237">
        <v>1334.9</v>
      </c>
      <c r="AQ10" s="237">
        <v>1216.8</v>
      </c>
      <c r="AR10" s="237">
        <v>1240.6</v>
      </c>
      <c r="AS10" s="237">
        <v>1257.8</v>
      </c>
      <c r="AT10" s="237">
        <v>1384.5</v>
      </c>
      <c r="AU10" s="237">
        <v>1864.1</v>
      </c>
      <c r="AV10" s="237">
        <v>2254.7</v>
      </c>
      <c r="AW10" s="237">
        <v>2793.7</v>
      </c>
      <c r="AX10" s="237">
        <v>3275.5</v>
      </c>
      <c r="AY10" s="237">
        <v>2923.6</v>
      </c>
      <c r="AZ10" s="237">
        <v>3473.2</v>
      </c>
      <c r="BA10" s="237">
        <v>4242.6</v>
      </c>
      <c r="BB10" s="237">
        <v>4234.8</v>
      </c>
      <c r="BC10" s="237">
        <v>4334.2</v>
      </c>
      <c r="BD10" s="237">
        <v>4255.4</v>
      </c>
      <c r="BE10" s="237">
        <v>4380.7</v>
      </c>
    </row>
    <row r="11" spans="1:57" ht="15" customHeight="1">
      <c r="A11" s="281" t="s">
        <v>132</v>
      </c>
      <c r="B11" s="236" t="s">
        <v>1</v>
      </c>
      <c r="C11" s="236" t="s">
        <v>1</v>
      </c>
      <c r="D11" s="236" t="s">
        <v>1</v>
      </c>
      <c r="E11" s="236" t="s">
        <v>1</v>
      </c>
      <c r="F11" s="236" t="s">
        <v>1</v>
      </c>
      <c r="G11" s="236" t="s">
        <v>1</v>
      </c>
      <c r="H11" s="236" t="s">
        <v>1</v>
      </c>
      <c r="I11" s="236" t="s">
        <v>1</v>
      </c>
      <c r="J11" s="236" t="s">
        <v>1</v>
      </c>
      <c r="K11" s="236" t="s">
        <v>1</v>
      </c>
      <c r="L11" s="236" t="s">
        <v>1</v>
      </c>
      <c r="M11" s="236" t="s">
        <v>1</v>
      </c>
      <c r="N11" s="236" t="s">
        <v>1</v>
      </c>
      <c r="O11" s="236" t="s">
        <v>1</v>
      </c>
      <c r="P11" s="236" t="s">
        <v>1</v>
      </c>
      <c r="Q11" s="236" t="s">
        <v>1</v>
      </c>
      <c r="R11" s="236">
        <v>681</v>
      </c>
      <c r="S11" s="236">
        <v>861</v>
      </c>
      <c r="T11" s="236">
        <v>951.1</v>
      </c>
      <c r="U11" s="236">
        <v>954.7</v>
      </c>
      <c r="V11" s="236">
        <v>897</v>
      </c>
      <c r="W11" s="236">
        <v>898.4</v>
      </c>
      <c r="X11" s="236">
        <v>799.8</v>
      </c>
      <c r="Y11" s="236">
        <v>832.2</v>
      </c>
      <c r="Z11" s="236">
        <v>914.5</v>
      </c>
      <c r="AA11" s="236">
        <v>895</v>
      </c>
      <c r="AB11" s="236">
        <v>902.3</v>
      </c>
      <c r="AC11" s="236">
        <v>938.7</v>
      </c>
      <c r="AD11" s="236">
        <v>966.5</v>
      </c>
      <c r="AE11" s="236">
        <v>1220.2</v>
      </c>
      <c r="AF11" s="236">
        <v>1309.5</v>
      </c>
      <c r="AG11" s="236">
        <v>1291.4</v>
      </c>
      <c r="AH11" s="236">
        <v>1560.5</v>
      </c>
      <c r="AI11" s="236">
        <v>1774.1</v>
      </c>
      <c r="AJ11" s="236">
        <v>2099.5</v>
      </c>
      <c r="AK11" s="236">
        <v>2640.7</v>
      </c>
      <c r="AL11" s="236">
        <v>2478.7</v>
      </c>
      <c r="AM11" s="236">
        <v>2796.6</v>
      </c>
      <c r="AN11" s="236">
        <v>2892.6</v>
      </c>
      <c r="AO11" s="236">
        <v>2913.1</v>
      </c>
      <c r="AP11" s="236">
        <v>3514.5</v>
      </c>
      <c r="AQ11" s="236">
        <v>3623.9</v>
      </c>
      <c r="AR11" s="236">
        <v>3577.9</v>
      </c>
      <c r="AS11" s="236">
        <v>4024.2</v>
      </c>
      <c r="AT11" s="236">
        <v>4510</v>
      </c>
      <c r="AU11" s="236">
        <v>5393.5</v>
      </c>
      <c r="AV11" s="236">
        <v>6338.8</v>
      </c>
      <c r="AW11" s="236">
        <v>7534</v>
      </c>
      <c r="AX11" s="236">
        <v>8388.8</v>
      </c>
      <c r="AY11" s="236">
        <v>6430</v>
      </c>
      <c r="AZ11" s="236">
        <v>7495.4</v>
      </c>
      <c r="BA11" s="236">
        <v>9014.8</v>
      </c>
      <c r="BB11" s="236">
        <v>9161.4</v>
      </c>
      <c r="BC11" s="236">
        <v>9629.1</v>
      </c>
      <c r="BD11" s="236">
        <v>9463.1</v>
      </c>
      <c r="BE11" s="236">
        <v>9320.480134754142</v>
      </c>
    </row>
    <row r="12" spans="1:57" ht="15" customHeight="1">
      <c r="A12" s="282" t="s">
        <v>131</v>
      </c>
      <c r="B12" s="237" t="s">
        <v>1</v>
      </c>
      <c r="C12" s="237" t="s">
        <v>1</v>
      </c>
      <c r="D12" s="237" t="s">
        <v>1</v>
      </c>
      <c r="E12" s="237" t="s">
        <v>1</v>
      </c>
      <c r="F12" s="237" t="s">
        <v>1</v>
      </c>
      <c r="G12" s="237" t="s">
        <v>1</v>
      </c>
      <c r="H12" s="237" t="s">
        <v>1</v>
      </c>
      <c r="I12" s="237" t="s">
        <v>1</v>
      </c>
      <c r="J12" s="237" t="s">
        <v>1</v>
      </c>
      <c r="K12" s="237" t="s">
        <v>1</v>
      </c>
      <c r="L12" s="237" t="s">
        <v>1</v>
      </c>
      <c r="M12" s="237" t="s">
        <v>1</v>
      </c>
      <c r="N12" s="237" t="s">
        <v>1</v>
      </c>
      <c r="O12" s="237" t="s">
        <v>1</v>
      </c>
      <c r="P12" s="237" t="s">
        <v>1</v>
      </c>
      <c r="Q12" s="237" t="s">
        <v>1</v>
      </c>
      <c r="R12" s="237">
        <v>-55.3</v>
      </c>
      <c r="S12" s="237">
        <v>-95.7</v>
      </c>
      <c r="T12" s="237">
        <v>-135.9</v>
      </c>
      <c r="U12" s="237">
        <v>-167.6</v>
      </c>
      <c r="V12" s="237">
        <v>-134.6</v>
      </c>
      <c r="W12" s="237">
        <v>-138.7</v>
      </c>
      <c r="X12" s="237">
        <v>-135.6</v>
      </c>
      <c r="Y12" s="237">
        <v>-110.4</v>
      </c>
      <c r="Z12" s="237">
        <v>-76.6</v>
      </c>
      <c r="AA12" s="237">
        <v>-66.8</v>
      </c>
      <c r="AB12" s="237">
        <v>-40</v>
      </c>
      <c r="AC12" s="237">
        <v>38</v>
      </c>
      <c r="AD12" s="237">
        <v>-13.4</v>
      </c>
      <c r="AE12" s="237">
        <v>-41.1</v>
      </c>
      <c r="AF12" s="237">
        <v>14.6</v>
      </c>
      <c r="AG12" s="237">
        <v>-12</v>
      </c>
      <c r="AH12" s="237">
        <v>12.4</v>
      </c>
      <c r="AI12" s="237">
        <v>19</v>
      </c>
      <c r="AJ12" s="237">
        <v>66.9</v>
      </c>
      <c r="AK12" s="237">
        <v>-47.6</v>
      </c>
      <c r="AL12" s="237">
        <v>123.2</v>
      </c>
      <c r="AM12" s="237">
        <v>128.3</v>
      </c>
      <c r="AN12" s="237">
        <v>178.9</v>
      </c>
      <c r="AO12" s="237">
        <v>195.5</v>
      </c>
      <c r="AP12" s="237">
        <v>205.1</v>
      </c>
      <c r="AQ12" s="237">
        <v>224.2</v>
      </c>
      <c r="AR12" s="237">
        <v>232.6</v>
      </c>
      <c r="AS12" s="237">
        <v>373</v>
      </c>
      <c r="AT12" s="237">
        <v>386.6</v>
      </c>
      <c r="AU12" s="237">
        <v>363.3</v>
      </c>
      <c r="AV12" s="237">
        <v>284.1</v>
      </c>
      <c r="AW12" s="237">
        <v>234.4</v>
      </c>
      <c r="AX12" s="237">
        <v>223.6</v>
      </c>
      <c r="AY12" s="237">
        <v>308.3</v>
      </c>
      <c r="AZ12" s="237">
        <v>398.3</v>
      </c>
      <c r="BA12" s="237">
        <v>449.1</v>
      </c>
      <c r="BB12" s="237">
        <v>532</v>
      </c>
      <c r="BC12" s="237">
        <v>618.1</v>
      </c>
      <c r="BD12" s="237">
        <v>740.7</v>
      </c>
      <c r="BE12" s="237">
        <v>785.3</v>
      </c>
    </row>
    <row r="13" spans="1:57" ht="15" customHeight="1">
      <c r="A13" s="281" t="s">
        <v>208</v>
      </c>
      <c r="B13" s="236" t="s">
        <v>1</v>
      </c>
      <c r="C13" s="236" t="s">
        <v>1</v>
      </c>
      <c r="D13" s="236" t="s">
        <v>1</v>
      </c>
      <c r="E13" s="236" t="s">
        <v>1</v>
      </c>
      <c r="F13" s="236" t="s">
        <v>1</v>
      </c>
      <c r="G13" s="236" t="s">
        <v>1</v>
      </c>
      <c r="H13" s="236" t="s">
        <v>1</v>
      </c>
      <c r="I13" s="236" t="s">
        <v>1</v>
      </c>
      <c r="J13" s="236" t="s">
        <v>1</v>
      </c>
      <c r="K13" s="236" t="s">
        <v>1</v>
      </c>
      <c r="L13" s="236" t="s">
        <v>1</v>
      </c>
      <c r="M13" s="236" t="s">
        <v>1</v>
      </c>
      <c r="N13" s="236" t="s">
        <v>1</v>
      </c>
      <c r="O13" s="236" t="s">
        <v>1</v>
      </c>
      <c r="P13" s="236" t="s">
        <v>1</v>
      </c>
      <c r="Q13" s="236" t="s">
        <v>1</v>
      </c>
      <c r="R13" s="236">
        <v>116.1</v>
      </c>
      <c r="S13" s="236">
        <v>113</v>
      </c>
      <c r="T13" s="236">
        <v>121</v>
      </c>
      <c r="U13" s="236">
        <v>133</v>
      </c>
      <c r="V13" s="236">
        <v>138.8</v>
      </c>
      <c r="W13" s="236">
        <v>124.7</v>
      </c>
      <c r="X13" s="236">
        <v>117.4</v>
      </c>
      <c r="Y13" s="236">
        <v>135.8</v>
      </c>
      <c r="Z13" s="236">
        <v>165.4</v>
      </c>
      <c r="AA13" s="236">
        <v>223.9</v>
      </c>
      <c r="AB13" s="236">
        <v>241.1</v>
      </c>
      <c r="AC13" s="236">
        <v>318.1</v>
      </c>
      <c r="AD13" s="236">
        <v>328</v>
      </c>
      <c r="AE13" s="236">
        <v>351</v>
      </c>
      <c r="AF13" s="236">
        <v>329.2</v>
      </c>
      <c r="AG13" s="236">
        <v>310.9</v>
      </c>
      <c r="AH13" s="236">
        <v>377.1</v>
      </c>
      <c r="AI13" s="236">
        <v>405.6</v>
      </c>
      <c r="AJ13" s="236">
        <v>495.8</v>
      </c>
      <c r="AK13" s="236">
        <v>462.2</v>
      </c>
      <c r="AL13" s="236">
        <v>627.9</v>
      </c>
      <c r="AM13" s="236">
        <v>776</v>
      </c>
      <c r="AN13" s="236">
        <v>941.9</v>
      </c>
      <c r="AO13" s="236">
        <v>1041</v>
      </c>
      <c r="AP13" s="236">
        <v>1174</v>
      </c>
      <c r="AQ13" s="236">
        <v>1217.8</v>
      </c>
      <c r="AR13" s="236">
        <v>1279.9</v>
      </c>
      <c r="AS13" s="236">
        <v>1463.8</v>
      </c>
      <c r="AT13" s="236">
        <v>1447.9</v>
      </c>
      <c r="AU13" s="236">
        <v>1478</v>
      </c>
      <c r="AV13" s="236">
        <v>1516</v>
      </c>
      <c r="AW13" s="236">
        <v>1555.7</v>
      </c>
      <c r="AX13" s="236">
        <v>1534.3</v>
      </c>
      <c r="AY13" s="236">
        <v>1292.2</v>
      </c>
      <c r="AZ13" s="236">
        <v>1498</v>
      </c>
      <c r="BA13" s="236">
        <v>1636</v>
      </c>
      <c r="BB13" s="236">
        <v>1866.8</v>
      </c>
      <c r="BC13" s="236">
        <v>2087.5</v>
      </c>
      <c r="BD13" s="236">
        <v>2226.3</v>
      </c>
      <c r="BE13" s="236">
        <v>2329.7</v>
      </c>
    </row>
    <row r="14" spans="1:57" ht="15" customHeight="1">
      <c r="A14" s="280" t="s">
        <v>209</v>
      </c>
      <c r="B14" s="237" t="s">
        <v>1</v>
      </c>
      <c r="C14" s="237" t="s">
        <v>1</v>
      </c>
      <c r="D14" s="237" t="s">
        <v>1</v>
      </c>
      <c r="E14" s="237" t="s">
        <v>1</v>
      </c>
      <c r="F14" s="237" t="s">
        <v>1</v>
      </c>
      <c r="G14" s="237" t="s">
        <v>1</v>
      </c>
      <c r="H14" s="237" t="s">
        <v>1</v>
      </c>
      <c r="I14" s="237" t="s">
        <v>1</v>
      </c>
      <c r="J14" s="237" t="s">
        <v>1</v>
      </c>
      <c r="K14" s="237" t="s">
        <v>1</v>
      </c>
      <c r="L14" s="237" t="s">
        <v>1</v>
      </c>
      <c r="M14" s="237" t="s">
        <v>1</v>
      </c>
      <c r="N14" s="237" t="s">
        <v>1</v>
      </c>
      <c r="O14" s="237" t="s">
        <v>1</v>
      </c>
      <c r="P14" s="237" t="s">
        <v>1</v>
      </c>
      <c r="Q14" s="237" t="s">
        <v>1</v>
      </c>
      <c r="R14" s="237">
        <v>171.4</v>
      </c>
      <c r="S14" s="237">
        <v>208.6</v>
      </c>
      <c r="T14" s="237">
        <v>256.8</v>
      </c>
      <c r="U14" s="237">
        <v>300.6</v>
      </c>
      <c r="V14" s="237">
        <v>273.5</v>
      </c>
      <c r="W14" s="237">
        <v>263.4</v>
      </c>
      <c r="X14" s="237">
        <v>253</v>
      </c>
      <c r="Y14" s="237">
        <v>246.3</v>
      </c>
      <c r="Z14" s="237">
        <v>242</v>
      </c>
      <c r="AA14" s="237">
        <v>290.8</v>
      </c>
      <c r="AB14" s="237">
        <v>281</v>
      </c>
      <c r="AC14" s="237">
        <v>280.1</v>
      </c>
      <c r="AD14" s="237">
        <v>341.4</v>
      </c>
      <c r="AE14" s="237">
        <v>392.1</v>
      </c>
      <c r="AF14" s="237">
        <v>314.7</v>
      </c>
      <c r="AG14" s="237">
        <v>322.9</v>
      </c>
      <c r="AH14" s="237">
        <v>364.7</v>
      </c>
      <c r="AI14" s="237">
        <v>386.7</v>
      </c>
      <c r="AJ14" s="237">
        <v>428.9</v>
      </c>
      <c r="AK14" s="237">
        <v>509.8</v>
      </c>
      <c r="AL14" s="237">
        <v>504.6</v>
      </c>
      <c r="AM14" s="237">
        <v>647.8</v>
      </c>
      <c r="AN14" s="237">
        <v>763</v>
      </c>
      <c r="AO14" s="237">
        <v>845.5</v>
      </c>
      <c r="AP14" s="237">
        <v>968.9</v>
      </c>
      <c r="AQ14" s="237">
        <v>993.6</v>
      </c>
      <c r="AR14" s="237">
        <v>1047.3</v>
      </c>
      <c r="AS14" s="237">
        <v>1090.8</v>
      </c>
      <c r="AT14" s="237">
        <v>1061.3</v>
      </c>
      <c r="AU14" s="237">
        <v>1114.7</v>
      </c>
      <c r="AV14" s="237">
        <v>1231.9</v>
      </c>
      <c r="AW14" s="237">
        <v>1321.3</v>
      </c>
      <c r="AX14" s="237">
        <v>1310.7</v>
      </c>
      <c r="AY14" s="237">
        <v>983.9</v>
      </c>
      <c r="AZ14" s="237">
        <v>1099.6</v>
      </c>
      <c r="BA14" s="237">
        <v>1186.9</v>
      </c>
      <c r="BB14" s="237">
        <v>1334.8</v>
      </c>
      <c r="BC14" s="237">
        <v>1469.4</v>
      </c>
      <c r="BD14" s="237">
        <v>1485.6</v>
      </c>
      <c r="BE14" s="237">
        <v>1544.4</v>
      </c>
    </row>
    <row r="15" spans="1:57" ht="15" customHeight="1">
      <c r="A15" s="279" t="s">
        <v>130</v>
      </c>
      <c r="B15" s="236" t="s">
        <v>1</v>
      </c>
      <c r="C15" s="236" t="s">
        <v>1</v>
      </c>
      <c r="D15" s="236" t="s">
        <v>1</v>
      </c>
      <c r="E15" s="236" t="s">
        <v>1</v>
      </c>
      <c r="F15" s="236" t="s">
        <v>1</v>
      </c>
      <c r="G15" s="236" t="s">
        <v>1</v>
      </c>
      <c r="H15" s="236" t="s">
        <v>1</v>
      </c>
      <c r="I15" s="236" t="s">
        <v>1</v>
      </c>
      <c r="J15" s="236" t="s">
        <v>1</v>
      </c>
      <c r="K15" s="236" t="s">
        <v>1</v>
      </c>
      <c r="L15" s="236" t="s">
        <v>1</v>
      </c>
      <c r="M15" s="236" t="s">
        <v>1</v>
      </c>
      <c r="N15" s="236" t="s">
        <v>1</v>
      </c>
      <c r="O15" s="236" t="s">
        <v>1</v>
      </c>
      <c r="P15" s="236" t="s">
        <v>1</v>
      </c>
      <c r="Q15" s="236" t="s">
        <v>1</v>
      </c>
      <c r="R15" s="236">
        <v>-14</v>
      </c>
      <c r="S15" s="236">
        <v>-25.6</v>
      </c>
      <c r="T15" s="236">
        <v>-51.8</v>
      </c>
      <c r="U15" s="236">
        <v>-40</v>
      </c>
      <c r="V15" s="236">
        <v>-62</v>
      </c>
      <c r="W15" s="236">
        <v>-71.8</v>
      </c>
      <c r="X15" s="236">
        <v>-91.5</v>
      </c>
      <c r="Y15" s="236">
        <v>-114.6</v>
      </c>
      <c r="Z15" s="236">
        <v>-96.2</v>
      </c>
      <c r="AA15" s="236">
        <v>-89.4</v>
      </c>
      <c r="AB15" s="236">
        <v>-102.1</v>
      </c>
      <c r="AC15" s="236">
        <v>-92</v>
      </c>
      <c r="AD15" s="236">
        <v>-105.5</v>
      </c>
      <c r="AE15" s="236">
        <v>-101.3</v>
      </c>
      <c r="AF15" s="236">
        <v>-131.7</v>
      </c>
      <c r="AG15" s="236">
        <v>-120.8</v>
      </c>
      <c r="AH15" s="236">
        <v>-97.2</v>
      </c>
      <c r="AI15" s="236">
        <v>-111.6</v>
      </c>
      <c r="AJ15" s="236">
        <v>-94.6</v>
      </c>
      <c r="AK15" s="236">
        <v>-66.7</v>
      </c>
      <c r="AL15" s="236">
        <v>-90.3</v>
      </c>
      <c r="AM15" s="236">
        <v>-163.2</v>
      </c>
      <c r="AN15" s="236">
        <v>-163</v>
      </c>
      <c r="AO15" s="236">
        <v>-282.2</v>
      </c>
      <c r="AP15" s="236">
        <v>-253.1</v>
      </c>
      <c r="AQ15" s="236">
        <v>-265.7</v>
      </c>
      <c r="AR15" s="236">
        <v>-323.4</v>
      </c>
      <c r="AS15" s="236">
        <v>-423</v>
      </c>
      <c r="AT15" s="236">
        <v>-457.9</v>
      </c>
      <c r="AU15" s="236">
        <v>-490.3</v>
      </c>
      <c r="AV15" s="236">
        <v>-437.5</v>
      </c>
      <c r="AW15" s="236">
        <v>-456.3</v>
      </c>
      <c r="AX15" s="236">
        <v>-389.1</v>
      </c>
      <c r="AY15" s="236">
        <v>-556</v>
      </c>
      <c r="AZ15" s="236">
        <v>-538.2</v>
      </c>
      <c r="BA15" s="236">
        <v>-618.2</v>
      </c>
      <c r="BB15" s="236">
        <v>-891.3</v>
      </c>
      <c r="BC15" s="236">
        <v>-992.3</v>
      </c>
      <c r="BD15" s="236">
        <v>-1074</v>
      </c>
      <c r="BE15" s="236">
        <v>-1137.2</v>
      </c>
    </row>
    <row r="16" spans="1:57" ht="15" customHeight="1">
      <c r="A16" s="282" t="s">
        <v>129</v>
      </c>
      <c r="B16" s="237" t="s">
        <v>1</v>
      </c>
      <c r="C16" s="237" t="s">
        <v>1</v>
      </c>
      <c r="D16" s="237" t="s">
        <v>1</v>
      </c>
      <c r="E16" s="237" t="s">
        <v>1</v>
      </c>
      <c r="F16" s="237" t="s">
        <v>1</v>
      </c>
      <c r="G16" s="237" t="s">
        <v>1</v>
      </c>
      <c r="H16" s="237" t="s">
        <v>1</v>
      </c>
      <c r="I16" s="237" t="s">
        <v>1</v>
      </c>
      <c r="J16" s="237" t="s">
        <v>1</v>
      </c>
      <c r="K16" s="237" t="s">
        <v>1</v>
      </c>
      <c r="L16" s="237" t="s">
        <v>1</v>
      </c>
      <c r="M16" s="237" t="s">
        <v>1</v>
      </c>
      <c r="N16" s="237" t="s">
        <v>1</v>
      </c>
      <c r="O16" s="237" t="s">
        <v>1</v>
      </c>
      <c r="P16" s="237" t="s">
        <v>1</v>
      </c>
      <c r="Q16" s="237" t="s">
        <v>1</v>
      </c>
      <c r="R16" s="237">
        <v>29.2</v>
      </c>
      <c r="S16" s="237">
        <v>46.1</v>
      </c>
      <c r="T16" s="237">
        <v>58.4</v>
      </c>
      <c r="U16" s="237">
        <v>62.2</v>
      </c>
      <c r="V16" s="237">
        <v>52.2</v>
      </c>
      <c r="W16" s="237">
        <v>60.4</v>
      </c>
      <c r="X16" s="237">
        <v>207.4</v>
      </c>
      <c r="Y16" s="237">
        <v>271.5</v>
      </c>
      <c r="Z16" s="237">
        <v>307.6</v>
      </c>
      <c r="AA16" s="237">
        <v>343.6</v>
      </c>
      <c r="AB16" s="237">
        <v>383.3</v>
      </c>
      <c r="AC16" s="237">
        <v>538.9</v>
      </c>
      <c r="AD16" s="237">
        <v>500.5</v>
      </c>
      <c r="AE16" s="237">
        <v>610.7</v>
      </c>
      <c r="AF16" s="237">
        <v>631</v>
      </c>
      <c r="AG16" s="237">
        <v>669.9</v>
      </c>
      <c r="AH16" s="237">
        <v>938.2</v>
      </c>
      <c r="AI16" s="237">
        <v>1043.1</v>
      </c>
      <c r="AJ16" s="237">
        <v>1288.4</v>
      </c>
      <c r="AK16" s="237">
        <v>1388.6</v>
      </c>
      <c r="AL16" s="237">
        <v>1253.8</v>
      </c>
      <c r="AM16" s="237">
        <v>1360.9</v>
      </c>
      <c r="AN16" s="237">
        <v>1526.8</v>
      </c>
      <c r="AO16" s="237">
        <v>1581.5</v>
      </c>
      <c r="AP16" s="237">
        <v>1797.1</v>
      </c>
      <c r="AQ16" s="237">
        <v>2298.3</v>
      </c>
      <c r="AR16" s="237">
        <v>2022.9</v>
      </c>
      <c r="AS16" s="237">
        <v>2114.3</v>
      </c>
      <c r="AT16" s="237">
        <v>2555</v>
      </c>
      <c r="AU16" s="237">
        <v>3034.8</v>
      </c>
      <c r="AV16" s="237">
        <v>3472</v>
      </c>
      <c r="AW16" s="237">
        <v>3745.6</v>
      </c>
      <c r="AX16" s="237">
        <v>3746.6</v>
      </c>
      <c r="AY16" s="237">
        <v>3441.8</v>
      </c>
      <c r="AZ16" s="237">
        <v>3629.3</v>
      </c>
      <c r="BA16" s="237">
        <v>3829.5</v>
      </c>
      <c r="BB16" s="237">
        <v>4006.5</v>
      </c>
      <c r="BC16" s="237">
        <v>4083.4</v>
      </c>
      <c r="BD16" s="237">
        <v>4234.3</v>
      </c>
      <c r="BE16" s="237">
        <v>4371.6</v>
      </c>
    </row>
    <row r="17" spans="1:57" s="238" customFormat="1" ht="15" customHeight="1">
      <c r="A17" s="283" t="s">
        <v>203</v>
      </c>
      <c r="B17" s="236" t="s">
        <v>1</v>
      </c>
      <c r="C17" s="236" t="s">
        <v>1</v>
      </c>
      <c r="D17" s="236" t="s">
        <v>1</v>
      </c>
      <c r="E17" s="236" t="s">
        <v>1</v>
      </c>
      <c r="F17" s="236" t="s">
        <v>1</v>
      </c>
      <c r="G17" s="236" t="s">
        <v>1</v>
      </c>
      <c r="H17" s="236" t="s">
        <v>1</v>
      </c>
      <c r="I17" s="236" t="s">
        <v>1</v>
      </c>
      <c r="J17" s="236" t="s">
        <v>1</v>
      </c>
      <c r="K17" s="236" t="s">
        <v>1</v>
      </c>
      <c r="L17" s="236" t="s">
        <v>1</v>
      </c>
      <c r="M17" s="236" t="s">
        <v>1</v>
      </c>
      <c r="N17" s="236" t="s">
        <v>1</v>
      </c>
      <c r="O17" s="236" t="s">
        <v>1</v>
      </c>
      <c r="P17" s="236" t="s">
        <v>1</v>
      </c>
      <c r="Q17" s="236" t="s">
        <v>1</v>
      </c>
      <c r="R17" s="236">
        <v>0</v>
      </c>
      <c r="S17" s="236">
        <v>33.6</v>
      </c>
      <c r="T17" s="236">
        <v>45.3</v>
      </c>
      <c r="U17" s="236">
        <v>49.2</v>
      </c>
      <c r="V17" s="236">
        <v>10.9</v>
      </c>
      <c r="W17" s="236">
        <v>42.2</v>
      </c>
      <c r="X17" s="236">
        <v>77.7</v>
      </c>
      <c r="Y17" s="236">
        <v>92.5</v>
      </c>
      <c r="Z17" s="236">
        <v>114.2</v>
      </c>
      <c r="AA17" s="236">
        <v>126.2</v>
      </c>
      <c r="AB17" s="236">
        <v>138.6</v>
      </c>
      <c r="AC17" s="236">
        <v>167.4</v>
      </c>
      <c r="AD17" s="236">
        <v>194.4</v>
      </c>
      <c r="AE17" s="236">
        <v>228.1</v>
      </c>
      <c r="AF17" s="236">
        <v>357.5</v>
      </c>
      <c r="AG17" s="236">
        <v>466.9</v>
      </c>
      <c r="AH17" s="236">
        <v>687.3</v>
      </c>
      <c r="AI17" s="236">
        <v>790.3</v>
      </c>
      <c r="AJ17" s="236">
        <v>966.7</v>
      </c>
      <c r="AK17" s="236">
        <v>1060.7</v>
      </c>
      <c r="AL17" s="236">
        <v>1082.4</v>
      </c>
      <c r="AM17" s="236">
        <v>1199.5</v>
      </c>
      <c r="AN17" s="236">
        <v>1338.3</v>
      </c>
      <c r="AO17" s="236">
        <v>1373.8</v>
      </c>
      <c r="AP17" s="236">
        <v>1750.7</v>
      </c>
      <c r="AQ17" s="236">
        <v>1910.5</v>
      </c>
      <c r="AR17" s="236">
        <v>1935.2</v>
      </c>
      <c r="AS17" s="236">
        <v>2105.3</v>
      </c>
      <c r="AT17" s="236">
        <v>2547.6</v>
      </c>
      <c r="AU17" s="236">
        <v>3017.3</v>
      </c>
      <c r="AV17" s="236">
        <v>3470.8</v>
      </c>
      <c r="AW17" s="236">
        <v>3695.3</v>
      </c>
      <c r="AX17" s="236">
        <v>3742</v>
      </c>
      <c r="AY17" s="236">
        <v>3387.2</v>
      </c>
      <c r="AZ17" s="236">
        <v>3455.3</v>
      </c>
      <c r="BA17" s="236">
        <v>3627.5</v>
      </c>
      <c r="BB17" s="236">
        <v>3879.7</v>
      </c>
      <c r="BC17" s="236">
        <v>3937.4</v>
      </c>
      <c r="BD17" s="236">
        <v>4110.4</v>
      </c>
      <c r="BE17" s="236">
        <v>4235.1</v>
      </c>
    </row>
    <row r="18" spans="1:57" ht="15" customHeight="1">
      <c r="A18" s="284" t="s">
        <v>204</v>
      </c>
      <c r="B18" s="237" t="s">
        <v>1</v>
      </c>
      <c r="C18" s="237" t="s">
        <v>1</v>
      </c>
      <c r="D18" s="237" t="s">
        <v>1</v>
      </c>
      <c r="E18" s="237" t="s">
        <v>1</v>
      </c>
      <c r="F18" s="237" t="s">
        <v>1</v>
      </c>
      <c r="G18" s="237" t="s">
        <v>1</v>
      </c>
      <c r="H18" s="237" t="s">
        <v>1</v>
      </c>
      <c r="I18" s="237" t="s">
        <v>1</v>
      </c>
      <c r="J18" s="237" t="s">
        <v>1</v>
      </c>
      <c r="K18" s="237" t="s">
        <v>1</v>
      </c>
      <c r="L18" s="237" t="s">
        <v>1</v>
      </c>
      <c r="M18" s="237" t="s">
        <v>1</v>
      </c>
      <c r="N18" s="237" t="s">
        <v>1</v>
      </c>
      <c r="O18" s="237" t="s">
        <v>1</v>
      </c>
      <c r="P18" s="237" t="s">
        <v>1</v>
      </c>
      <c r="Q18" s="237" t="s">
        <v>1</v>
      </c>
      <c r="R18" s="237">
        <v>0</v>
      </c>
      <c r="S18" s="237">
        <v>-6.5</v>
      </c>
      <c r="T18" s="237">
        <v>-7.1</v>
      </c>
      <c r="U18" s="237">
        <v>-10.8</v>
      </c>
      <c r="V18" s="237">
        <v>-3.3</v>
      </c>
      <c r="W18" s="237">
        <v>0</v>
      </c>
      <c r="X18" s="237">
        <v>0</v>
      </c>
      <c r="Y18" s="237">
        <v>0</v>
      </c>
      <c r="Z18" s="237">
        <v>0</v>
      </c>
      <c r="AA18" s="237">
        <v>0</v>
      </c>
      <c r="AB18" s="237">
        <v>0</v>
      </c>
      <c r="AC18" s="237">
        <v>0</v>
      </c>
      <c r="AD18" s="237">
        <v>0</v>
      </c>
      <c r="AE18" s="237">
        <v>0</v>
      </c>
      <c r="AF18" s="237">
        <v>0</v>
      </c>
      <c r="AG18" s="237">
        <v>0</v>
      </c>
      <c r="AH18" s="237">
        <v>0</v>
      </c>
      <c r="AI18" s="237">
        <v>0</v>
      </c>
      <c r="AJ18" s="237">
        <v>0</v>
      </c>
      <c r="AK18" s="237">
        <v>0</v>
      </c>
      <c r="AL18" s="237">
        <v>0</v>
      </c>
      <c r="AM18" s="237">
        <v>11.6</v>
      </c>
      <c r="AN18" s="237">
        <v>28.6</v>
      </c>
      <c r="AO18" s="237">
        <v>78.6</v>
      </c>
      <c r="AP18" s="237">
        <v>109</v>
      </c>
      <c r="AQ18" s="237">
        <v>198.9</v>
      </c>
      <c r="AR18" s="237">
        <v>208.9</v>
      </c>
      <c r="AS18" s="237">
        <v>112.9</v>
      </c>
      <c r="AT18" s="237">
        <v>100.3</v>
      </c>
      <c r="AU18" s="237">
        <v>93.6</v>
      </c>
      <c r="AV18" s="237">
        <v>96.8</v>
      </c>
      <c r="AW18" s="237">
        <v>152.8</v>
      </c>
      <c r="AX18" s="237">
        <v>79.8</v>
      </c>
      <c r="AY18" s="237">
        <v>131.2</v>
      </c>
      <c r="AZ18" s="237">
        <v>232</v>
      </c>
      <c r="BA18" s="237">
        <v>266.4</v>
      </c>
      <c r="BB18" s="237">
        <v>201.2</v>
      </c>
      <c r="BC18" s="237">
        <v>101.1</v>
      </c>
      <c r="BD18" s="237">
        <v>63.6</v>
      </c>
      <c r="BE18" s="237">
        <v>66</v>
      </c>
    </row>
    <row r="19" spans="1:57" s="235" customFormat="1" ht="25.5" customHeight="1">
      <c r="A19" s="285" t="s">
        <v>224</v>
      </c>
      <c r="B19" s="236" t="s">
        <v>1</v>
      </c>
      <c r="C19" s="236" t="s">
        <v>1</v>
      </c>
      <c r="D19" s="236" t="s">
        <v>1</v>
      </c>
      <c r="E19" s="236" t="s">
        <v>1</v>
      </c>
      <c r="F19" s="236" t="s">
        <v>1</v>
      </c>
      <c r="G19" s="236" t="s">
        <v>1</v>
      </c>
      <c r="H19" s="236" t="s">
        <v>1</v>
      </c>
      <c r="I19" s="236" t="s">
        <v>1</v>
      </c>
      <c r="J19" s="236" t="s">
        <v>1</v>
      </c>
      <c r="K19" s="236" t="s">
        <v>1</v>
      </c>
      <c r="L19" s="236" t="s">
        <v>1</v>
      </c>
      <c r="M19" s="236" t="s">
        <v>1</v>
      </c>
      <c r="N19" s="236" t="s">
        <v>1</v>
      </c>
      <c r="O19" s="236" t="s">
        <v>1</v>
      </c>
      <c r="P19" s="236" t="s">
        <v>1</v>
      </c>
      <c r="Q19" s="236" t="s">
        <v>1</v>
      </c>
      <c r="R19" s="236">
        <v>23.6</v>
      </c>
      <c r="S19" s="236">
        <v>30.9</v>
      </c>
      <c r="T19" s="236">
        <v>-285.8</v>
      </c>
      <c r="U19" s="236">
        <v>21.400000000000002</v>
      </c>
      <c r="V19" s="236">
        <v>30.599999999999998</v>
      </c>
      <c r="W19" s="236">
        <v>-250.5</v>
      </c>
      <c r="X19" s="236">
        <v>-120</v>
      </c>
      <c r="Y19" s="236">
        <v>-27.8</v>
      </c>
      <c r="Z19" s="236">
        <v>-53.7</v>
      </c>
      <c r="AA19" s="236">
        <v>-28.7</v>
      </c>
      <c r="AB19" s="236">
        <v>116.9</v>
      </c>
      <c r="AC19" s="236">
        <v>135.8</v>
      </c>
      <c r="AD19" s="236">
        <v>25.8</v>
      </c>
      <c r="AE19" s="236">
        <v>-194.4</v>
      </c>
      <c r="AF19" s="236">
        <v>-151.7</v>
      </c>
      <c r="AG19" s="236">
        <v>-167.5</v>
      </c>
      <c r="AH19" s="236">
        <v>-109</v>
      </c>
      <c r="AI19" s="236">
        <v>-81.8</v>
      </c>
      <c r="AJ19" s="236">
        <v>-18</v>
      </c>
      <c r="AK19" s="236">
        <v>-261.6</v>
      </c>
      <c r="AL19" s="236">
        <v>-169</v>
      </c>
      <c r="AM19" s="236">
        <v>-86.2</v>
      </c>
      <c r="AN19" s="236">
        <v>-62.1</v>
      </c>
      <c r="AO19" s="236">
        <v>-160.70000000000002</v>
      </c>
      <c r="AP19" s="236">
        <v>-321.5</v>
      </c>
      <c r="AQ19" s="236">
        <v>48.599999999999994</v>
      </c>
      <c r="AR19" s="236">
        <v>-196.29999999999998</v>
      </c>
      <c r="AS19" s="236">
        <v>-589.3000000000001</v>
      </c>
      <c r="AT19" s="236">
        <v>-541.6</v>
      </c>
      <c r="AU19" s="236">
        <v>-528</v>
      </c>
      <c r="AV19" s="236">
        <v>-668.8000000000001</v>
      </c>
      <c r="AW19" s="236">
        <v>-1063.8</v>
      </c>
      <c r="AX19" s="236">
        <v>-1452.4</v>
      </c>
      <c r="AY19" s="236">
        <v>-181</v>
      </c>
      <c r="AZ19" s="236">
        <v>-300.79999999999995</v>
      </c>
      <c r="BA19" s="236">
        <v>-845.4</v>
      </c>
      <c r="BB19" s="236">
        <v>-1078.3</v>
      </c>
      <c r="BC19" s="236">
        <v>-1484.5</v>
      </c>
      <c r="BD19" s="236">
        <v>-1243.1000000000001</v>
      </c>
      <c r="BE19" s="236">
        <v>-854</v>
      </c>
    </row>
    <row r="20" spans="1:57" ht="15" customHeight="1">
      <c r="A20" s="284" t="s">
        <v>205</v>
      </c>
      <c r="B20" s="237" t="s">
        <v>1</v>
      </c>
      <c r="C20" s="237" t="s">
        <v>1</v>
      </c>
      <c r="D20" s="237" t="s">
        <v>1</v>
      </c>
      <c r="E20" s="237" t="s">
        <v>1</v>
      </c>
      <c r="F20" s="237" t="s">
        <v>1</v>
      </c>
      <c r="G20" s="237" t="s">
        <v>1</v>
      </c>
      <c r="H20" s="237" t="s">
        <v>1</v>
      </c>
      <c r="I20" s="237" t="s">
        <v>1</v>
      </c>
      <c r="J20" s="237" t="s">
        <v>1</v>
      </c>
      <c r="K20" s="237" t="s">
        <v>1</v>
      </c>
      <c r="L20" s="237" t="s">
        <v>1</v>
      </c>
      <c r="M20" s="237" t="s">
        <v>1</v>
      </c>
      <c r="N20" s="237" t="s">
        <v>1</v>
      </c>
      <c r="O20" s="237" t="s">
        <v>1</v>
      </c>
      <c r="P20" s="237" t="s">
        <v>1</v>
      </c>
      <c r="Q20" s="237" t="s">
        <v>1</v>
      </c>
      <c r="R20" s="237">
        <v>-76.8</v>
      </c>
      <c r="S20" s="237">
        <v>-31</v>
      </c>
      <c r="T20" s="237">
        <v>-370.3</v>
      </c>
      <c r="U20" s="237">
        <v>49.10000000000001</v>
      </c>
      <c r="V20" s="237">
        <v>-217.2</v>
      </c>
      <c r="W20" s="237">
        <v>-299.5</v>
      </c>
      <c r="X20" s="237">
        <v>-218.8</v>
      </c>
      <c r="Y20" s="237">
        <v>-111.2</v>
      </c>
      <c r="Z20" s="237">
        <v>-108.69999999999999</v>
      </c>
      <c r="AA20" s="237">
        <v>-6.1</v>
      </c>
      <c r="AB20" s="237">
        <v>-10.9</v>
      </c>
      <c r="AC20" s="237">
        <v>99.60000000000001</v>
      </c>
      <c r="AD20" s="237">
        <v>-56.49999999999999</v>
      </c>
      <c r="AE20" s="237">
        <v>-160.8</v>
      </c>
      <c r="AF20" s="237">
        <v>-18</v>
      </c>
      <c r="AG20" s="237">
        <v>28.200000000000003</v>
      </c>
      <c r="AH20" s="237">
        <v>-135</v>
      </c>
      <c r="AI20" s="237">
        <v>-86.2</v>
      </c>
      <c r="AJ20" s="237">
        <v>-115.8</v>
      </c>
      <c r="AK20" s="237">
        <v>-438.29999999999995</v>
      </c>
      <c r="AL20" s="237">
        <v>-358.1</v>
      </c>
      <c r="AM20" s="237">
        <v>-653.2</v>
      </c>
      <c r="AN20" s="237">
        <v>-1034.3</v>
      </c>
      <c r="AO20" s="237">
        <v>-574.4000000000001</v>
      </c>
      <c r="AP20" s="237">
        <v>-287.5</v>
      </c>
      <c r="AQ20" s="237">
        <v>-230.3</v>
      </c>
      <c r="AR20" s="237">
        <v>-688</v>
      </c>
      <c r="AS20" s="237">
        <v>-1048.8</v>
      </c>
      <c r="AT20" s="237">
        <v>-123</v>
      </c>
      <c r="AU20" s="237">
        <v>-786.7</v>
      </c>
      <c r="AV20" s="237">
        <v>-1199.8999999999999</v>
      </c>
      <c r="AW20" s="237">
        <v>-559.7</v>
      </c>
      <c r="AX20" s="237">
        <v>-1621.8000000000002</v>
      </c>
      <c r="AY20" s="237">
        <v>89.60000000000002</v>
      </c>
      <c r="AZ20" s="237">
        <v>33.5</v>
      </c>
      <c r="BA20" s="237">
        <v>-654.8000000000001</v>
      </c>
      <c r="BB20" s="237">
        <v>-2030.7</v>
      </c>
      <c r="BC20" s="237">
        <v>-1020</v>
      </c>
      <c r="BD20" s="237">
        <v>-702.2</v>
      </c>
      <c r="BE20" s="237">
        <v>-1097.1</v>
      </c>
    </row>
    <row r="21" spans="1:57" ht="15" customHeight="1">
      <c r="A21" s="279" t="s">
        <v>206</v>
      </c>
      <c r="B21" s="236" t="s">
        <v>1</v>
      </c>
      <c r="C21" s="236" t="s">
        <v>1</v>
      </c>
      <c r="D21" s="236" t="s">
        <v>1</v>
      </c>
      <c r="E21" s="236" t="s">
        <v>1</v>
      </c>
      <c r="F21" s="236" t="s">
        <v>1</v>
      </c>
      <c r="G21" s="236" t="s">
        <v>1</v>
      </c>
      <c r="H21" s="236" t="s">
        <v>1</v>
      </c>
      <c r="I21" s="236" t="s">
        <v>1</v>
      </c>
      <c r="J21" s="236" t="s">
        <v>1</v>
      </c>
      <c r="K21" s="236" t="s">
        <v>1</v>
      </c>
      <c r="L21" s="236" t="s">
        <v>1</v>
      </c>
      <c r="M21" s="236" t="s">
        <v>1</v>
      </c>
      <c r="N21" s="236" t="s">
        <v>1</v>
      </c>
      <c r="O21" s="236" t="s">
        <v>1</v>
      </c>
      <c r="P21" s="236" t="s">
        <v>1</v>
      </c>
      <c r="Q21" s="236" t="s">
        <v>1</v>
      </c>
      <c r="R21" s="236">
        <v>-13</v>
      </c>
      <c r="S21" s="236">
        <v>-18.6</v>
      </c>
      <c r="T21" s="236">
        <v>-23.4</v>
      </c>
      <c r="U21" s="236">
        <v>10</v>
      </c>
      <c r="V21" s="236">
        <v>-5.9</v>
      </c>
      <c r="W21" s="236">
        <v>5.7</v>
      </c>
      <c r="X21" s="236">
        <v>1</v>
      </c>
      <c r="Y21" s="236">
        <v>-28.1</v>
      </c>
      <c r="Z21" s="236">
        <v>-12.4</v>
      </c>
      <c r="AA21" s="236">
        <v>-12.4</v>
      </c>
      <c r="AB21" s="236">
        <v>-24.1</v>
      </c>
      <c r="AC21" s="236">
        <v>-18.3</v>
      </c>
      <c r="AD21" s="236">
        <v>-17</v>
      </c>
      <c r="AE21" s="236">
        <v>-14.4</v>
      </c>
      <c r="AF21" s="236">
        <v>-1.9</v>
      </c>
      <c r="AG21" s="236">
        <v>-25.2</v>
      </c>
      <c r="AH21" s="236">
        <v>-15.3</v>
      </c>
      <c r="AI21" s="236">
        <v>-16.4</v>
      </c>
      <c r="AJ21" s="236">
        <v>0</v>
      </c>
      <c r="AK21" s="236">
        <v>-38</v>
      </c>
      <c r="AL21" s="236">
        <v>7.2</v>
      </c>
      <c r="AM21" s="236">
        <v>-59</v>
      </c>
      <c r="AN21" s="236">
        <v>-1103.71216447744</v>
      </c>
      <c r="AO21" s="236">
        <v>-215.8</v>
      </c>
      <c r="AP21" s="236">
        <v>-173.39999999999998</v>
      </c>
      <c r="AQ21" s="236">
        <v>-278.9</v>
      </c>
      <c r="AR21" s="236">
        <v>-469.99999999999994</v>
      </c>
      <c r="AS21" s="236">
        <v>-141.2</v>
      </c>
      <c r="AT21" s="236">
        <v>-363.27</v>
      </c>
      <c r="AU21" s="236">
        <v>-511.14</v>
      </c>
      <c r="AV21" s="236">
        <v>-241.13</v>
      </c>
      <c r="AW21" s="236">
        <v>-1550.51</v>
      </c>
      <c r="AX21" s="236">
        <v>-903.0500000000001</v>
      </c>
      <c r="AY21" s="236">
        <v>-365.8</v>
      </c>
      <c r="AZ21" s="236">
        <v>230.3</v>
      </c>
      <c r="BA21" s="236">
        <v>-218.4</v>
      </c>
      <c r="BB21" s="236">
        <v>-481.9</v>
      </c>
      <c r="BC21" s="236">
        <v>-179.1</v>
      </c>
      <c r="BD21" s="236">
        <v>-311.20000000000005</v>
      </c>
      <c r="BE21" s="236">
        <v>-428.72</v>
      </c>
    </row>
    <row r="22" spans="1:57" ht="15" customHeight="1">
      <c r="A22" s="282" t="s">
        <v>127</v>
      </c>
      <c r="B22" s="237" t="s">
        <v>1</v>
      </c>
      <c r="C22" s="237" t="s">
        <v>1</v>
      </c>
      <c r="D22" s="237" t="s">
        <v>1</v>
      </c>
      <c r="E22" s="237" t="s">
        <v>1</v>
      </c>
      <c r="F22" s="237" t="s">
        <v>1</v>
      </c>
      <c r="G22" s="237" t="s">
        <v>1</v>
      </c>
      <c r="H22" s="237" t="s">
        <v>1</v>
      </c>
      <c r="I22" s="237" t="s">
        <v>1</v>
      </c>
      <c r="J22" s="237" t="s">
        <v>1</v>
      </c>
      <c r="K22" s="237" t="s">
        <v>1</v>
      </c>
      <c r="L22" s="237" t="s">
        <v>1</v>
      </c>
      <c r="M22" s="237" t="s">
        <v>1</v>
      </c>
      <c r="N22" s="237" t="s">
        <v>1</v>
      </c>
      <c r="O22" s="237" t="s">
        <v>1</v>
      </c>
      <c r="P22" s="237" t="s">
        <v>1</v>
      </c>
      <c r="Q22" s="237" t="s">
        <v>1</v>
      </c>
      <c r="R22" s="237">
        <v>-17.8</v>
      </c>
      <c r="S22" s="237">
        <v>-0.7</v>
      </c>
      <c r="T22" s="237">
        <v>-4</v>
      </c>
      <c r="U22" s="237">
        <v>5.7</v>
      </c>
      <c r="V22" s="237">
        <v>1</v>
      </c>
      <c r="W22" s="237">
        <v>0</v>
      </c>
      <c r="X22" s="237">
        <v>1</v>
      </c>
      <c r="Y22" s="237">
        <v>-0.1</v>
      </c>
      <c r="Z22" s="237">
        <v>0</v>
      </c>
      <c r="AA22" s="237">
        <v>0</v>
      </c>
      <c r="AB22" s="237">
        <v>3.1</v>
      </c>
      <c r="AC22" s="237">
        <v>0</v>
      </c>
      <c r="AD22" s="237">
        <v>0</v>
      </c>
      <c r="AE22" s="237">
        <v>0</v>
      </c>
      <c r="AF22" s="237">
        <v>0</v>
      </c>
      <c r="AG22" s="237">
        <v>0</v>
      </c>
      <c r="AH22" s="237">
        <v>0</v>
      </c>
      <c r="AI22" s="237">
        <v>0</v>
      </c>
      <c r="AJ22" s="237">
        <v>0</v>
      </c>
      <c r="AK22" s="237">
        <v>-68.5</v>
      </c>
      <c r="AL22" s="237">
        <v>-150.4</v>
      </c>
      <c r="AM22" s="237">
        <v>-115.9</v>
      </c>
      <c r="AN22" s="237">
        <v>226.4</v>
      </c>
      <c r="AO22" s="237">
        <v>-73.5</v>
      </c>
      <c r="AP22" s="237">
        <v>25.7</v>
      </c>
      <c r="AQ22" s="237">
        <v>-29</v>
      </c>
      <c r="AR22" s="237">
        <v>-265.6</v>
      </c>
      <c r="AS22" s="237">
        <v>-189.1</v>
      </c>
      <c r="AT22" s="237">
        <v>-57.1</v>
      </c>
      <c r="AU22" s="237">
        <v>-125.1</v>
      </c>
      <c r="AV22" s="237">
        <v>-764.8</v>
      </c>
      <c r="AW22" s="237">
        <v>166.8</v>
      </c>
      <c r="AX22" s="237">
        <v>-130.6</v>
      </c>
      <c r="AY22" s="237">
        <v>-747.1</v>
      </c>
      <c r="AZ22" s="237">
        <v>121.4</v>
      </c>
      <c r="BA22" s="237">
        <v>-98.6</v>
      </c>
      <c r="BB22" s="237">
        <v>-870.6</v>
      </c>
      <c r="BC22" s="237">
        <v>-13.5</v>
      </c>
      <c r="BD22" s="237">
        <v>-789.2</v>
      </c>
      <c r="BE22" s="237">
        <v>-19.1</v>
      </c>
    </row>
    <row r="23" spans="1:57" ht="15" customHeight="1">
      <c r="A23" s="279" t="s">
        <v>201</v>
      </c>
      <c r="B23" s="236" t="s">
        <v>1</v>
      </c>
      <c r="C23" s="236" t="s">
        <v>1</v>
      </c>
      <c r="D23" s="236" t="s">
        <v>1</v>
      </c>
      <c r="E23" s="236" t="s">
        <v>1</v>
      </c>
      <c r="F23" s="236" t="s">
        <v>1</v>
      </c>
      <c r="G23" s="236" t="s">
        <v>1</v>
      </c>
      <c r="H23" s="236" t="s">
        <v>1</v>
      </c>
      <c r="I23" s="236" t="s">
        <v>1</v>
      </c>
      <c r="J23" s="236" t="s">
        <v>1</v>
      </c>
      <c r="K23" s="236" t="s">
        <v>1</v>
      </c>
      <c r="L23" s="236" t="s">
        <v>1</v>
      </c>
      <c r="M23" s="236" t="s">
        <v>1</v>
      </c>
      <c r="N23" s="236" t="s">
        <v>1</v>
      </c>
      <c r="O23" s="236" t="s">
        <v>1</v>
      </c>
      <c r="P23" s="236" t="s">
        <v>1</v>
      </c>
      <c r="Q23" s="236" t="s">
        <v>1</v>
      </c>
      <c r="R23" s="236">
        <v>0</v>
      </c>
      <c r="S23" s="236">
        <v>0</v>
      </c>
      <c r="T23" s="236">
        <v>0</v>
      </c>
      <c r="U23" s="236">
        <v>0</v>
      </c>
      <c r="V23" s="236">
        <v>0</v>
      </c>
      <c r="W23" s="236">
        <v>0</v>
      </c>
      <c r="X23" s="236">
        <v>0</v>
      </c>
      <c r="Y23" s="236">
        <v>0</v>
      </c>
      <c r="Z23" s="236">
        <v>0</v>
      </c>
      <c r="AA23" s="236">
        <v>0</v>
      </c>
      <c r="AB23" s="236">
        <v>0</v>
      </c>
      <c r="AC23" s="236">
        <v>0</v>
      </c>
      <c r="AD23" s="236">
        <v>0</v>
      </c>
      <c r="AE23" s="236">
        <v>0</v>
      </c>
      <c r="AF23" s="236">
        <v>0</v>
      </c>
      <c r="AG23" s="236">
        <v>0</v>
      </c>
      <c r="AH23" s="236">
        <v>0</v>
      </c>
      <c r="AI23" s="236">
        <v>0</v>
      </c>
      <c r="AJ23" s="236">
        <v>0</v>
      </c>
      <c r="AK23" s="236">
        <v>0</v>
      </c>
      <c r="AL23" s="236">
        <v>0</v>
      </c>
      <c r="AM23" s="236">
        <v>0</v>
      </c>
      <c r="AN23" s="236">
        <v>0</v>
      </c>
      <c r="AO23" s="236">
        <v>0</v>
      </c>
      <c r="AP23" s="236">
        <v>0</v>
      </c>
      <c r="AQ23" s="236">
        <v>0</v>
      </c>
      <c r="AR23" s="236">
        <v>0</v>
      </c>
      <c r="AS23" s="236">
        <v>0</v>
      </c>
      <c r="AT23" s="236">
        <v>0</v>
      </c>
      <c r="AU23" s="236">
        <v>0</v>
      </c>
      <c r="AV23" s="236">
        <v>0</v>
      </c>
      <c r="AW23" s="236">
        <v>0</v>
      </c>
      <c r="AX23" s="236">
        <v>0</v>
      </c>
      <c r="AY23" s="236">
        <v>0</v>
      </c>
      <c r="AZ23" s="236">
        <v>0</v>
      </c>
      <c r="BA23" s="236">
        <v>0</v>
      </c>
      <c r="BB23" s="236">
        <v>0</v>
      </c>
      <c r="BC23" s="236">
        <v>0</v>
      </c>
      <c r="BD23" s="236">
        <v>0</v>
      </c>
      <c r="BE23" s="236">
        <v>0</v>
      </c>
    </row>
    <row r="24" spans="1:57" ht="15" customHeight="1">
      <c r="A24" s="282" t="s">
        <v>128</v>
      </c>
      <c r="B24" s="237" t="s">
        <v>1</v>
      </c>
      <c r="C24" s="237" t="s">
        <v>1</v>
      </c>
      <c r="D24" s="237" t="s">
        <v>1</v>
      </c>
      <c r="E24" s="237" t="s">
        <v>1</v>
      </c>
      <c r="F24" s="237" t="s">
        <v>1</v>
      </c>
      <c r="G24" s="237" t="s">
        <v>1</v>
      </c>
      <c r="H24" s="237" t="s">
        <v>1</v>
      </c>
      <c r="I24" s="237" t="s">
        <v>1</v>
      </c>
      <c r="J24" s="237" t="s">
        <v>1</v>
      </c>
      <c r="K24" s="237" t="s">
        <v>1</v>
      </c>
      <c r="L24" s="237" t="s">
        <v>1</v>
      </c>
      <c r="M24" s="237" t="s">
        <v>1</v>
      </c>
      <c r="N24" s="237" t="s">
        <v>1</v>
      </c>
      <c r="O24" s="237" t="s">
        <v>1</v>
      </c>
      <c r="P24" s="237" t="s">
        <v>1</v>
      </c>
      <c r="Q24" s="237" t="s">
        <v>1</v>
      </c>
      <c r="R24" s="237">
        <v>-46</v>
      </c>
      <c r="S24" s="237">
        <v>-11.7</v>
      </c>
      <c r="T24" s="237">
        <v>-343</v>
      </c>
      <c r="U24" s="237">
        <v>33.4</v>
      </c>
      <c r="V24" s="237">
        <v>-212.4</v>
      </c>
      <c r="W24" s="237">
        <v>-305.2</v>
      </c>
      <c r="X24" s="237">
        <v>-220.9</v>
      </c>
      <c r="Y24" s="237">
        <v>-83</v>
      </c>
      <c r="Z24" s="237">
        <v>-96.4</v>
      </c>
      <c r="AA24" s="237">
        <v>6.3</v>
      </c>
      <c r="AB24" s="237">
        <v>10.1</v>
      </c>
      <c r="AC24" s="237">
        <v>117.9</v>
      </c>
      <c r="AD24" s="237">
        <v>-39.6</v>
      </c>
      <c r="AE24" s="237">
        <v>-146.4</v>
      </c>
      <c r="AF24" s="237">
        <v>-16.1</v>
      </c>
      <c r="AG24" s="237">
        <v>53.3</v>
      </c>
      <c r="AH24" s="237">
        <v>-119.7</v>
      </c>
      <c r="AI24" s="237">
        <v>-69.8</v>
      </c>
      <c r="AJ24" s="237">
        <v>-115.8</v>
      </c>
      <c r="AK24" s="237">
        <v>-331.7</v>
      </c>
      <c r="AL24" s="237">
        <v>-214.8</v>
      </c>
      <c r="AM24" s="237">
        <v>-478.3</v>
      </c>
      <c r="AN24" s="237">
        <v>-158</v>
      </c>
      <c r="AO24" s="237">
        <v>-338.9</v>
      </c>
      <c r="AP24" s="237">
        <v>-134.8</v>
      </c>
      <c r="AQ24" s="237">
        <v>87.3</v>
      </c>
      <c r="AR24" s="237">
        <v>73.3</v>
      </c>
      <c r="AS24" s="237">
        <v>-737.1</v>
      </c>
      <c r="AT24" s="237">
        <v>300.2</v>
      </c>
      <c r="AU24" s="237">
        <v>-263.3</v>
      </c>
      <c r="AV24" s="237">
        <v>-167.7</v>
      </c>
      <c r="AW24" s="237">
        <v>728.9</v>
      </c>
      <c r="AX24" s="237">
        <v>-667.5</v>
      </c>
      <c r="AY24" s="237">
        <v>1202.5</v>
      </c>
      <c r="AZ24" s="237">
        <v>-313.5</v>
      </c>
      <c r="BA24" s="237">
        <v>-337.7</v>
      </c>
      <c r="BB24" s="237">
        <v>-676.5</v>
      </c>
      <c r="BC24" s="237">
        <v>-830.3</v>
      </c>
      <c r="BD24" s="237">
        <v>398.1</v>
      </c>
      <c r="BE24" s="237">
        <v>-649.2</v>
      </c>
    </row>
    <row r="25" spans="1:57" ht="15" customHeight="1">
      <c r="A25" s="286" t="s">
        <v>35</v>
      </c>
      <c r="B25" s="236" t="s">
        <v>1</v>
      </c>
      <c r="C25" s="236" t="s">
        <v>1</v>
      </c>
      <c r="D25" s="236" t="s">
        <v>1</v>
      </c>
      <c r="E25" s="236" t="s">
        <v>1</v>
      </c>
      <c r="F25" s="236" t="s">
        <v>1</v>
      </c>
      <c r="G25" s="236" t="s">
        <v>1</v>
      </c>
      <c r="H25" s="236" t="s">
        <v>1</v>
      </c>
      <c r="I25" s="236" t="s">
        <v>1</v>
      </c>
      <c r="J25" s="236" t="s">
        <v>1</v>
      </c>
      <c r="K25" s="236" t="s">
        <v>1</v>
      </c>
      <c r="L25" s="236" t="s">
        <v>1</v>
      </c>
      <c r="M25" s="236" t="s">
        <v>1</v>
      </c>
      <c r="N25" s="236" t="s">
        <v>1</v>
      </c>
      <c r="O25" s="236" t="s">
        <v>1</v>
      </c>
      <c r="P25" s="236" t="s">
        <v>1</v>
      </c>
      <c r="Q25" s="236" t="s">
        <v>1</v>
      </c>
      <c r="R25" s="236">
        <v>-22.2</v>
      </c>
      <c r="S25" s="236">
        <v>-33.9</v>
      </c>
      <c r="T25" s="236">
        <v>-30.2</v>
      </c>
      <c r="U25" s="236">
        <v>-105.6</v>
      </c>
      <c r="V25" s="236">
        <v>-315</v>
      </c>
      <c r="W25" s="236">
        <v>-57.6</v>
      </c>
      <c r="X25" s="236">
        <v>-60.8</v>
      </c>
      <c r="Y25" s="236">
        <v>-41.9</v>
      </c>
      <c r="Z25" s="236">
        <v>-51.9</v>
      </c>
      <c r="AA25" s="236">
        <v>22.6</v>
      </c>
      <c r="AB25" s="236">
        <v>-141.7</v>
      </c>
      <c r="AC25" s="236">
        <v>0.6</v>
      </c>
      <c r="AD25" s="236">
        <v>-112.4</v>
      </c>
      <c r="AE25" s="236">
        <v>143.7</v>
      </c>
      <c r="AF25" s="236">
        <v>298.4</v>
      </c>
      <c r="AG25" s="236">
        <v>125.6</v>
      </c>
      <c r="AH25" s="236">
        <v>65.5</v>
      </c>
      <c r="AI25" s="236">
        <v>107.6</v>
      </c>
      <c r="AJ25" s="236">
        <v>15.4</v>
      </c>
      <c r="AK25" s="236">
        <v>-30.3</v>
      </c>
      <c r="AL25" s="236">
        <v>-24.2</v>
      </c>
      <c r="AM25" s="236">
        <v>-204.4</v>
      </c>
      <c r="AN25" s="236">
        <v>-668.9</v>
      </c>
      <c r="AO25" s="236">
        <v>-205.9</v>
      </c>
      <c r="AP25" s="236">
        <v>-11.5</v>
      </c>
      <c r="AQ25" s="236">
        <v>-456.6</v>
      </c>
      <c r="AR25" s="236">
        <v>-615.3</v>
      </c>
      <c r="AS25" s="236">
        <v>-143.3</v>
      </c>
      <c r="AT25" s="236">
        <v>366.1</v>
      </c>
      <c r="AU25" s="236">
        <v>-449</v>
      </c>
      <c r="AV25" s="236">
        <v>-484.5</v>
      </c>
      <c r="AW25" s="236">
        <v>783.1</v>
      </c>
      <c r="AX25" s="236">
        <v>164</v>
      </c>
      <c r="AY25" s="236">
        <v>693.2</v>
      </c>
      <c r="AZ25" s="236">
        <v>38</v>
      </c>
      <c r="BA25" s="236">
        <v>-223.4</v>
      </c>
      <c r="BB25" s="236">
        <v>-301.7</v>
      </c>
      <c r="BC25" s="236">
        <v>137.8</v>
      </c>
      <c r="BD25" s="236">
        <v>508.2</v>
      </c>
      <c r="BE25" s="236">
        <v>-130.3</v>
      </c>
    </row>
    <row r="26" spans="1:57" ht="15" customHeight="1">
      <c r="A26" s="284" t="s">
        <v>210</v>
      </c>
      <c r="B26" s="237" t="s">
        <v>1</v>
      </c>
      <c r="C26" s="237" t="s">
        <v>1</v>
      </c>
      <c r="D26" s="237" t="s">
        <v>1</v>
      </c>
      <c r="E26" s="237" t="s">
        <v>1</v>
      </c>
      <c r="F26" s="237" t="s">
        <v>1</v>
      </c>
      <c r="G26" s="237" t="s">
        <v>1</v>
      </c>
      <c r="H26" s="237" t="s">
        <v>1</v>
      </c>
      <c r="I26" s="237" t="s">
        <v>1</v>
      </c>
      <c r="J26" s="237" t="s">
        <v>1</v>
      </c>
      <c r="K26" s="237" t="s">
        <v>1</v>
      </c>
      <c r="L26" s="237" t="s">
        <v>1</v>
      </c>
      <c r="M26" s="237" t="s">
        <v>1</v>
      </c>
      <c r="N26" s="237" t="s">
        <v>1</v>
      </c>
      <c r="O26" s="237" t="s">
        <v>1</v>
      </c>
      <c r="P26" s="237" t="s">
        <v>1</v>
      </c>
      <c r="Q26" s="237" t="s">
        <v>1</v>
      </c>
      <c r="R26" s="237">
        <v>78.3</v>
      </c>
      <c r="S26" s="237">
        <v>28</v>
      </c>
      <c r="T26" s="237">
        <v>54.3</v>
      </c>
      <c r="U26" s="237">
        <v>-133.3</v>
      </c>
      <c r="V26" s="237">
        <v>-67.2</v>
      </c>
      <c r="W26" s="237">
        <v>-8.7</v>
      </c>
      <c r="X26" s="237">
        <v>38</v>
      </c>
      <c r="Y26" s="237">
        <v>41.5</v>
      </c>
      <c r="Z26" s="237">
        <v>3.1</v>
      </c>
      <c r="AA26" s="237">
        <v>0</v>
      </c>
      <c r="AB26" s="237">
        <v>-13.9</v>
      </c>
      <c r="AC26" s="237">
        <v>36.8</v>
      </c>
      <c r="AD26" s="237">
        <v>-30.1</v>
      </c>
      <c r="AE26" s="237">
        <v>110</v>
      </c>
      <c r="AF26" s="237">
        <v>164.6</v>
      </c>
      <c r="AG26" s="237">
        <v>-70</v>
      </c>
      <c r="AH26" s="237">
        <v>91.6</v>
      </c>
      <c r="AI26" s="237">
        <v>111.9</v>
      </c>
      <c r="AJ26" s="237">
        <v>113.2</v>
      </c>
      <c r="AK26" s="237">
        <v>146.4</v>
      </c>
      <c r="AL26" s="237">
        <v>164.8</v>
      </c>
      <c r="AM26" s="237">
        <v>362.7</v>
      </c>
      <c r="AN26" s="237">
        <v>303.3</v>
      </c>
      <c r="AO26" s="237">
        <v>207.8</v>
      </c>
      <c r="AP26" s="237">
        <v>-45.5</v>
      </c>
      <c r="AQ26" s="237">
        <v>-177.7</v>
      </c>
      <c r="AR26" s="237">
        <v>-123.5</v>
      </c>
      <c r="AS26" s="237">
        <v>316.2</v>
      </c>
      <c r="AT26" s="237">
        <v>-52.5</v>
      </c>
      <c r="AU26" s="237">
        <v>-190.3</v>
      </c>
      <c r="AV26" s="237">
        <v>46.6</v>
      </c>
      <c r="AW26" s="237">
        <v>279</v>
      </c>
      <c r="AX26" s="237">
        <v>333.4</v>
      </c>
      <c r="AY26" s="237">
        <v>422.6</v>
      </c>
      <c r="AZ26" s="237">
        <v>-296.3</v>
      </c>
      <c r="BA26" s="237">
        <v>-414.1</v>
      </c>
      <c r="BB26" s="237">
        <v>650.7</v>
      </c>
      <c r="BC26" s="237">
        <v>-326.7</v>
      </c>
      <c r="BD26" s="237">
        <v>-32.8</v>
      </c>
      <c r="BE26" s="237">
        <v>112.8</v>
      </c>
    </row>
    <row r="27" spans="1:57" ht="15" customHeight="1" thickBot="1">
      <c r="A27" s="287" t="s">
        <v>200</v>
      </c>
      <c r="B27" s="278" t="s">
        <v>1</v>
      </c>
      <c r="C27" s="278" t="s">
        <v>1</v>
      </c>
      <c r="D27" s="278" t="s">
        <v>1</v>
      </c>
      <c r="E27" s="278" t="s">
        <v>1</v>
      </c>
      <c r="F27" s="278" t="s">
        <v>1</v>
      </c>
      <c r="G27" s="278" t="s">
        <v>1</v>
      </c>
      <c r="H27" s="278" t="s">
        <v>1</v>
      </c>
      <c r="I27" s="278" t="s">
        <v>1</v>
      </c>
      <c r="J27" s="278" t="s">
        <v>1</v>
      </c>
      <c r="K27" s="278" t="s">
        <v>1</v>
      </c>
      <c r="L27" s="278" t="s">
        <v>1</v>
      </c>
      <c r="M27" s="278" t="s">
        <v>1</v>
      </c>
      <c r="N27" s="278" t="s">
        <v>1</v>
      </c>
      <c r="O27" s="278" t="s">
        <v>1</v>
      </c>
      <c r="P27" s="278" t="s">
        <v>1</v>
      </c>
      <c r="Q27" s="278" t="s">
        <v>1</v>
      </c>
      <c r="R27" s="278">
        <v>78.3</v>
      </c>
      <c r="S27" s="278">
        <v>28</v>
      </c>
      <c r="T27" s="278">
        <v>54.3</v>
      </c>
      <c r="U27" s="278">
        <v>-133.3</v>
      </c>
      <c r="V27" s="278">
        <v>-67.2</v>
      </c>
      <c r="W27" s="278">
        <v>-8.7</v>
      </c>
      <c r="X27" s="278">
        <v>38</v>
      </c>
      <c r="Y27" s="278">
        <v>41.5</v>
      </c>
      <c r="Z27" s="278">
        <v>3.1</v>
      </c>
      <c r="AA27" s="278">
        <v>0</v>
      </c>
      <c r="AB27" s="278">
        <v>-13.9</v>
      </c>
      <c r="AC27" s="278">
        <v>36.8</v>
      </c>
      <c r="AD27" s="278">
        <v>-30.1</v>
      </c>
      <c r="AE27" s="278">
        <v>110</v>
      </c>
      <c r="AF27" s="278">
        <v>164.6</v>
      </c>
      <c r="AG27" s="278">
        <v>-70</v>
      </c>
      <c r="AH27" s="278">
        <v>91.6</v>
      </c>
      <c r="AI27" s="278">
        <v>111.9</v>
      </c>
      <c r="AJ27" s="278">
        <v>113.2</v>
      </c>
      <c r="AK27" s="278">
        <v>146.4</v>
      </c>
      <c r="AL27" s="278">
        <v>164.8</v>
      </c>
      <c r="AM27" s="278">
        <v>362.7</v>
      </c>
      <c r="AN27" s="278">
        <v>303.3</v>
      </c>
      <c r="AO27" s="278">
        <v>207.8</v>
      </c>
      <c r="AP27" s="278">
        <v>-45.5</v>
      </c>
      <c r="AQ27" s="278">
        <v>-177.7</v>
      </c>
      <c r="AR27" s="278">
        <v>-123.5</v>
      </c>
      <c r="AS27" s="278">
        <v>316.2</v>
      </c>
      <c r="AT27" s="278">
        <v>-52.5</v>
      </c>
      <c r="AU27" s="278">
        <v>-190.3</v>
      </c>
      <c r="AV27" s="278">
        <v>46.6</v>
      </c>
      <c r="AW27" s="278">
        <v>279</v>
      </c>
      <c r="AX27" s="278">
        <v>333.4</v>
      </c>
      <c r="AY27" s="278">
        <v>422.6</v>
      </c>
      <c r="AZ27" s="278">
        <v>-296.3</v>
      </c>
      <c r="BA27" s="278">
        <v>-414.1</v>
      </c>
      <c r="BB27" s="278">
        <v>650.7</v>
      </c>
      <c r="BC27" s="278">
        <v>-326.7</v>
      </c>
      <c r="BD27" s="278">
        <v>-32.8</v>
      </c>
      <c r="BE27" s="278">
        <v>112.8</v>
      </c>
    </row>
    <row r="28" spans="1:57" ht="15" customHeight="1">
      <c r="A28" s="178" t="s">
        <v>83</v>
      </c>
      <c r="B28" s="230"/>
      <c r="C28" s="230"/>
      <c r="D28" s="230"/>
      <c r="E28" s="239"/>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E28" s="213"/>
    </row>
    <row r="29" spans="1:57" ht="15" customHeight="1">
      <c r="A29" s="276" t="s">
        <v>207</v>
      </c>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40"/>
      <c r="AO29" s="240"/>
      <c r="AP29" s="240"/>
      <c r="AQ29" s="240"/>
      <c r="AR29" s="240"/>
      <c r="AS29" s="240"/>
      <c r="AT29" s="240"/>
      <c r="AU29" s="240"/>
      <c r="AV29" s="240"/>
      <c r="AW29" s="240"/>
      <c r="AX29" s="240"/>
      <c r="AY29" s="240"/>
      <c r="AZ29" s="240"/>
      <c r="BA29" s="240"/>
      <c r="BB29" s="240"/>
      <c r="BC29" s="240"/>
      <c r="BD29" s="240"/>
      <c r="BE29" s="240"/>
    </row>
    <row r="30" spans="1:56" ht="28.5" customHeight="1">
      <c r="A30" s="277" t="s">
        <v>216</v>
      </c>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14"/>
    </row>
    <row r="31" spans="1:56" ht="12.75">
      <c r="A31" s="275" t="s">
        <v>225</v>
      </c>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14"/>
      <c r="BD31" s="214"/>
    </row>
    <row r="32" spans="1:56" ht="15">
      <c r="A32" s="229"/>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41"/>
      <c r="AQ32" s="241"/>
      <c r="AR32" s="230"/>
      <c r="AS32" s="230"/>
      <c r="AT32" s="230"/>
      <c r="AU32" s="230"/>
      <c r="AV32" s="230"/>
      <c r="AW32" s="230"/>
      <c r="AX32" s="230"/>
      <c r="AY32" s="230"/>
      <c r="AZ32" s="230"/>
      <c r="BA32" s="230"/>
      <c r="BB32" s="230"/>
      <c r="BC32" s="214"/>
      <c r="BD32" s="214"/>
    </row>
  </sheetData>
  <sheetProtection/>
  <mergeCells count="1">
    <mergeCell ref="BA3:BD3"/>
  </mergeCells>
  <printOptions horizontalCentered="1" verticalCentered="1"/>
  <pageMargins left="0" right="0" top="0" bottom="0" header="0" footer="0"/>
  <pageSetup horizontalDpi="600" verticalDpi="600" orientation="landscape" scale="90" r:id="rId2"/>
  <colBreaks count="4" manualBreakCount="4">
    <brk id="11" max="65535" man="1"/>
    <brk id="21" max="65535" man="1"/>
    <brk id="31" max="65535" man="1"/>
    <brk id="41" max="65535" man="1"/>
  </colBreaks>
  <drawing r:id="rId1"/>
</worksheet>
</file>

<file path=xl/worksheets/sheet13.xml><?xml version="1.0" encoding="utf-8"?>
<worksheet xmlns="http://schemas.openxmlformats.org/spreadsheetml/2006/main" xmlns:r="http://schemas.openxmlformats.org/officeDocument/2006/relationships">
  <sheetPr>
    <tabColor theme="9" tint="-0.24997000396251678"/>
  </sheetPr>
  <dimension ref="A1:BG23"/>
  <sheetViews>
    <sheetView showGridLines="0" zoomScalePageLayoutView="0" workbookViewId="0" topLeftCell="A1">
      <pane xSplit="1" ySplit="6" topLeftCell="AX7" activePane="bottomRight" state="frozen"/>
      <selection pane="topLeft" activeCell="A12" sqref="A12"/>
      <selection pane="topRight" activeCell="A12" sqref="A12"/>
      <selection pane="bottomLeft" activeCell="A12" sqref="A12"/>
      <selection pane="bottomRight" activeCell="A1" sqref="A1"/>
    </sheetView>
  </sheetViews>
  <sheetFormatPr defaultColWidth="8.8515625" defaultRowHeight="12.75"/>
  <cols>
    <col min="1" max="1" width="61.421875" style="246" customWidth="1"/>
    <col min="2" max="54" width="10.28125" style="247" customWidth="1"/>
    <col min="55" max="59" width="10.28125" style="248" customWidth="1"/>
    <col min="60" max="74" width="8.7109375" style="248" customWidth="1"/>
    <col min="75" max="16384" width="8.8515625" style="249" customWidth="1"/>
  </cols>
  <sheetData>
    <row r="1" spans="1:59" s="190" customFormat="1" ht="15" customHeight="1">
      <c r="A1" s="98"/>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row>
    <row r="2" spans="1:59" s="190" customFormat="1" ht="15" customHeight="1">
      <c r="A2" s="163" t="s">
        <v>33</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row>
    <row r="3" spans="1:59" s="194" customFormat="1" ht="30" customHeight="1">
      <c r="A3" s="102" t="s">
        <v>134</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2"/>
      <c r="BB3" s="302"/>
      <c r="BC3" s="317" t="s">
        <v>86</v>
      </c>
      <c r="BD3" s="317"/>
      <c r="BE3" s="317"/>
      <c r="BF3" s="317"/>
      <c r="BG3" s="193"/>
    </row>
    <row r="4" spans="1:59" s="195" customFormat="1" ht="15" customHeight="1">
      <c r="A4" s="18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row>
    <row r="5" spans="1:56" s="195" customFormat="1" ht="15.75" customHeight="1">
      <c r="A5" s="196"/>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8"/>
      <c r="AT5" s="198"/>
      <c r="AU5" s="198"/>
      <c r="AV5" s="198"/>
      <c r="AW5" s="198"/>
      <c r="AX5" s="198"/>
      <c r="AY5" s="198"/>
      <c r="AZ5" s="198"/>
      <c r="BA5" s="198"/>
      <c r="BB5" s="198"/>
      <c r="BC5" s="198"/>
      <c r="BD5" s="162"/>
    </row>
    <row r="6" spans="1:59" s="200" customFormat="1" ht="15" customHeight="1">
      <c r="A6" s="199"/>
      <c r="B6" s="167">
        <v>1960</v>
      </c>
      <c r="C6" s="167">
        <v>1961</v>
      </c>
      <c r="D6" s="167">
        <v>1962</v>
      </c>
      <c r="E6" s="167">
        <v>1963</v>
      </c>
      <c r="F6" s="167">
        <v>1964</v>
      </c>
      <c r="G6" s="167">
        <v>1965</v>
      </c>
      <c r="H6" s="167">
        <v>1966</v>
      </c>
      <c r="I6" s="167">
        <v>1967</v>
      </c>
      <c r="J6" s="167">
        <v>1968</v>
      </c>
      <c r="K6" s="167">
        <v>1969</v>
      </c>
      <c r="L6" s="167">
        <v>1970</v>
      </c>
      <c r="M6" s="167">
        <v>1971</v>
      </c>
      <c r="N6" s="167">
        <v>1972</v>
      </c>
      <c r="O6" s="167">
        <v>1973</v>
      </c>
      <c r="P6" s="167">
        <v>1974</v>
      </c>
      <c r="Q6" s="167">
        <v>1975</v>
      </c>
      <c r="R6" s="167">
        <v>1976</v>
      </c>
      <c r="S6" s="167">
        <v>1977</v>
      </c>
      <c r="T6" s="167">
        <v>1978</v>
      </c>
      <c r="U6" s="167">
        <v>1979</v>
      </c>
      <c r="V6" s="167">
        <v>1980</v>
      </c>
      <c r="W6" s="167">
        <v>1981</v>
      </c>
      <c r="X6" s="167">
        <v>1982</v>
      </c>
      <c r="Y6" s="167">
        <v>1983</v>
      </c>
      <c r="Z6" s="167">
        <v>1984</v>
      </c>
      <c r="AA6" s="167">
        <v>1985</v>
      </c>
      <c r="AB6" s="167">
        <v>1986</v>
      </c>
      <c r="AC6" s="167">
        <v>1987</v>
      </c>
      <c r="AD6" s="167">
        <v>1988</v>
      </c>
      <c r="AE6" s="167">
        <v>1989</v>
      </c>
      <c r="AF6" s="167">
        <v>1990</v>
      </c>
      <c r="AG6" s="167">
        <v>1991</v>
      </c>
      <c r="AH6" s="167">
        <v>1992</v>
      </c>
      <c r="AI6" s="167">
        <v>1993</v>
      </c>
      <c r="AJ6" s="167">
        <v>1994</v>
      </c>
      <c r="AK6" s="167">
        <v>1995</v>
      </c>
      <c r="AL6" s="167">
        <v>1996</v>
      </c>
      <c r="AM6" s="167">
        <v>1997</v>
      </c>
      <c r="AN6" s="167">
        <v>1998</v>
      </c>
      <c r="AO6" s="167">
        <v>1999</v>
      </c>
      <c r="AP6" s="167">
        <v>2000</v>
      </c>
      <c r="AQ6" s="167" t="s">
        <v>153</v>
      </c>
      <c r="AR6" s="167">
        <v>2002</v>
      </c>
      <c r="AS6" s="167">
        <v>2003</v>
      </c>
      <c r="AT6" s="167">
        <v>2004</v>
      </c>
      <c r="AU6" s="167">
        <v>2005</v>
      </c>
      <c r="AV6" s="167">
        <v>2006</v>
      </c>
      <c r="AW6" s="167">
        <v>2007</v>
      </c>
      <c r="AX6" s="167">
        <v>2008</v>
      </c>
      <c r="AY6" s="167">
        <v>2009</v>
      </c>
      <c r="AZ6" s="167">
        <v>2010</v>
      </c>
      <c r="BA6" s="167">
        <v>2011</v>
      </c>
      <c r="BB6" s="167">
        <v>2012</v>
      </c>
      <c r="BC6" s="167">
        <v>2013</v>
      </c>
      <c r="BD6" s="167">
        <v>2014</v>
      </c>
      <c r="BE6" s="167">
        <v>2015</v>
      </c>
      <c r="BF6" s="167">
        <v>2016</v>
      </c>
      <c r="BG6" s="167">
        <v>2017</v>
      </c>
    </row>
    <row r="7" spans="1:59" s="202" customFormat="1" ht="15" customHeight="1">
      <c r="A7" s="169" t="s">
        <v>7</v>
      </c>
      <c r="B7" s="242">
        <v>2.5</v>
      </c>
      <c r="C7" s="242">
        <v>2.5</v>
      </c>
      <c r="D7" s="242">
        <v>2.5</v>
      </c>
      <c r="E7" s="242">
        <v>2.5</v>
      </c>
      <c r="F7" s="242">
        <v>2.5</v>
      </c>
      <c r="G7" s="242">
        <v>2.5</v>
      </c>
      <c r="H7" s="242">
        <v>2.5</v>
      </c>
      <c r="I7" s="242">
        <v>2.5</v>
      </c>
      <c r="J7" s="242">
        <v>2.5</v>
      </c>
      <c r="K7" s="242">
        <v>2.5</v>
      </c>
      <c r="L7" s="242">
        <v>2.5</v>
      </c>
      <c r="M7" s="242">
        <v>2.5</v>
      </c>
      <c r="N7" s="242">
        <v>2.5</v>
      </c>
      <c r="O7" s="242">
        <v>2.5</v>
      </c>
      <c r="P7" s="242">
        <v>2.5</v>
      </c>
      <c r="Q7" s="242">
        <v>2.5</v>
      </c>
      <c r="R7" s="242">
        <v>2.5</v>
      </c>
      <c r="S7" s="242">
        <v>2.5</v>
      </c>
      <c r="T7" s="242">
        <v>2.5</v>
      </c>
      <c r="U7" s="242">
        <v>2.5</v>
      </c>
      <c r="V7" s="242">
        <v>2.5</v>
      </c>
      <c r="W7" s="242">
        <v>2.5</v>
      </c>
      <c r="X7" s="242">
        <v>2.5</v>
      </c>
      <c r="Y7" s="242">
        <v>2.5</v>
      </c>
      <c r="Z7" s="242">
        <v>2.5</v>
      </c>
      <c r="AA7" s="242">
        <v>2.5</v>
      </c>
      <c r="AB7" s="242">
        <v>5</v>
      </c>
      <c r="AC7" s="242">
        <v>5</v>
      </c>
      <c r="AD7" s="242">
        <v>5</v>
      </c>
      <c r="AE7" s="242">
        <v>5</v>
      </c>
      <c r="AF7" s="242">
        <v>6.64</v>
      </c>
      <c r="AG7" s="242">
        <v>8.02</v>
      </c>
      <c r="AH7" s="242">
        <v>8.09</v>
      </c>
      <c r="AI7" s="242">
        <v>8.7</v>
      </c>
      <c r="AJ7" s="242">
        <v>8.7</v>
      </c>
      <c r="AK7" s="242">
        <v>8.72</v>
      </c>
      <c r="AL7" s="242">
        <v>8.72</v>
      </c>
      <c r="AM7" s="242">
        <v>8.72</v>
      </c>
      <c r="AN7" s="242">
        <v>8.72</v>
      </c>
      <c r="AO7" s="242">
        <v>8.72</v>
      </c>
      <c r="AP7" s="242">
        <v>8.72</v>
      </c>
      <c r="AQ7" s="242">
        <v>8.75</v>
      </c>
      <c r="AR7" s="242">
        <v>8.75</v>
      </c>
      <c r="AS7" s="242">
        <v>8.75</v>
      </c>
      <c r="AT7" s="242">
        <v>8.75</v>
      </c>
      <c r="AU7" s="242">
        <v>8.75</v>
      </c>
      <c r="AV7" s="242">
        <v>8.75</v>
      </c>
      <c r="AW7" s="242">
        <v>8.75</v>
      </c>
      <c r="AX7" s="242">
        <v>8.75</v>
      </c>
      <c r="AY7" s="242">
        <v>8.75</v>
      </c>
      <c r="AZ7" s="242">
        <v>8.75</v>
      </c>
      <c r="BA7" s="242">
        <v>8.75</v>
      </c>
      <c r="BB7" s="242">
        <v>8.75</v>
      </c>
      <c r="BC7" s="242">
        <v>8.75</v>
      </c>
      <c r="BD7" s="242">
        <v>8.75</v>
      </c>
      <c r="BE7" s="242">
        <v>8.75</v>
      </c>
      <c r="BF7" s="242">
        <v>8.75</v>
      </c>
      <c r="BG7" s="242">
        <v>8.75</v>
      </c>
    </row>
    <row r="8" spans="1:59" s="202" customFormat="1" ht="15" customHeight="1">
      <c r="A8" s="203" t="s">
        <v>8</v>
      </c>
      <c r="B8" s="243">
        <v>2.5</v>
      </c>
      <c r="C8" s="243">
        <v>2.5</v>
      </c>
      <c r="D8" s="243">
        <v>2.5</v>
      </c>
      <c r="E8" s="243">
        <v>2.5</v>
      </c>
      <c r="F8" s="243">
        <v>2.5</v>
      </c>
      <c r="G8" s="243">
        <v>2.5</v>
      </c>
      <c r="H8" s="243">
        <v>2.5</v>
      </c>
      <c r="I8" s="243">
        <v>2.5</v>
      </c>
      <c r="J8" s="243">
        <v>2.5</v>
      </c>
      <c r="K8" s="243">
        <v>2.5</v>
      </c>
      <c r="L8" s="243">
        <v>2.5</v>
      </c>
      <c r="M8" s="243">
        <v>2.5</v>
      </c>
      <c r="N8" s="243">
        <v>2.5</v>
      </c>
      <c r="O8" s="243">
        <v>2.5</v>
      </c>
      <c r="P8" s="243">
        <v>2.5</v>
      </c>
      <c r="Q8" s="243">
        <v>2.5</v>
      </c>
      <c r="R8" s="243">
        <v>2.5</v>
      </c>
      <c r="S8" s="243">
        <v>2.5</v>
      </c>
      <c r="T8" s="243">
        <v>2.5</v>
      </c>
      <c r="U8" s="243">
        <v>2.5</v>
      </c>
      <c r="V8" s="243">
        <v>2.5</v>
      </c>
      <c r="W8" s="243">
        <v>2.5</v>
      </c>
      <c r="X8" s="243">
        <v>2.5</v>
      </c>
      <c r="Y8" s="243">
        <v>2.5</v>
      </c>
      <c r="Z8" s="243">
        <v>2.5</v>
      </c>
      <c r="AA8" s="243">
        <v>2.5</v>
      </c>
      <c r="AB8" s="243">
        <v>5</v>
      </c>
      <c r="AC8" s="243">
        <v>5</v>
      </c>
      <c r="AD8" s="243">
        <v>5</v>
      </c>
      <c r="AE8" s="243">
        <v>5</v>
      </c>
      <c r="AF8" s="243">
        <v>6.9</v>
      </c>
      <c r="AG8" s="243">
        <v>8.04</v>
      </c>
      <c r="AH8" s="243">
        <v>8.12</v>
      </c>
      <c r="AI8" s="243">
        <v>8.76</v>
      </c>
      <c r="AJ8" s="243">
        <v>8.72</v>
      </c>
      <c r="AK8" s="243">
        <v>8.72</v>
      </c>
      <c r="AL8" s="243">
        <v>8.72</v>
      </c>
      <c r="AM8" s="243">
        <v>8.72</v>
      </c>
      <c r="AN8" s="243">
        <v>8.72</v>
      </c>
      <c r="AO8" s="243">
        <v>8.72</v>
      </c>
      <c r="AP8" s="243">
        <v>8.72</v>
      </c>
      <c r="AQ8" s="243">
        <v>8.75</v>
      </c>
      <c r="AR8" s="243">
        <v>8.75</v>
      </c>
      <c r="AS8" s="243">
        <v>8.75</v>
      </c>
      <c r="AT8" s="243">
        <v>8.75</v>
      </c>
      <c r="AU8" s="243">
        <v>8.75</v>
      </c>
      <c r="AV8" s="243">
        <v>8.75</v>
      </c>
      <c r="AW8" s="243">
        <v>8.75</v>
      </c>
      <c r="AX8" s="243">
        <v>8.75</v>
      </c>
      <c r="AY8" s="243">
        <v>8.75</v>
      </c>
      <c r="AZ8" s="243">
        <v>8.75</v>
      </c>
      <c r="BA8" s="243">
        <v>8.75</v>
      </c>
      <c r="BB8" s="243">
        <v>8.75</v>
      </c>
      <c r="BC8" s="243">
        <v>8.75</v>
      </c>
      <c r="BD8" s="243">
        <v>8.75</v>
      </c>
      <c r="BE8" s="243">
        <v>8.75</v>
      </c>
      <c r="BF8" s="243">
        <v>8.75</v>
      </c>
      <c r="BG8" s="243">
        <v>8.75</v>
      </c>
    </row>
    <row r="9" spans="1:59" s="202" customFormat="1" ht="15" customHeight="1">
      <c r="A9" s="169" t="s">
        <v>9</v>
      </c>
      <c r="B9" s="242">
        <v>2.5</v>
      </c>
      <c r="C9" s="242">
        <v>2.5</v>
      </c>
      <c r="D9" s="242">
        <v>2.5</v>
      </c>
      <c r="E9" s="242">
        <v>2.5</v>
      </c>
      <c r="F9" s="242">
        <v>2.5</v>
      </c>
      <c r="G9" s="242">
        <v>2.5</v>
      </c>
      <c r="H9" s="242">
        <v>2.5</v>
      </c>
      <c r="I9" s="242">
        <v>2.5</v>
      </c>
      <c r="J9" s="242">
        <v>2.5</v>
      </c>
      <c r="K9" s="242">
        <v>2.5</v>
      </c>
      <c r="L9" s="242">
        <v>2.5</v>
      </c>
      <c r="M9" s="242">
        <v>2.5</v>
      </c>
      <c r="N9" s="242">
        <v>2.5</v>
      </c>
      <c r="O9" s="242">
        <v>2.5</v>
      </c>
      <c r="P9" s="242">
        <v>2.5</v>
      </c>
      <c r="Q9" s="242">
        <v>2.5</v>
      </c>
      <c r="R9" s="242">
        <v>2.5</v>
      </c>
      <c r="S9" s="242">
        <v>2.5</v>
      </c>
      <c r="T9" s="242">
        <v>2.5</v>
      </c>
      <c r="U9" s="242">
        <v>2.5</v>
      </c>
      <c r="V9" s="242">
        <v>2.5</v>
      </c>
      <c r="W9" s="242">
        <v>2.5</v>
      </c>
      <c r="X9" s="242">
        <v>2.5</v>
      </c>
      <c r="Y9" s="242">
        <v>2.5</v>
      </c>
      <c r="Z9" s="242">
        <v>2.5</v>
      </c>
      <c r="AA9" s="242">
        <v>2.5</v>
      </c>
      <c r="AB9" s="242">
        <v>5</v>
      </c>
      <c r="AC9" s="242">
        <v>5</v>
      </c>
      <c r="AD9" s="242">
        <v>5</v>
      </c>
      <c r="AE9" s="242">
        <v>5</v>
      </c>
      <c r="AF9" s="242">
        <v>6.9</v>
      </c>
      <c r="AG9" s="242">
        <v>7.99</v>
      </c>
      <c r="AH9" s="242">
        <v>8.15</v>
      </c>
      <c r="AI9" s="242">
        <v>8.72</v>
      </c>
      <c r="AJ9" s="242">
        <v>8.72</v>
      </c>
      <c r="AK9" s="242">
        <v>8.72</v>
      </c>
      <c r="AL9" s="242">
        <v>8.72</v>
      </c>
      <c r="AM9" s="242">
        <v>8.72</v>
      </c>
      <c r="AN9" s="242">
        <v>8.72</v>
      </c>
      <c r="AO9" s="242">
        <v>8.72</v>
      </c>
      <c r="AP9" s="242">
        <v>8.72</v>
      </c>
      <c r="AQ9" s="242">
        <v>8.75</v>
      </c>
      <c r="AR9" s="242">
        <v>8.75</v>
      </c>
      <c r="AS9" s="242">
        <v>8.75</v>
      </c>
      <c r="AT9" s="242">
        <v>8.75</v>
      </c>
      <c r="AU9" s="242">
        <v>8.75</v>
      </c>
      <c r="AV9" s="242">
        <v>8.75</v>
      </c>
      <c r="AW9" s="242">
        <v>8.75</v>
      </c>
      <c r="AX9" s="242">
        <v>8.75</v>
      </c>
      <c r="AY9" s="242">
        <v>8.75</v>
      </c>
      <c r="AZ9" s="242">
        <v>8.75</v>
      </c>
      <c r="BA9" s="242">
        <v>8.75</v>
      </c>
      <c r="BB9" s="242">
        <v>8.75</v>
      </c>
      <c r="BC9" s="242">
        <v>8.75</v>
      </c>
      <c r="BD9" s="242">
        <v>8.75</v>
      </c>
      <c r="BE9" s="242">
        <v>8.75</v>
      </c>
      <c r="BF9" s="242">
        <v>8.75</v>
      </c>
      <c r="BG9" s="242">
        <v>8.75</v>
      </c>
    </row>
    <row r="10" spans="1:59" s="202" customFormat="1" ht="15" customHeight="1">
      <c r="A10" s="203" t="s">
        <v>10</v>
      </c>
      <c r="B10" s="243">
        <v>2.5</v>
      </c>
      <c r="C10" s="243">
        <v>2.5</v>
      </c>
      <c r="D10" s="243">
        <v>2.5</v>
      </c>
      <c r="E10" s="243">
        <v>2.5</v>
      </c>
      <c r="F10" s="243">
        <v>2.5</v>
      </c>
      <c r="G10" s="243">
        <v>2.5</v>
      </c>
      <c r="H10" s="243">
        <v>2.5</v>
      </c>
      <c r="I10" s="243">
        <v>2.5</v>
      </c>
      <c r="J10" s="243">
        <v>2.5</v>
      </c>
      <c r="K10" s="243">
        <v>2.5</v>
      </c>
      <c r="L10" s="243">
        <v>2.5</v>
      </c>
      <c r="M10" s="243">
        <v>2.5</v>
      </c>
      <c r="N10" s="243">
        <v>2.5</v>
      </c>
      <c r="O10" s="243">
        <v>2.5</v>
      </c>
      <c r="P10" s="243">
        <v>2.5</v>
      </c>
      <c r="Q10" s="243">
        <v>2.5</v>
      </c>
      <c r="R10" s="243">
        <v>2.5</v>
      </c>
      <c r="S10" s="243">
        <v>2.5</v>
      </c>
      <c r="T10" s="243">
        <v>2.5</v>
      </c>
      <c r="U10" s="243">
        <v>2.5</v>
      </c>
      <c r="V10" s="243">
        <v>2.5</v>
      </c>
      <c r="W10" s="243">
        <v>2.5</v>
      </c>
      <c r="X10" s="243">
        <v>2.5</v>
      </c>
      <c r="Y10" s="243">
        <v>2.5</v>
      </c>
      <c r="Z10" s="243">
        <v>2.5</v>
      </c>
      <c r="AA10" s="243">
        <v>2.5</v>
      </c>
      <c r="AB10" s="243">
        <v>5</v>
      </c>
      <c r="AC10" s="243">
        <v>5</v>
      </c>
      <c r="AD10" s="243">
        <v>5</v>
      </c>
      <c r="AE10" s="243">
        <v>5</v>
      </c>
      <c r="AF10" s="243">
        <v>6.9</v>
      </c>
      <c r="AG10" s="243">
        <v>7.97</v>
      </c>
      <c r="AH10" s="243">
        <v>8.17</v>
      </c>
      <c r="AI10" s="243">
        <v>8.71</v>
      </c>
      <c r="AJ10" s="243">
        <v>8.72</v>
      </c>
      <c r="AK10" s="243">
        <v>8.72</v>
      </c>
      <c r="AL10" s="243">
        <v>8.72</v>
      </c>
      <c r="AM10" s="243">
        <v>8.72</v>
      </c>
      <c r="AN10" s="243">
        <v>8.72</v>
      </c>
      <c r="AO10" s="243">
        <v>8.72</v>
      </c>
      <c r="AP10" s="243">
        <v>8.72</v>
      </c>
      <c r="AQ10" s="243">
        <v>8.75</v>
      </c>
      <c r="AR10" s="243">
        <v>8.75</v>
      </c>
      <c r="AS10" s="243">
        <v>8.75</v>
      </c>
      <c r="AT10" s="243">
        <v>8.75</v>
      </c>
      <c r="AU10" s="243">
        <v>8.75</v>
      </c>
      <c r="AV10" s="243">
        <v>8.75</v>
      </c>
      <c r="AW10" s="243">
        <v>8.75</v>
      </c>
      <c r="AX10" s="243">
        <v>8.75</v>
      </c>
      <c r="AY10" s="243">
        <v>8.75</v>
      </c>
      <c r="AZ10" s="243">
        <v>8.75</v>
      </c>
      <c r="BA10" s="243">
        <v>8.75</v>
      </c>
      <c r="BB10" s="243">
        <v>8.75</v>
      </c>
      <c r="BC10" s="243">
        <v>8.75</v>
      </c>
      <c r="BD10" s="243">
        <v>8.75</v>
      </c>
      <c r="BE10" s="243">
        <v>8.75</v>
      </c>
      <c r="BF10" s="243">
        <v>8.75</v>
      </c>
      <c r="BG10" s="243">
        <v>8.75</v>
      </c>
    </row>
    <row r="11" spans="1:59" s="202" customFormat="1" ht="15" customHeight="1">
      <c r="A11" s="169" t="s">
        <v>11</v>
      </c>
      <c r="B11" s="242">
        <v>2.5</v>
      </c>
      <c r="C11" s="242">
        <v>2.5</v>
      </c>
      <c r="D11" s="242">
        <v>2.5</v>
      </c>
      <c r="E11" s="242">
        <v>2.5</v>
      </c>
      <c r="F11" s="242">
        <v>2.5</v>
      </c>
      <c r="G11" s="242">
        <v>2.5</v>
      </c>
      <c r="H11" s="242">
        <v>2.5</v>
      </c>
      <c r="I11" s="242">
        <v>2.5</v>
      </c>
      <c r="J11" s="242">
        <v>2.5</v>
      </c>
      <c r="K11" s="242">
        <v>2.5</v>
      </c>
      <c r="L11" s="242">
        <v>2.5</v>
      </c>
      <c r="M11" s="242">
        <v>2.5</v>
      </c>
      <c r="N11" s="242">
        <v>2.5</v>
      </c>
      <c r="O11" s="242">
        <v>2.5</v>
      </c>
      <c r="P11" s="242">
        <v>2.5</v>
      </c>
      <c r="Q11" s="242">
        <v>2.5</v>
      </c>
      <c r="R11" s="242">
        <v>2.5</v>
      </c>
      <c r="S11" s="242">
        <v>2.5</v>
      </c>
      <c r="T11" s="242">
        <v>2.5</v>
      </c>
      <c r="U11" s="242">
        <v>2.5</v>
      </c>
      <c r="V11" s="242">
        <v>2.5</v>
      </c>
      <c r="W11" s="242">
        <v>2.5</v>
      </c>
      <c r="X11" s="242">
        <v>2.5</v>
      </c>
      <c r="Y11" s="242">
        <v>2.5</v>
      </c>
      <c r="Z11" s="242">
        <v>2.5</v>
      </c>
      <c r="AA11" s="242">
        <v>2.5</v>
      </c>
      <c r="AB11" s="242">
        <v>5</v>
      </c>
      <c r="AC11" s="242">
        <v>5</v>
      </c>
      <c r="AD11" s="242">
        <v>5</v>
      </c>
      <c r="AE11" s="242">
        <v>5</v>
      </c>
      <c r="AF11" s="242">
        <v>6.9</v>
      </c>
      <c r="AG11" s="242">
        <v>7.97</v>
      </c>
      <c r="AH11" s="242">
        <v>8.16</v>
      </c>
      <c r="AI11" s="242">
        <v>8.7</v>
      </c>
      <c r="AJ11" s="242">
        <v>8.72</v>
      </c>
      <c r="AK11" s="242">
        <v>8.72</v>
      </c>
      <c r="AL11" s="242">
        <v>8.72</v>
      </c>
      <c r="AM11" s="242">
        <v>8.72</v>
      </c>
      <c r="AN11" s="242">
        <v>8.72</v>
      </c>
      <c r="AO11" s="242">
        <v>8.72</v>
      </c>
      <c r="AP11" s="242">
        <v>8.72</v>
      </c>
      <c r="AQ11" s="242">
        <v>8.75</v>
      </c>
      <c r="AR11" s="242">
        <v>8.75</v>
      </c>
      <c r="AS11" s="242">
        <v>8.75</v>
      </c>
      <c r="AT11" s="242">
        <v>8.75</v>
      </c>
      <c r="AU11" s="242">
        <v>8.75</v>
      </c>
      <c r="AV11" s="242">
        <v>8.75</v>
      </c>
      <c r="AW11" s="242">
        <v>8.75</v>
      </c>
      <c r="AX11" s="242">
        <v>8.75</v>
      </c>
      <c r="AY11" s="242">
        <v>8.75</v>
      </c>
      <c r="AZ11" s="242">
        <v>8.75</v>
      </c>
      <c r="BA11" s="242">
        <v>8.75</v>
      </c>
      <c r="BB11" s="242">
        <v>8.75</v>
      </c>
      <c r="BC11" s="242">
        <v>8.75</v>
      </c>
      <c r="BD11" s="242">
        <v>8.75</v>
      </c>
      <c r="BE11" s="242">
        <v>8.75</v>
      </c>
      <c r="BF11" s="242">
        <v>8.75</v>
      </c>
      <c r="BG11" s="242">
        <v>8.75</v>
      </c>
    </row>
    <row r="12" spans="1:59" s="202" customFormat="1" ht="15" customHeight="1">
      <c r="A12" s="203" t="s">
        <v>12</v>
      </c>
      <c r="B12" s="243">
        <v>2.5</v>
      </c>
      <c r="C12" s="243">
        <v>2.5</v>
      </c>
      <c r="D12" s="243">
        <v>2.5</v>
      </c>
      <c r="E12" s="243">
        <v>2.5</v>
      </c>
      <c r="F12" s="243">
        <v>2.5</v>
      </c>
      <c r="G12" s="243">
        <v>2.5</v>
      </c>
      <c r="H12" s="243">
        <v>2.5</v>
      </c>
      <c r="I12" s="243">
        <v>2.5</v>
      </c>
      <c r="J12" s="243">
        <v>2.5</v>
      </c>
      <c r="K12" s="243">
        <v>2.5</v>
      </c>
      <c r="L12" s="243">
        <v>2.5</v>
      </c>
      <c r="M12" s="243">
        <v>2.5</v>
      </c>
      <c r="N12" s="243">
        <v>2.5</v>
      </c>
      <c r="O12" s="243">
        <v>2.5</v>
      </c>
      <c r="P12" s="243">
        <v>2.5</v>
      </c>
      <c r="Q12" s="243">
        <v>2.5</v>
      </c>
      <c r="R12" s="243">
        <v>2.5</v>
      </c>
      <c r="S12" s="243">
        <v>2.5</v>
      </c>
      <c r="T12" s="243">
        <v>2.5</v>
      </c>
      <c r="U12" s="243">
        <v>2.5</v>
      </c>
      <c r="V12" s="243">
        <v>2.5</v>
      </c>
      <c r="W12" s="243">
        <v>2.5</v>
      </c>
      <c r="X12" s="243">
        <v>2.5</v>
      </c>
      <c r="Y12" s="243">
        <v>2.5</v>
      </c>
      <c r="Z12" s="243">
        <v>2.5</v>
      </c>
      <c r="AA12" s="243">
        <v>2.5</v>
      </c>
      <c r="AB12" s="243">
        <v>5</v>
      </c>
      <c r="AC12" s="243">
        <v>5</v>
      </c>
      <c r="AD12" s="243">
        <v>5</v>
      </c>
      <c r="AE12" s="243">
        <v>5</v>
      </c>
      <c r="AF12" s="243">
        <v>7.62</v>
      </c>
      <c r="AG12" s="243">
        <v>7.98</v>
      </c>
      <c r="AH12" s="243">
        <v>8.18</v>
      </c>
      <c r="AI12" s="243">
        <v>8.72</v>
      </c>
      <c r="AJ12" s="243">
        <v>8.72</v>
      </c>
      <c r="AK12" s="243">
        <v>8.72</v>
      </c>
      <c r="AL12" s="243">
        <v>8.72</v>
      </c>
      <c r="AM12" s="243">
        <v>8.72</v>
      </c>
      <c r="AN12" s="243">
        <v>8.72</v>
      </c>
      <c r="AO12" s="243">
        <v>8.72</v>
      </c>
      <c r="AP12" s="243">
        <v>8.72</v>
      </c>
      <c r="AQ12" s="243">
        <v>8.75</v>
      </c>
      <c r="AR12" s="243">
        <v>8.75</v>
      </c>
      <c r="AS12" s="243">
        <v>8.75</v>
      </c>
      <c r="AT12" s="243">
        <v>8.75</v>
      </c>
      <c r="AU12" s="243">
        <v>8.75</v>
      </c>
      <c r="AV12" s="243">
        <v>8.75</v>
      </c>
      <c r="AW12" s="243">
        <v>8.75</v>
      </c>
      <c r="AX12" s="243">
        <v>8.75</v>
      </c>
      <c r="AY12" s="243">
        <v>8.75</v>
      </c>
      <c r="AZ12" s="243">
        <v>8.75</v>
      </c>
      <c r="BA12" s="243">
        <v>8.75</v>
      </c>
      <c r="BB12" s="243">
        <v>8.75</v>
      </c>
      <c r="BC12" s="243">
        <v>8.75</v>
      </c>
      <c r="BD12" s="243">
        <v>8.75</v>
      </c>
      <c r="BE12" s="243">
        <v>8.75</v>
      </c>
      <c r="BF12" s="243">
        <v>8.75</v>
      </c>
      <c r="BG12" s="243">
        <v>8.75</v>
      </c>
    </row>
    <row r="13" spans="1:59" s="202" customFormat="1" ht="15" customHeight="1">
      <c r="A13" s="169" t="s">
        <v>13</v>
      </c>
      <c r="B13" s="242">
        <v>2.5</v>
      </c>
      <c r="C13" s="242">
        <v>2.5</v>
      </c>
      <c r="D13" s="242">
        <v>2.5</v>
      </c>
      <c r="E13" s="242">
        <v>2.5</v>
      </c>
      <c r="F13" s="242">
        <v>2.5</v>
      </c>
      <c r="G13" s="242">
        <v>2.5</v>
      </c>
      <c r="H13" s="242">
        <v>2.5</v>
      </c>
      <c r="I13" s="242">
        <v>2.5</v>
      </c>
      <c r="J13" s="242">
        <v>2.5</v>
      </c>
      <c r="K13" s="242">
        <v>2.5</v>
      </c>
      <c r="L13" s="242">
        <v>2.5</v>
      </c>
      <c r="M13" s="242">
        <v>2.5</v>
      </c>
      <c r="N13" s="242">
        <v>2.5</v>
      </c>
      <c r="O13" s="242">
        <v>2.5</v>
      </c>
      <c r="P13" s="242">
        <v>2.5</v>
      </c>
      <c r="Q13" s="242">
        <v>2.5</v>
      </c>
      <c r="R13" s="242">
        <v>2.5</v>
      </c>
      <c r="S13" s="242">
        <v>2.5</v>
      </c>
      <c r="T13" s="242">
        <v>2.5</v>
      </c>
      <c r="U13" s="242">
        <v>2.5</v>
      </c>
      <c r="V13" s="242">
        <v>2.5</v>
      </c>
      <c r="W13" s="242">
        <v>2.5</v>
      </c>
      <c r="X13" s="242">
        <v>2.5</v>
      </c>
      <c r="Y13" s="242">
        <v>2.5</v>
      </c>
      <c r="Z13" s="242">
        <v>2.5</v>
      </c>
      <c r="AA13" s="242">
        <v>2.5</v>
      </c>
      <c r="AB13" s="242">
        <v>5</v>
      </c>
      <c r="AC13" s="242">
        <v>5</v>
      </c>
      <c r="AD13" s="242">
        <v>5</v>
      </c>
      <c r="AE13" s="242">
        <v>5</v>
      </c>
      <c r="AF13" s="242">
        <v>7.72</v>
      </c>
      <c r="AG13" s="242">
        <v>7.98</v>
      </c>
      <c r="AH13" s="242">
        <v>8.34</v>
      </c>
      <c r="AI13" s="242">
        <v>8.71</v>
      </c>
      <c r="AJ13" s="242">
        <v>8.72</v>
      </c>
      <c r="AK13" s="242">
        <v>8.72</v>
      </c>
      <c r="AL13" s="242">
        <v>8.72</v>
      </c>
      <c r="AM13" s="242">
        <v>8.72</v>
      </c>
      <c r="AN13" s="242">
        <v>8.72</v>
      </c>
      <c r="AO13" s="242">
        <v>8.71</v>
      </c>
      <c r="AP13" s="242">
        <v>8.72</v>
      </c>
      <c r="AQ13" s="242">
        <v>8.75</v>
      </c>
      <c r="AR13" s="242">
        <v>8.75</v>
      </c>
      <c r="AS13" s="242">
        <v>8.75</v>
      </c>
      <c r="AT13" s="242">
        <v>8.75</v>
      </c>
      <c r="AU13" s="242">
        <v>8.75</v>
      </c>
      <c r="AV13" s="242">
        <v>8.75</v>
      </c>
      <c r="AW13" s="242">
        <v>8.75</v>
      </c>
      <c r="AX13" s="242">
        <v>8.75</v>
      </c>
      <c r="AY13" s="242">
        <v>8.75</v>
      </c>
      <c r="AZ13" s="242">
        <v>8.75</v>
      </c>
      <c r="BA13" s="242">
        <v>8.75</v>
      </c>
      <c r="BB13" s="242">
        <v>8.75</v>
      </c>
      <c r="BC13" s="242">
        <v>8.75</v>
      </c>
      <c r="BD13" s="242">
        <v>8.75</v>
      </c>
      <c r="BE13" s="242">
        <v>8.75</v>
      </c>
      <c r="BF13" s="242">
        <v>8.75</v>
      </c>
      <c r="BG13" s="242">
        <v>8.75</v>
      </c>
    </row>
    <row r="14" spans="1:59" s="202" customFormat="1" ht="15" customHeight="1">
      <c r="A14" s="203" t="s">
        <v>14</v>
      </c>
      <c r="B14" s="243">
        <v>2.5</v>
      </c>
      <c r="C14" s="243">
        <v>2.5</v>
      </c>
      <c r="D14" s="243">
        <v>2.5</v>
      </c>
      <c r="E14" s="243">
        <v>2.5</v>
      </c>
      <c r="F14" s="243">
        <v>2.5</v>
      </c>
      <c r="G14" s="243">
        <v>2.5</v>
      </c>
      <c r="H14" s="243">
        <v>2.5</v>
      </c>
      <c r="I14" s="243">
        <v>2.5</v>
      </c>
      <c r="J14" s="243">
        <v>2.5</v>
      </c>
      <c r="K14" s="243">
        <v>2.5</v>
      </c>
      <c r="L14" s="243">
        <v>2.5</v>
      </c>
      <c r="M14" s="243">
        <v>2.5</v>
      </c>
      <c r="N14" s="243">
        <v>2.5</v>
      </c>
      <c r="O14" s="243">
        <v>2.5</v>
      </c>
      <c r="P14" s="243">
        <v>2.5</v>
      </c>
      <c r="Q14" s="243">
        <v>2.5</v>
      </c>
      <c r="R14" s="243">
        <v>2.5</v>
      </c>
      <c r="S14" s="243">
        <v>2.5</v>
      </c>
      <c r="T14" s="243">
        <v>2.5</v>
      </c>
      <c r="U14" s="243">
        <v>2.5</v>
      </c>
      <c r="V14" s="243">
        <v>2.5</v>
      </c>
      <c r="W14" s="243">
        <v>2.5</v>
      </c>
      <c r="X14" s="243">
        <v>2.5</v>
      </c>
      <c r="Y14" s="243">
        <v>2.5</v>
      </c>
      <c r="Z14" s="243">
        <v>2.5</v>
      </c>
      <c r="AA14" s="243">
        <v>2.5</v>
      </c>
      <c r="AB14" s="243">
        <v>5</v>
      </c>
      <c r="AC14" s="243">
        <v>5</v>
      </c>
      <c r="AD14" s="243">
        <v>5</v>
      </c>
      <c r="AE14" s="243">
        <v>5</v>
      </c>
      <c r="AF14" s="243">
        <v>7.82</v>
      </c>
      <c r="AG14" s="243">
        <v>7.98</v>
      </c>
      <c r="AH14" s="243">
        <v>8.41</v>
      </c>
      <c r="AI14" s="243">
        <v>8.68</v>
      </c>
      <c r="AJ14" s="243">
        <v>8.71</v>
      </c>
      <c r="AK14" s="243">
        <v>8.72</v>
      </c>
      <c r="AL14" s="243">
        <v>8.72</v>
      </c>
      <c r="AM14" s="243">
        <v>8.72</v>
      </c>
      <c r="AN14" s="243">
        <v>8.72</v>
      </c>
      <c r="AO14" s="243">
        <v>8.71</v>
      </c>
      <c r="AP14" s="243">
        <v>8.72</v>
      </c>
      <c r="AQ14" s="243">
        <v>8.75</v>
      </c>
      <c r="AR14" s="243">
        <v>8.75</v>
      </c>
      <c r="AS14" s="243">
        <v>8.75</v>
      </c>
      <c r="AT14" s="243">
        <v>8.75</v>
      </c>
      <c r="AU14" s="243">
        <v>8.75</v>
      </c>
      <c r="AV14" s="243">
        <v>8.75</v>
      </c>
      <c r="AW14" s="243">
        <v>8.75</v>
      </c>
      <c r="AX14" s="243">
        <v>8.75</v>
      </c>
      <c r="AY14" s="243">
        <v>8.75</v>
      </c>
      <c r="AZ14" s="243">
        <v>8.75</v>
      </c>
      <c r="BA14" s="243">
        <v>8.75</v>
      </c>
      <c r="BB14" s="243">
        <v>8.75</v>
      </c>
      <c r="BC14" s="243">
        <v>8.75</v>
      </c>
      <c r="BD14" s="243">
        <v>8.75</v>
      </c>
      <c r="BE14" s="243">
        <v>8.75</v>
      </c>
      <c r="BF14" s="243">
        <v>8.75</v>
      </c>
      <c r="BG14" s="243">
        <v>8.75</v>
      </c>
    </row>
    <row r="15" spans="1:59" s="202" customFormat="1" ht="15" customHeight="1">
      <c r="A15" s="169" t="s">
        <v>15</v>
      </c>
      <c r="B15" s="242">
        <v>2.5</v>
      </c>
      <c r="C15" s="242">
        <v>2.5</v>
      </c>
      <c r="D15" s="242">
        <v>2.5</v>
      </c>
      <c r="E15" s="242">
        <v>2.5</v>
      </c>
      <c r="F15" s="242">
        <v>2.5</v>
      </c>
      <c r="G15" s="242">
        <v>2.5</v>
      </c>
      <c r="H15" s="242">
        <v>2.5</v>
      </c>
      <c r="I15" s="242">
        <v>2.5</v>
      </c>
      <c r="J15" s="242">
        <v>2.5</v>
      </c>
      <c r="K15" s="242">
        <v>2.5</v>
      </c>
      <c r="L15" s="242">
        <v>2.5</v>
      </c>
      <c r="M15" s="242">
        <v>2.5</v>
      </c>
      <c r="N15" s="242">
        <v>2.5</v>
      </c>
      <c r="O15" s="242">
        <v>2.5</v>
      </c>
      <c r="P15" s="242">
        <v>2.5</v>
      </c>
      <c r="Q15" s="242">
        <v>2.5</v>
      </c>
      <c r="R15" s="242">
        <v>2.5</v>
      </c>
      <c r="S15" s="242">
        <v>2.5</v>
      </c>
      <c r="T15" s="242">
        <v>2.5</v>
      </c>
      <c r="U15" s="242">
        <v>2.5</v>
      </c>
      <c r="V15" s="242">
        <v>2.5</v>
      </c>
      <c r="W15" s="242">
        <v>2.5</v>
      </c>
      <c r="X15" s="242">
        <v>2.5</v>
      </c>
      <c r="Y15" s="242">
        <v>2.5</v>
      </c>
      <c r="Z15" s="242">
        <v>2.5</v>
      </c>
      <c r="AA15" s="242">
        <v>2.5</v>
      </c>
      <c r="AB15" s="242">
        <v>5</v>
      </c>
      <c r="AC15" s="242">
        <v>5</v>
      </c>
      <c r="AD15" s="242">
        <v>5</v>
      </c>
      <c r="AE15" s="242">
        <v>5</v>
      </c>
      <c r="AF15" s="242">
        <v>7.88</v>
      </c>
      <c r="AG15" s="242">
        <v>7.99</v>
      </c>
      <c r="AH15" s="242">
        <v>8.51</v>
      </c>
      <c r="AI15" s="242">
        <v>8.67</v>
      </c>
      <c r="AJ15" s="242">
        <v>8.72</v>
      </c>
      <c r="AK15" s="242">
        <v>8.72</v>
      </c>
      <c r="AL15" s="242">
        <v>8.72</v>
      </c>
      <c r="AM15" s="242">
        <v>8.72</v>
      </c>
      <c r="AN15" s="242">
        <v>8.72</v>
      </c>
      <c r="AO15" s="242">
        <v>8.71</v>
      </c>
      <c r="AP15" s="242">
        <v>8.72</v>
      </c>
      <c r="AQ15" s="242">
        <v>8.75</v>
      </c>
      <c r="AR15" s="242">
        <v>8.75</v>
      </c>
      <c r="AS15" s="242">
        <v>8.75</v>
      </c>
      <c r="AT15" s="242">
        <v>8.75</v>
      </c>
      <c r="AU15" s="242">
        <v>8.75</v>
      </c>
      <c r="AV15" s="242">
        <v>8.75</v>
      </c>
      <c r="AW15" s="242">
        <v>8.75</v>
      </c>
      <c r="AX15" s="242">
        <v>8.75</v>
      </c>
      <c r="AY15" s="242">
        <v>8.75</v>
      </c>
      <c r="AZ15" s="242">
        <v>8.75</v>
      </c>
      <c r="BA15" s="242">
        <v>8.75</v>
      </c>
      <c r="BB15" s="242">
        <v>8.75</v>
      </c>
      <c r="BC15" s="242">
        <v>8.75</v>
      </c>
      <c r="BD15" s="242">
        <v>8.75</v>
      </c>
      <c r="BE15" s="242">
        <v>8.75</v>
      </c>
      <c r="BF15" s="242">
        <v>8.75</v>
      </c>
      <c r="BG15" s="242">
        <v>8.75</v>
      </c>
    </row>
    <row r="16" spans="1:59" s="202" customFormat="1" ht="15" customHeight="1">
      <c r="A16" s="203" t="s">
        <v>16</v>
      </c>
      <c r="B16" s="243">
        <v>2.5</v>
      </c>
      <c r="C16" s="243">
        <v>2.5</v>
      </c>
      <c r="D16" s="243">
        <v>2.5</v>
      </c>
      <c r="E16" s="243">
        <v>2.5</v>
      </c>
      <c r="F16" s="243">
        <v>2.5</v>
      </c>
      <c r="G16" s="243">
        <v>2.5</v>
      </c>
      <c r="H16" s="243">
        <v>2.5</v>
      </c>
      <c r="I16" s="243">
        <v>2.5</v>
      </c>
      <c r="J16" s="243">
        <v>2.5</v>
      </c>
      <c r="K16" s="243">
        <v>2.5</v>
      </c>
      <c r="L16" s="243">
        <v>2.5</v>
      </c>
      <c r="M16" s="243">
        <v>2.5</v>
      </c>
      <c r="N16" s="243">
        <v>2.5</v>
      </c>
      <c r="O16" s="243">
        <v>2.5</v>
      </c>
      <c r="P16" s="243">
        <v>2.5</v>
      </c>
      <c r="Q16" s="243">
        <v>2.5</v>
      </c>
      <c r="R16" s="243">
        <v>2.5</v>
      </c>
      <c r="S16" s="243">
        <v>2.5</v>
      </c>
      <c r="T16" s="243">
        <v>2.5</v>
      </c>
      <c r="U16" s="243">
        <v>2.5</v>
      </c>
      <c r="V16" s="243">
        <v>2.5</v>
      </c>
      <c r="W16" s="243">
        <v>2.5</v>
      </c>
      <c r="X16" s="243">
        <v>2.5</v>
      </c>
      <c r="Y16" s="243">
        <v>2.5</v>
      </c>
      <c r="Z16" s="243">
        <v>2.5</v>
      </c>
      <c r="AA16" s="243">
        <v>2.5</v>
      </c>
      <c r="AB16" s="243">
        <v>5</v>
      </c>
      <c r="AC16" s="243">
        <v>5</v>
      </c>
      <c r="AD16" s="243">
        <v>5</v>
      </c>
      <c r="AE16" s="243">
        <v>5</v>
      </c>
      <c r="AF16" s="243">
        <v>8.02</v>
      </c>
      <c r="AG16" s="243">
        <v>8.07</v>
      </c>
      <c r="AH16" s="243">
        <v>8.61</v>
      </c>
      <c r="AI16" s="243">
        <v>8.68</v>
      </c>
      <c r="AJ16" s="243">
        <v>8.72</v>
      </c>
      <c r="AK16" s="243">
        <v>8.72</v>
      </c>
      <c r="AL16" s="243">
        <v>8.72</v>
      </c>
      <c r="AM16" s="243">
        <v>8.72</v>
      </c>
      <c r="AN16" s="243">
        <v>8.72</v>
      </c>
      <c r="AO16" s="243">
        <v>8.72</v>
      </c>
      <c r="AP16" s="243">
        <v>8.72</v>
      </c>
      <c r="AQ16" s="243">
        <v>8.75</v>
      </c>
      <c r="AR16" s="243">
        <v>8.75</v>
      </c>
      <c r="AS16" s="243">
        <v>8.75</v>
      </c>
      <c r="AT16" s="243">
        <v>8.75</v>
      </c>
      <c r="AU16" s="243">
        <v>8.75</v>
      </c>
      <c r="AV16" s="243">
        <v>8.75</v>
      </c>
      <c r="AW16" s="243">
        <v>8.75</v>
      </c>
      <c r="AX16" s="243">
        <v>8.75</v>
      </c>
      <c r="AY16" s="243">
        <v>8.75</v>
      </c>
      <c r="AZ16" s="243">
        <v>8.75</v>
      </c>
      <c r="BA16" s="243">
        <v>8.75</v>
      </c>
      <c r="BB16" s="243">
        <v>8.75</v>
      </c>
      <c r="BC16" s="243">
        <v>8.75</v>
      </c>
      <c r="BD16" s="243">
        <v>8.75</v>
      </c>
      <c r="BE16" s="243">
        <v>8.75</v>
      </c>
      <c r="BF16" s="243">
        <v>8.75</v>
      </c>
      <c r="BG16" s="243">
        <v>8.75</v>
      </c>
    </row>
    <row r="17" spans="1:59" s="202" customFormat="1" ht="15" customHeight="1">
      <c r="A17" s="169" t="s">
        <v>17</v>
      </c>
      <c r="B17" s="242">
        <v>2.5</v>
      </c>
      <c r="C17" s="242">
        <v>2.5</v>
      </c>
      <c r="D17" s="242">
        <v>2.5</v>
      </c>
      <c r="E17" s="242">
        <v>2.5</v>
      </c>
      <c r="F17" s="242">
        <v>2.5</v>
      </c>
      <c r="G17" s="242">
        <v>2.5</v>
      </c>
      <c r="H17" s="242">
        <v>2.5</v>
      </c>
      <c r="I17" s="242">
        <v>2.5</v>
      </c>
      <c r="J17" s="242">
        <v>2.5</v>
      </c>
      <c r="K17" s="242">
        <v>2.5</v>
      </c>
      <c r="L17" s="242">
        <v>2.5</v>
      </c>
      <c r="M17" s="242">
        <v>2.5</v>
      </c>
      <c r="N17" s="242">
        <v>2.5</v>
      </c>
      <c r="O17" s="242">
        <v>2.5</v>
      </c>
      <c r="P17" s="242">
        <v>2.5</v>
      </c>
      <c r="Q17" s="242">
        <v>2.5</v>
      </c>
      <c r="R17" s="242">
        <v>2.5</v>
      </c>
      <c r="S17" s="242">
        <v>2.5</v>
      </c>
      <c r="T17" s="242">
        <v>2.5</v>
      </c>
      <c r="U17" s="242">
        <v>2.5</v>
      </c>
      <c r="V17" s="242">
        <v>2.5</v>
      </c>
      <c r="W17" s="242">
        <v>2.5</v>
      </c>
      <c r="X17" s="242">
        <v>2.5</v>
      </c>
      <c r="Y17" s="242">
        <v>2.5</v>
      </c>
      <c r="Z17" s="242">
        <v>2.5</v>
      </c>
      <c r="AA17" s="242">
        <v>2.5</v>
      </c>
      <c r="AB17" s="242">
        <v>5</v>
      </c>
      <c r="AC17" s="242">
        <v>5</v>
      </c>
      <c r="AD17" s="242">
        <v>5</v>
      </c>
      <c r="AE17" s="242">
        <v>5</v>
      </c>
      <c r="AF17" s="242">
        <v>8.07</v>
      </c>
      <c r="AG17" s="242">
        <v>8.11</v>
      </c>
      <c r="AH17" s="242">
        <v>8.92</v>
      </c>
      <c r="AI17" s="242">
        <v>8.68</v>
      </c>
      <c r="AJ17" s="242">
        <v>8.73</v>
      </c>
      <c r="AK17" s="242">
        <v>8.72</v>
      </c>
      <c r="AL17" s="242">
        <v>8.72</v>
      </c>
      <c r="AM17" s="242">
        <v>8.72</v>
      </c>
      <c r="AN17" s="242">
        <v>8.72</v>
      </c>
      <c r="AO17" s="242">
        <v>8.72</v>
      </c>
      <c r="AP17" s="242">
        <v>8.72</v>
      </c>
      <c r="AQ17" s="242">
        <v>8.75</v>
      </c>
      <c r="AR17" s="242">
        <v>8.75</v>
      </c>
      <c r="AS17" s="242">
        <v>8.75</v>
      </c>
      <c r="AT17" s="242">
        <v>8.75</v>
      </c>
      <c r="AU17" s="242">
        <v>8.75</v>
      </c>
      <c r="AV17" s="242">
        <v>8.75</v>
      </c>
      <c r="AW17" s="242">
        <v>8.75</v>
      </c>
      <c r="AX17" s="242">
        <v>8.75</v>
      </c>
      <c r="AY17" s="242">
        <v>8.75</v>
      </c>
      <c r="AZ17" s="242">
        <v>8.75</v>
      </c>
      <c r="BA17" s="242">
        <v>8.75</v>
      </c>
      <c r="BB17" s="242">
        <v>8.75</v>
      </c>
      <c r="BC17" s="242">
        <v>8.75</v>
      </c>
      <c r="BD17" s="242">
        <v>8.75</v>
      </c>
      <c r="BE17" s="242">
        <v>8.75</v>
      </c>
      <c r="BF17" s="242">
        <v>8.75</v>
      </c>
      <c r="BG17" s="242">
        <v>8.75</v>
      </c>
    </row>
    <row r="18" spans="1:59" s="202" customFormat="1" ht="15" customHeight="1">
      <c r="A18" s="203" t="s">
        <v>18</v>
      </c>
      <c r="B18" s="243">
        <v>2.5</v>
      </c>
      <c r="C18" s="243">
        <v>2.5</v>
      </c>
      <c r="D18" s="243">
        <v>2.5</v>
      </c>
      <c r="E18" s="243">
        <v>2.5</v>
      </c>
      <c r="F18" s="243">
        <v>2.5</v>
      </c>
      <c r="G18" s="243">
        <v>2.5</v>
      </c>
      <c r="H18" s="243">
        <v>2.5</v>
      </c>
      <c r="I18" s="243">
        <v>2.5</v>
      </c>
      <c r="J18" s="243">
        <v>2.5</v>
      </c>
      <c r="K18" s="243">
        <v>2.5</v>
      </c>
      <c r="L18" s="243">
        <v>2.5</v>
      </c>
      <c r="M18" s="243">
        <v>2.5</v>
      </c>
      <c r="N18" s="243">
        <v>2.5</v>
      </c>
      <c r="O18" s="243">
        <v>2.5</v>
      </c>
      <c r="P18" s="243">
        <v>2.5</v>
      </c>
      <c r="Q18" s="243">
        <v>2.5</v>
      </c>
      <c r="R18" s="243">
        <v>2.5</v>
      </c>
      <c r="S18" s="243">
        <v>2.5</v>
      </c>
      <c r="T18" s="243">
        <v>2.5</v>
      </c>
      <c r="U18" s="243">
        <v>2.5</v>
      </c>
      <c r="V18" s="243">
        <v>2.5</v>
      </c>
      <c r="W18" s="243">
        <v>2.5</v>
      </c>
      <c r="X18" s="243">
        <v>2.5</v>
      </c>
      <c r="Y18" s="243">
        <v>2.5</v>
      </c>
      <c r="Z18" s="243">
        <v>2.5</v>
      </c>
      <c r="AA18" s="243">
        <v>2.5</v>
      </c>
      <c r="AB18" s="243">
        <v>5</v>
      </c>
      <c r="AC18" s="243">
        <v>5</v>
      </c>
      <c r="AD18" s="243">
        <v>5</v>
      </c>
      <c r="AE18" s="243">
        <v>5</v>
      </c>
      <c r="AF18" s="243">
        <v>8.09</v>
      </c>
      <c r="AG18" s="243">
        <v>8.1</v>
      </c>
      <c r="AH18" s="243">
        <v>8.68</v>
      </c>
      <c r="AI18" s="243">
        <v>8.7</v>
      </c>
      <c r="AJ18" s="243">
        <v>8.72</v>
      </c>
      <c r="AK18" s="243">
        <v>8.72</v>
      </c>
      <c r="AL18" s="243">
        <v>8.72</v>
      </c>
      <c r="AM18" s="243">
        <v>8.72</v>
      </c>
      <c r="AN18" s="243">
        <v>8.72</v>
      </c>
      <c r="AO18" s="243">
        <v>8.72</v>
      </c>
      <c r="AP18" s="243">
        <v>8.72</v>
      </c>
      <c r="AQ18" s="243">
        <v>8.75</v>
      </c>
      <c r="AR18" s="243">
        <v>8.75</v>
      </c>
      <c r="AS18" s="243">
        <v>8.75</v>
      </c>
      <c r="AT18" s="243">
        <v>8.75</v>
      </c>
      <c r="AU18" s="243">
        <v>8.75</v>
      </c>
      <c r="AV18" s="243">
        <v>8.75</v>
      </c>
      <c r="AW18" s="243">
        <v>8.75</v>
      </c>
      <c r="AX18" s="243">
        <v>8.75</v>
      </c>
      <c r="AY18" s="243">
        <v>8.75</v>
      </c>
      <c r="AZ18" s="243">
        <v>8.75</v>
      </c>
      <c r="BA18" s="243">
        <v>8.75</v>
      </c>
      <c r="BB18" s="243">
        <v>8.75</v>
      </c>
      <c r="BC18" s="243">
        <v>8.75</v>
      </c>
      <c r="BD18" s="243">
        <v>8.75</v>
      </c>
      <c r="BE18" s="243">
        <v>8.75</v>
      </c>
      <c r="BF18" s="243">
        <v>8.75</v>
      </c>
      <c r="BG18" s="243">
        <v>8.75</v>
      </c>
    </row>
    <row r="19" spans="1:59" s="202" customFormat="1" ht="14.25">
      <c r="A19" s="205"/>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row>
    <row r="20" spans="1:59" s="209" customFormat="1" ht="15" thickBot="1">
      <c r="A20" s="207" t="s">
        <v>19</v>
      </c>
      <c r="B20" s="245">
        <v>2.5</v>
      </c>
      <c r="C20" s="245">
        <v>2.5</v>
      </c>
      <c r="D20" s="245">
        <v>2.5</v>
      </c>
      <c r="E20" s="245">
        <v>2.5</v>
      </c>
      <c r="F20" s="245">
        <v>2.5</v>
      </c>
      <c r="G20" s="245">
        <v>2.5</v>
      </c>
      <c r="H20" s="245">
        <v>2.5</v>
      </c>
      <c r="I20" s="245">
        <v>2.5</v>
      </c>
      <c r="J20" s="245">
        <v>2.5</v>
      </c>
      <c r="K20" s="245">
        <v>2.5</v>
      </c>
      <c r="L20" s="245">
        <v>2.5</v>
      </c>
      <c r="M20" s="245">
        <v>2.5</v>
      </c>
      <c r="N20" s="245">
        <v>2.5</v>
      </c>
      <c r="O20" s="245">
        <v>2.5</v>
      </c>
      <c r="P20" s="245">
        <v>2.5</v>
      </c>
      <c r="Q20" s="245">
        <v>2.5</v>
      </c>
      <c r="R20" s="245">
        <v>2.5</v>
      </c>
      <c r="S20" s="245">
        <v>2.5</v>
      </c>
      <c r="T20" s="245">
        <v>2.5</v>
      </c>
      <c r="U20" s="245">
        <v>2.5</v>
      </c>
      <c r="V20" s="245">
        <v>2.5</v>
      </c>
      <c r="W20" s="245">
        <v>2.5</v>
      </c>
      <c r="X20" s="245">
        <v>2.5</v>
      </c>
      <c r="Y20" s="245">
        <v>2.5</v>
      </c>
      <c r="Z20" s="245">
        <v>2.5</v>
      </c>
      <c r="AA20" s="245">
        <v>2.5</v>
      </c>
      <c r="AB20" s="245">
        <v>5</v>
      </c>
      <c r="AC20" s="245">
        <v>5</v>
      </c>
      <c r="AD20" s="245">
        <v>5</v>
      </c>
      <c r="AE20" s="245">
        <v>5</v>
      </c>
      <c r="AF20" s="245">
        <v>7.454999999999998</v>
      </c>
      <c r="AG20" s="245">
        <v>8.016666666666667</v>
      </c>
      <c r="AH20" s="245">
        <v>8.361666666666666</v>
      </c>
      <c r="AI20" s="245">
        <v>8.702500000000002</v>
      </c>
      <c r="AJ20" s="245">
        <v>8.718333333333332</v>
      </c>
      <c r="AK20" s="245">
        <v>8.72</v>
      </c>
      <c r="AL20" s="245">
        <v>8.72</v>
      </c>
      <c r="AM20" s="245">
        <v>8.72</v>
      </c>
      <c r="AN20" s="245">
        <v>8.72</v>
      </c>
      <c r="AO20" s="245">
        <v>8.717500000000001</v>
      </c>
      <c r="AP20" s="245">
        <v>8.72</v>
      </c>
      <c r="AQ20" s="245">
        <v>8.75</v>
      </c>
      <c r="AR20" s="245">
        <v>8.75</v>
      </c>
      <c r="AS20" s="245">
        <v>8.75</v>
      </c>
      <c r="AT20" s="245">
        <v>8.75</v>
      </c>
      <c r="AU20" s="245">
        <v>8.75</v>
      </c>
      <c r="AV20" s="245">
        <v>8.75</v>
      </c>
      <c r="AW20" s="245">
        <v>8.75</v>
      </c>
      <c r="AX20" s="245">
        <v>8.75</v>
      </c>
      <c r="AY20" s="245">
        <v>8.75</v>
      </c>
      <c r="AZ20" s="245">
        <v>8.75</v>
      </c>
      <c r="BA20" s="245">
        <v>8.75</v>
      </c>
      <c r="BB20" s="245">
        <v>8.75</v>
      </c>
      <c r="BC20" s="245">
        <f>AVERAGE(BC7:BC18)</f>
        <v>8.75</v>
      </c>
      <c r="BD20" s="245">
        <f>AVERAGE(BD7:BD18)</f>
        <v>8.75</v>
      </c>
      <c r="BE20" s="245">
        <f>AVERAGE(BE7:BE18)</f>
        <v>8.75</v>
      </c>
      <c r="BF20" s="245">
        <f>AVERAGE(BF7:BF18)</f>
        <v>8.75</v>
      </c>
      <c r="BG20" s="245">
        <f>AVERAGE(BG7:BG18)</f>
        <v>8.75</v>
      </c>
    </row>
    <row r="21" spans="1:56" s="211" customFormat="1" ht="15" customHeight="1">
      <c r="A21" s="178" t="s">
        <v>83</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171"/>
    </row>
    <row r="22" spans="2:56" s="211" customFormat="1" ht="12.75">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171"/>
    </row>
    <row r="23" spans="1:56" s="211" customFormat="1" ht="15" customHeight="1">
      <c r="A23" s="178" t="s">
        <v>157</v>
      </c>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4"/>
      <c r="BD23" s="171"/>
    </row>
    <row r="24" ht="15" customHeight="1"/>
    <row r="25" ht="15" customHeight="1"/>
    <row r="26" ht="15" customHeight="1"/>
  </sheetData>
  <sheetProtection/>
  <mergeCells count="1">
    <mergeCell ref="BC3:BF3"/>
  </mergeCells>
  <printOptions horizontalCentered="1" verticalCentered="1"/>
  <pageMargins left="0.748031496062992" right="0.748031496062992" top="0.984251968503937" bottom="0.984251968503937" header="0.511811023622047" footer="0.511811023622047"/>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tabColor theme="4" tint="-0.24997000396251678"/>
  </sheetPr>
  <dimension ref="A1:AM47"/>
  <sheetViews>
    <sheetView showGridLines="0" zoomScalePageLayoutView="0" workbookViewId="0" topLeftCell="A1">
      <pane xSplit="1" ySplit="6" topLeftCell="AD7" activePane="bottomRight" state="frozen"/>
      <selection pane="topLeft" activeCell="K5" sqref="K5"/>
      <selection pane="topRight" activeCell="K5" sqref="K5"/>
      <selection pane="bottomLeft" activeCell="K5" sqref="K5"/>
      <selection pane="bottomRight" activeCell="A1" sqref="A1"/>
    </sheetView>
  </sheetViews>
  <sheetFormatPr defaultColWidth="9.140625" defaultRowHeight="12.75"/>
  <cols>
    <col min="1" max="1" width="61.421875" style="231" customWidth="1"/>
    <col min="2" max="36" width="10.28125" style="213" customWidth="1"/>
    <col min="37" max="39" width="10.28125" style="214" customWidth="1"/>
    <col min="40" max="16384" width="9.140625" style="214" customWidth="1"/>
  </cols>
  <sheetData>
    <row r="1" spans="1:39" s="215" customFormat="1" ht="15" customHeight="1">
      <c r="A1" s="98"/>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row>
    <row r="2" spans="1:39" s="215" customFormat="1" ht="15" customHeight="1">
      <c r="A2" s="98" t="s">
        <v>85</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row>
    <row r="3" spans="1:39" s="216" customFormat="1" ht="30" customHeight="1">
      <c r="A3" s="102" t="s">
        <v>158</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99"/>
      <c r="AH3" s="302"/>
      <c r="AI3" s="317" t="s">
        <v>86</v>
      </c>
      <c r="AJ3" s="317"/>
      <c r="AK3" s="317"/>
      <c r="AL3" s="317"/>
      <c r="AM3" s="103"/>
    </row>
    <row r="4" spans="1:39" s="216" customFormat="1" ht="15" customHeight="1">
      <c r="A4" s="102"/>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row>
    <row r="5" spans="1:36" s="216" customFormat="1" ht="15" customHeight="1">
      <c r="A5" s="105"/>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row>
    <row r="6" spans="1:39" s="218" customFormat="1" ht="15" customHeight="1">
      <c r="A6" s="166" t="s">
        <v>102</v>
      </c>
      <c r="B6" s="217">
        <v>1980</v>
      </c>
      <c r="C6" s="217">
        <v>1981</v>
      </c>
      <c r="D6" s="217">
        <v>1982</v>
      </c>
      <c r="E6" s="217">
        <v>1983</v>
      </c>
      <c r="F6" s="217">
        <v>1984</v>
      </c>
      <c r="G6" s="217">
        <v>1985</v>
      </c>
      <c r="H6" s="217">
        <v>1986</v>
      </c>
      <c r="I6" s="217">
        <v>1987</v>
      </c>
      <c r="J6" s="217">
        <v>1988</v>
      </c>
      <c r="K6" s="217">
        <v>1989</v>
      </c>
      <c r="L6" s="217">
        <v>1990</v>
      </c>
      <c r="M6" s="217">
        <v>1991</v>
      </c>
      <c r="N6" s="217">
        <v>1992</v>
      </c>
      <c r="O6" s="217">
        <v>1993</v>
      </c>
      <c r="P6" s="217">
        <v>1994</v>
      </c>
      <c r="Q6" s="217">
        <v>1995</v>
      </c>
      <c r="R6" s="217">
        <v>1996</v>
      </c>
      <c r="S6" s="217">
        <v>1997</v>
      </c>
      <c r="T6" s="217">
        <v>1998</v>
      </c>
      <c r="U6" s="217">
        <v>1999</v>
      </c>
      <c r="V6" s="217">
        <v>2000</v>
      </c>
      <c r="W6" s="217">
        <v>2001</v>
      </c>
      <c r="X6" s="217">
        <v>2002</v>
      </c>
      <c r="Y6" s="217">
        <v>2003</v>
      </c>
      <c r="Z6" s="217">
        <v>2004</v>
      </c>
      <c r="AA6" s="217">
        <v>2005</v>
      </c>
      <c r="AB6" s="217">
        <v>2006</v>
      </c>
      <c r="AC6" s="217">
        <v>2007</v>
      </c>
      <c r="AD6" s="217">
        <v>2008</v>
      </c>
      <c r="AE6" s="217">
        <v>2009</v>
      </c>
      <c r="AF6" s="217">
        <v>2010</v>
      </c>
      <c r="AG6" s="217">
        <v>2011</v>
      </c>
      <c r="AH6" s="217">
        <v>2012</v>
      </c>
      <c r="AI6" s="217">
        <v>2013</v>
      </c>
      <c r="AJ6" s="167">
        <v>2014</v>
      </c>
      <c r="AK6" s="217">
        <v>2015</v>
      </c>
      <c r="AL6" s="167" t="s">
        <v>223</v>
      </c>
      <c r="AM6" s="167">
        <v>2017</v>
      </c>
    </row>
    <row r="7" spans="1:39" s="218" customFormat="1" ht="15" customHeight="1">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row>
    <row r="8" spans="1:39" ht="15" customHeight="1">
      <c r="A8" s="108" t="s">
        <v>36</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row>
    <row r="9" spans="1:39" ht="15" customHeight="1">
      <c r="A9" s="111" t="s">
        <v>82</v>
      </c>
      <c r="B9" s="112">
        <v>426.5</v>
      </c>
      <c r="C9" s="112">
        <v>436.2</v>
      </c>
      <c r="D9" s="112">
        <v>443.5</v>
      </c>
      <c r="E9" s="112">
        <v>634.5</v>
      </c>
      <c r="F9" s="112">
        <v>666.6</v>
      </c>
      <c r="G9" s="112">
        <v>580.5</v>
      </c>
      <c r="H9" s="112">
        <v>632</v>
      </c>
      <c r="I9" s="112">
        <v>659.8</v>
      </c>
      <c r="J9" s="112">
        <v>677.2</v>
      </c>
      <c r="K9" s="112">
        <v>568.3</v>
      </c>
      <c r="L9" s="112">
        <v>583.77</v>
      </c>
      <c r="M9" s="112">
        <v>654.25</v>
      </c>
      <c r="N9" s="112">
        <v>769.37</v>
      </c>
      <c r="O9" s="112">
        <v>916.2</v>
      </c>
      <c r="P9" s="112">
        <v>1065.98</v>
      </c>
      <c r="Q9" s="112">
        <v>1241.66</v>
      </c>
      <c r="R9" s="112">
        <v>1330.63</v>
      </c>
      <c r="S9" s="112">
        <v>1311.61</v>
      </c>
      <c r="T9" s="112">
        <v>1401.32</v>
      </c>
      <c r="U9" s="112">
        <v>1414.45</v>
      </c>
      <c r="V9" s="112">
        <v>1584.68</v>
      </c>
      <c r="W9" s="112">
        <v>1650.37</v>
      </c>
      <c r="X9" s="112">
        <v>1793.36</v>
      </c>
      <c r="Y9" s="112">
        <v>1983.1</v>
      </c>
      <c r="Z9" s="112">
        <v>2095.85</v>
      </c>
      <c r="AA9" s="112">
        <v>2307.4722290900004</v>
      </c>
      <c r="AB9" s="112">
        <v>2684.0615554999995</v>
      </c>
      <c r="AC9" s="112">
        <v>2972.8247588900003</v>
      </c>
      <c r="AD9" s="112">
        <v>3243.0200284899997</v>
      </c>
      <c r="AE9" s="112">
        <v>2857.34148966</v>
      </c>
      <c r="AF9" s="112">
        <v>3213.2705465599997</v>
      </c>
      <c r="AG9" s="112">
        <v>3557.5113579599993</v>
      </c>
      <c r="AH9" s="112">
        <v>3758.324031</v>
      </c>
      <c r="AI9" s="112">
        <v>3960</v>
      </c>
      <c r="AJ9" s="112">
        <v>3966.4600000000005</v>
      </c>
      <c r="AK9" s="112">
        <v>4138.31751066</v>
      </c>
      <c r="AL9" s="112">
        <v>4387.47962586</v>
      </c>
      <c r="AM9" s="112">
        <v>4781.4450890339995</v>
      </c>
    </row>
    <row r="10" spans="1:39" ht="15" customHeight="1">
      <c r="A10" s="224" t="s">
        <v>139</v>
      </c>
      <c r="B10" s="114">
        <v>405.8</v>
      </c>
      <c r="C10" s="114">
        <v>436</v>
      </c>
      <c r="D10" s="114">
        <v>443.5</v>
      </c>
      <c r="E10" s="114">
        <v>439.9</v>
      </c>
      <c r="F10" s="114">
        <v>533.4</v>
      </c>
      <c r="G10" s="114">
        <v>538.2</v>
      </c>
      <c r="H10" s="114">
        <v>569.2</v>
      </c>
      <c r="I10" s="114">
        <v>550.6</v>
      </c>
      <c r="J10" s="114">
        <v>568.8</v>
      </c>
      <c r="K10" s="114">
        <v>475</v>
      </c>
      <c r="L10" s="114">
        <v>469.17</v>
      </c>
      <c r="M10" s="114">
        <v>548.15</v>
      </c>
      <c r="N10" s="114">
        <v>654.47</v>
      </c>
      <c r="O10" s="114">
        <v>766.9</v>
      </c>
      <c r="P10" s="114">
        <v>933.12</v>
      </c>
      <c r="Q10" s="114">
        <v>1161.48</v>
      </c>
      <c r="R10" s="114">
        <v>1311.14</v>
      </c>
      <c r="S10" s="114">
        <v>1285.74</v>
      </c>
      <c r="T10" s="114">
        <v>1386.72</v>
      </c>
      <c r="U10" s="114">
        <v>1393.64</v>
      </c>
      <c r="V10" s="114">
        <v>1488.87</v>
      </c>
      <c r="W10" s="114">
        <v>1598.57</v>
      </c>
      <c r="X10" s="114">
        <v>1746.04</v>
      </c>
      <c r="Y10" s="114">
        <v>1915.51</v>
      </c>
      <c r="Z10" s="114">
        <v>2047.85</v>
      </c>
      <c r="AA10" s="114">
        <v>2258.84067821</v>
      </c>
      <c r="AB10" s="114">
        <v>2647.8603201399997</v>
      </c>
      <c r="AC10" s="114">
        <v>2917.17973889</v>
      </c>
      <c r="AD10" s="114">
        <v>3190.70300449</v>
      </c>
      <c r="AE10" s="114">
        <v>2773.81067466</v>
      </c>
      <c r="AF10" s="114">
        <v>3070.2180566899997</v>
      </c>
      <c r="AG10" s="114">
        <v>3343.4685924299997</v>
      </c>
      <c r="AH10" s="114">
        <v>3588.11189404</v>
      </c>
      <c r="AI10" s="114">
        <v>3902.8</v>
      </c>
      <c r="AJ10" s="114">
        <v>3933.8900000000003</v>
      </c>
      <c r="AK10" s="114">
        <v>4093.17153378</v>
      </c>
      <c r="AL10" s="114">
        <v>4353.93479346</v>
      </c>
      <c r="AM10" s="114">
        <v>4743.670917603999</v>
      </c>
    </row>
    <row r="11" spans="1:39" ht="15" customHeight="1">
      <c r="A11" s="117" t="s">
        <v>140</v>
      </c>
      <c r="B11" s="112">
        <v>385.6</v>
      </c>
      <c r="C11" s="112">
        <v>389.2</v>
      </c>
      <c r="D11" s="112">
        <v>378.8</v>
      </c>
      <c r="E11" s="112">
        <v>376</v>
      </c>
      <c r="F11" s="112">
        <v>465.8</v>
      </c>
      <c r="G11" s="112">
        <v>467.4</v>
      </c>
      <c r="H11" s="112">
        <v>507.9</v>
      </c>
      <c r="I11" s="112">
        <v>508.5</v>
      </c>
      <c r="J11" s="112">
        <v>512.5</v>
      </c>
      <c r="K11" s="112">
        <v>438.8</v>
      </c>
      <c r="L11" s="112">
        <v>438.17</v>
      </c>
      <c r="M11" s="112">
        <v>506.35</v>
      </c>
      <c r="N11" s="112">
        <v>574.07</v>
      </c>
      <c r="O11" s="112">
        <v>714.7</v>
      </c>
      <c r="P11" s="112">
        <v>843.23</v>
      </c>
      <c r="Q11" s="112">
        <v>1063.14</v>
      </c>
      <c r="R11" s="112">
        <v>1080.86</v>
      </c>
      <c r="S11" s="112">
        <v>1131.79</v>
      </c>
      <c r="T11" s="112">
        <v>1208.93</v>
      </c>
      <c r="U11" s="112">
        <v>1274.73</v>
      </c>
      <c r="V11" s="112">
        <v>1344.08</v>
      </c>
      <c r="W11" s="112">
        <v>1448.9</v>
      </c>
      <c r="X11" s="112">
        <v>1595.2</v>
      </c>
      <c r="Y11" s="112">
        <v>1736.33</v>
      </c>
      <c r="Z11" s="112">
        <v>1819.96</v>
      </c>
      <c r="AA11" s="112">
        <v>2131.67951581</v>
      </c>
      <c r="AB11" s="112">
        <v>2487.5467738</v>
      </c>
      <c r="AC11" s="112">
        <v>2724.376779999999</v>
      </c>
      <c r="AD11" s="112">
        <v>2885.7576</v>
      </c>
      <c r="AE11" s="112">
        <v>2609.44599</v>
      </c>
      <c r="AF11" s="112">
        <v>2881.5757181999998</v>
      </c>
      <c r="AG11" s="112">
        <v>3193.25255305</v>
      </c>
      <c r="AH11" s="112">
        <v>3433.8209548799996</v>
      </c>
      <c r="AI11" s="112">
        <v>3746.4</v>
      </c>
      <c r="AJ11" s="112">
        <v>3771.4</v>
      </c>
      <c r="AK11" s="112">
        <v>3918.91494135</v>
      </c>
      <c r="AL11" s="112">
        <v>4166.3751973</v>
      </c>
      <c r="AM11" s="112">
        <v>4406.101753143</v>
      </c>
    </row>
    <row r="12" spans="1:39" ht="15" customHeight="1">
      <c r="A12" s="224" t="s">
        <v>84</v>
      </c>
      <c r="B12" s="114" t="s">
        <v>1</v>
      </c>
      <c r="C12" s="114" t="s">
        <v>1</v>
      </c>
      <c r="D12" s="114" t="s">
        <v>1</v>
      </c>
      <c r="E12" s="114" t="s">
        <v>1</v>
      </c>
      <c r="F12" s="114" t="s">
        <v>1</v>
      </c>
      <c r="G12" s="114" t="s">
        <v>1</v>
      </c>
      <c r="H12" s="114" t="s">
        <v>1</v>
      </c>
      <c r="I12" s="114" t="s">
        <v>1</v>
      </c>
      <c r="J12" s="114" t="s">
        <v>1</v>
      </c>
      <c r="K12" s="114" t="s">
        <v>1</v>
      </c>
      <c r="L12" s="114">
        <v>114.4</v>
      </c>
      <c r="M12" s="114">
        <v>106.1</v>
      </c>
      <c r="N12" s="114">
        <v>114.9</v>
      </c>
      <c r="O12" s="114">
        <v>140</v>
      </c>
      <c r="P12" s="114">
        <v>112.33</v>
      </c>
      <c r="Q12" s="114">
        <v>77.58</v>
      </c>
      <c r="R12" s="114">
        <v>18.5</v>
      </c>
      <c r="S12" s="114">
        <v>22.09</v>
      </c>
      <c r="T12" s="114">
        <v>11.19</v>
      </c>
      <c r="U12" s="114">
        <v>20.2</v>
      </c>
      <c r="V12" s="114">
        <v>94.47</v>
      </c>
      <c r="W12" s="114">
        <v>51.4</v>
      </c>
      <c r="X12" s="114">
        <v>45.02</v>
      </c>
      <c r="Y12" s="114">
        <v>67.19</v>
      </c>
      <c r="Z12" s="114">
        <v>46.75</v>
      </c>
      <c r="AA12" s="114">
        <v>48.503550880000006</v>
      </c>
      <c r="AB12" s="114">
        <v>36.17383536</v>
      </c>
      <c r="AC12" s="114">
        <v>55.615919999999996</v>
      </c>
      <c r="AD12" s="114">
        <v>52.222124</v>
      </c>
      <c r="AE12" s="114">
        <v>83.47911500000001</v>
      </c>
      <c r="AF12" s="114">
        <v>142.82123487</v>
      </c>
      <c r="AG12" s="114">
        <v>213.86976553</v>
      </c>
      <c r="AH12" s="114">
        <v>170.02640696000003</v>
      </c>
      <c r="AI12" s="114">
        <v>57.199999999999996</v>
      </c>
      <c r="AJ12" s="114">
        <v>32.54</v>
      </c>
      <c r="AK12" s="114">
        <v>45.14597688</v>
      </c>
      <c r="AL12" s="114">
        <v>33.47532976</v>
      </c>
      <c r="AM12" s="114">
        <v>37.77417143</v>
      </c>
    </row>
    <row r="13" spans="1:39" ht="15" customHeight="1">
      <c r="A13" s="111" t="s">
        <v>37</v>
      </c>
      <c r="B13" s="112">
        <v>680.9</v>
      </c>
      <c r="C13" s="112">
        <v>816.8</v>
      </c>
      <c r="D13" s="112">
        <v>748.9</v>
      </c>
      <c r="E13" s="112">
        <v>753.9</v>
      </c>
      <c r="F13" s="112">
        <v>852.4</v>
      </c>
      <c r="G13" s="112">
        <v>689.2</v>
      </c>
      <c r="H13" s="112">
        <v>687.7</v>
      </c>
      <c r="I13" s="112">
        <v>718.6</v>
      </c>
      <c r="J13" s="112">
        <v>738</v>
      </c>
      <c r="K13" s="112">
        <v>755.8</v>
      </c>
      <c r="L13" s="112">
        <v>642.5</v>
      </c>
      <c r="M13" s="112">
        <v>823.4</v>
      </c>
      <c r="N13" s="112">
        <v>965.5</v>
      </c>
      <c r="O13" s="112">
        <v>1007.76</v>
      </c>
      <c r="P13" s="112">
        <v>1125.54</v>
      </c>
      <c r="Q13" s="112">
        <v>1294.19</v>
      </c>
      <c r="R13" s="112">
        <v>1541.02</v>
      </c>
      <c r="S13" s="112">
        <v>1437.65</v>
      </c>
      <c r="T13" s="112">
        <v>1636.41</v>
      </c>
      <c r="U13" s="112">
        <v>1681.08</v>
      </c>
      <c r="V13" s="112">
        <v>1883.88</v>
      </c>
      <c r="W13" s="112">
        <v>2143.23</v>
      </c>
      <c r="X13" s="112">
        <v>2240.54</v>
      </c>
      <c r="Y13" s="112">
        <v>2388.69</v>
      </c>
      <c r="Z13" s="112">
        <v>2273.11</v>
      </c>
      <c r="AA13" s="112">
        <v>2484.5620962499993</v>
      </c>
      <c r="AB13" s="112">
        <v>2763.945081649</v>
      </c>
      <c r="AC13" s="112">
        <v>3016.638218082</v>
      </c>
      <c r="AD13" s="112">
        <v>3375.947283736</v>
      </c>
      <c r="AE13" s="112">
        <v>3629.38641001</v>
      </c>
      <c r="AF13" s="112">
        <v>3794.3134099</v>
      </c>
      <c r="AG13" s="112">
        <v>4081.7134215628007</v>
      </c>
      <c r="AH13" s="112">
        <v>4165.097769030001</v>
      </c>
      <c r="AI13" s="112">
        <v>4395.599999999999</v>
      </c>
      <c r="AJ13" s="112">
        <v>4359.389999999999</v>
      </c>
      <c r="AK13" s="112">
        <v>4425.69281961</v>
      </c>
      <c r="AL13" s="112">
        <v>4501.715107927319</v>
      </c>
      <c r="AM13" s="112">
        <v>4798.03399934675</v>
      </c>
    </row>
    <row r="14" spans="1:39" ht="15" customHeight="1">
      <c r="A14" s="224" t="s">
        <v>141</v>
      </c>
      <c r="B14" s="114">
        <v>441.7</v>
      </c>
      <c r="C14" s="114">
        <v>495.6</v>
      </c>
      <c r="D14" s="114">
        <v>524.7</v>
      </c>
      <c r="E14" s="114">
        <v>527.5</v>
      </c>
      <c r="F14" s="114">
        <v>614.2</v>
      </c>
      <c r="G14" s="114">
        <v>535.5</v>
      </c>
      <c r="H14" s="114">
        <v>513.4</v>
      </c>
      <c r="I14" s="114">
        <v>552.4</v>
      </c>
      <c r="J14" s="114">
        <v>608.4</v>
      </c>
      <c r="K14" s="114">
        <v>606.9</v>
      </c>
      <c r="L14" s="114">
        <v>545.7</v>
      </c>
      <c r="M14" s="114">
        <v>643.3</v>
      </c>
      <c r="N14" s="114">
        <v>691</v>
      </c>
      <c r="O14" s="114">
        <v>777.6</v>
      </c>
      <c r="P14" s="114">
        <v>906.31</v>
      </c>
      <c r="Q14" s="114">
        <v>991.67</v>
      </c>
      <c r="R14" s="114">
        <v>1211.82</v>
      </c>
      <c r="S14" s="114">
        <v>1172.55</v>
      </c>
      <c r="T14" s="114">
        <v>1292.51</v>
      </c>
      <c r="U14" s="114">
        <v>1383.24</v>
      </c>
      <c r="V14" s="114">
        <v>1546.17</v>
      </c>
      <c r="W14" s="114">
        <v>1584.45</v>
      </c>
      <c r="X14" s="114">
        <v>1624.42</v>
      </c>
      <c r="Y14" s="114">
        <v>1816.52</v>
      </c>
      <c r="Z14" s="114">
        <v>1924.63</v>
      </c>
      <c r="AA14" s="114">
        <v>2056.9962699999996</v>
      </c>
      <c r="AB14" s="114">
        <v>2285.371049729</v>
      </c>
      <c r="AC14" s="114">
        <v>2513.69324197</v>
      </c>
      <c r="AD14" s="114">
        <v>2778.89731808</v>
      </c>
      <c r="AE14" s="114">
        <v>3031.43270528</v>
      </c>
      <c r="AF14" s="114">
        <v>3114.25455608</v>
      </c>
      <c r="AG14" s="114">
        <v>3369.9191195228004</v>
      </c>
      <c r="AH14" s="114">
        <v>3373.33667199</v>
      </c>
      <c r="AI14" s="114">
        <v>3654.5</v>
      </c>
      <c r="AJ14" s="114">
        <v>3667.49</v>
      </c>
      <c r="AK14" s="114">
        <v>3747.7890215899993</v>
      </c>
      <c r="AL14" s="114">
        <v>3795.3508092779994</v>
      </c>
      <c r="AM14" s="114">
        <v>4126.04093365675</v>
      </c>
    </row>
    <row r="15" spans="1:39" ht="15" customHeight="1">
      <c r="A15" s="117" t="s">
        <v>142</v>
      </c>
      <c r="B15" s="112">
        <v>16</v>
      </c>
      <c r="C15" s="112">
        <v>28.3</v>
      </c>
      <c r="D15" s="112">
        <v>37.2</v>
      </c>
      <c r="E15" s="112">
        <v>71.8</v>
      </c>
      <c r="F15" s="112">
        <v>57.3</v>
      </c>
      <c r="G15" s="112">
        <v>48.1</v>
      </c>
      <c r="H15" s="112">
        <v>52</v>
      </c>
      <c r="I15" s="112">
        <v>48.2</v>
      </c>
      <c r="J15" s="112">
        <v>48.8</v>
      </c>
      <c r="K15" s="112">
        <v>51.4</v>
      </c>
      <c r="L15" s="112">
        <v>58.3</v>
      </c>
      <c r="M15" s="112">
        <v>136</v>
      </c>
      <c r="N15" s="112">
        <v>128.1</v>
      </c>
      <c r="O15" s="112">
        <v>138.1</v>
      </c>
      <c r="P15" s="112">
        <v>128.33</v>
      </c>
      <c r="Q15" s="112">
        <v>129.27</v>
      </c>
      <c r="R15" s="112">
        <v>160.25</v>
      </c>
      <c r="S15" s="112">
        <v>152.81</v>
      </c>
      <c r="T15" s="112">
        <v>156.2</v>
      </c>
      <c r="U15" s="112">
        <v>152.96</v>
      </c>
      <c r="V15" s="112">
        <v>180.21</v>
      </c>
      <c r="W15" s="112">
        <v>172.74</v>
      </c>
      <c r="X15" s="112">
        <v>223.7</v>
      </c>
      <c r="Y15" s="112">
        <v>289.69</v>
      </c>
      <c r="Z15" s="112">
        <v>320.14</v>
      </c>
      <c r="AA15" s="112">
        <v>371.1</v>
      </c>
      <c r="AB15" s="112">
        <v>447</v>
      </c>
      <c r="AC15" s="112">
        <v>498.2</v>
      </c>
      <c r="AD15" s="112">
        <v>509.4</v>
      </c>
      <c r="AE15" s="112">
        <v>518</v>
      </c>
      <c r="AF15" s="112">
        <v>496.3</v>
      </c>
      <c r="AG15" s="112">
        <v>507.9</v>
      </c>
      <c r="AH15" s="112">
        <v>526.42</v>
      </c>
      <c r="AI15" s="112">
        <v>582.7</v>
      </c>
      <c r="AJ15" s="112">
        <v>597.75</v>
      </c>
      <c r="AK15" s="112">
        <v>629.48</v>
      </c>
      <c r="AL15" s="112">
        <v>666.72</v>
      </c>
      <c r="AM15" s="112">
        <v>767.5</v>
      </c>
    </row>
    <row r="16" spans="1:39" ht="15" customHeight="1">
      <c r="A16" s="224" t="s">
        <v>143</v>
      </c>
      <c r="B16" s="114">
        <v>239.2</v>
      </c>
      <c r="C16" s="114">
        <v>321.2</v>
      </c>
      <c r="D16" s="114">
        <v>224.2</v>
      </c>
      <c r="E16" s="114">
        <v>226.4</v>
      </c>
      <c r="F16" s="114">
        <v>238.2</v>
      </c>
      <c r="G16" s="114">
        <v>153.6</v>
      </c>
      <c r="H16" s="114">
        <v>174.2</v>
      </c>
      <c r="I16" s="114">
        <v>166.2</v>
      </c>
      <c r="J16" s="114">
        <v>129.6</v>
      </c>
      <c r="K16" s="114">
        <v>149</v>
      </c>
      <c r="L16" s="114">
        <v>99.2</v>
      </c>
      <c r="M16" s="114">
        <v>138.8</v>
      </c>
      <c r="N16" s="114">
        <v>244.8</v>
      </c>
      <c r="O16" s="114">
        <v>218.1</v>
      </c>
      <c r="P16" s="114">
        <v>210.02</v>
      </c>
      <c r="Q16" s="114">
        <v>286.94</v>
      </c>
      <c r="R16" s="114">
        <v>326.92</v>
      </c>
      <c r="S16" s="114">
        <v>291.02</v>
      </c>
      <c r="T16" s="114">
        <v>355.77</v>
      </c>
      <c r="U16" s="114">
        <v>305.64</v>
      </c>
      <c r="V16" s="114">
        <v>350.54</v>
      </c>
      <c r="W16" s="114">
        <v>566.52</v>
      </c>
      <c r="X16" s="114">
        <v>615.62</v>
      </c>
      <c r="Y16" s="114">
        <v>578.05</v>
      </c>
      <c r="Z16" s="114">
        <v>370.74</v>
      </c>
      <c r="AA16" s="114">
        <v>438.25882625</v>
      </c>
      <c r="AB16" s="114">
        <v>494.43193192000007</v>
      </c>
      <c r="AC16" s="114">
        <v>514.216476112</v>
      </c>
      <c r="AD16" s="114">
        <v>603.310865656</v>
      </c>
      <c r="AE16" s="114">
        <v>602.56420473</v>
      </c>
      <c r="AF16" s="114">
        <v>682.9051538199999</v>
      </c>
      <c r="AG16" s="114">
        <v>718.43943978</v>
      </c>
      <c r="AH16" s="114">
        <v>787.8287380400001</v>
      </c>
      <c r="AI16" s="114">
        <v>730.9</v>
      </c>
      <c r="AJ16" s="114">
        <v>694.96</v>
      </c>
      <c r="AK16" s="114">
        <v>678.5252983299999</v>
      </c>
      <c r="AL16" s="114">
        <v>707.03385280932</v>
      </c>
      <c r="AM16" s="114">
        <v>682.99156107</v>
      </c>
    </row>
    <row r="17" spans="1:39" ht="15" customHeight="1">
      <c r="A17" s="111" t="s">
        <v>144</v>
      </c>
      <c r="B17" s="112" t="s">
        <v>1</v>
      </c>
      <c r="C17" s="112" t="s">
        <v>1</v>
      </c>
      <c r="D17" s="112" t="s">
        <v>1</v>
      </c>
      <c r="E17" s="112" t="s">
        <v>1</v>
      </c>
      <c r="F17" s="112" t="s">
        <v>1</v>
      </c>
      <c r="G17" s="112" t="s">
        <v>1</v>
      </c>
      <c r="H17" s="112" t="s">
        <v>1</v>
      </c>
      <c r="I17" s="112" t="s">
        <v>1</v>
      </c>
      <c r="J17" s="112" t="s">
        <v>1</v>
      </c>
      <c r="K17" s="112" t="s">
        <v>1</v>
      </c>
      <c r="L17" s="112">
        <v>-2.4</v>
      </c>
      <c r="M17" s="112">
        <v>41.3</v>
      </c>
      <c r="N17" s="112">
        <v>29.7</v>
      </c>
      <c r="O17" s="112">
        <v>12.06</v>
      </c>
      <c r="P17" s="112">
        <v>9.21</v>
      </c>
      <c r="Q17" s="112">
        <v>15.59</v>
      </c>
      <c r="R17" s="112">
        <v>2.28</v>
      </c>
      <c r="S17" s="112">
        <v>-25.92</v>
      </c>
      <c r="T17" s="112">
        <v>-11.88</v>
      </c>
      <c r="U17" s="112">
        <v>-7.79</v>
      </c>
      <c r="V17" s="112">
        <v>-12.83</v>
      </c>
      <c r="W17" s="112">
        <v>-7.74</v>
      </c>
      <c r="X17" s="112">
        <v>0.5</v>
      </c>
      <c r="Y17" s="112">
        <v>-5.88</v>
      </c>
      <c r="Z17" s="112">
        <v>-22.26</v>
      </c>
      <c r="AA17" s="112">
        <v>-10.693</v>
      </c>
      <c r="AB17" s="112">
        <v>-15.8579</v>
      </c>
      <c r="AC17" s="112">
        <v>-11.271500000000001</v>
      </c>
      <c r="AD17" s="112">
        <v>-6.2609</v>
      </c>
      <c r="AE17" s="112">
        <v>-4.6105</v>
      </c>
      <c r="AF17" s="112">
        <v>-2.8463000000000003</v>
      </c>
      <c r="AG17" s="112">
        <v>-6.645137740000001</v>
      </c>
      <c r="AH17" s="112">
        <v>3.932359</v>
      </c>
      <c r="AI17" s="112">
        <v>10.199999999999998</v>
      </c>
      <c r="AJ17" s="112">
        <v>-3.06</v>
      </c>
      <c r="AK17" s="112">
        <v>-0.6215003100000002</v>
      </c>
      <c r="AL17" s="112">
        <v>-0.6695541599999999</v>
      </c>
      <c r="AM17" s="112">
        <v>-10.998495380000001</v>
      </c>
    </row>
    <row r="18" spans="1:39" ht="15" customHeight="1">
      <c r="A18" s="113" t="s">
        <v>145</v>
      </c>
      <c r="B18" s="114">
        <v>-35.89999999999998</v>
      </c>
      <c r="C18" s="114">
        <v>-59.60000000000002</v>
      </c>
      <c r="D18" s="114">
        <v>-81.20000000000005</v>
      </c>
      <c r="E18" s="114">
        <v>-87.60000000000002</v>
      </c>
      <c r="F18" s="114">
        <v>-80.80000000000007</v>
      </c>
      <c r="G18" s="114">
        <v>2.7000000000000455</v>
      </c>
      <c r="H18" s="114">
        <v>55.80000000000007</v>
      </c>
      <c r="I18" s="114">
        <v>-1.7999999999999545</v>
      </c>
      <c r="J18" s="114">
        <v>-39.60000000000002</v>
      </c>
      <c r="K18" s="114">
        <v>-131.89999999999998</v>
      </c>
      <c r="L18" s="114">
        <v>-76.53000000000003</v>
      </c>
      <c r="M18" s="114">
        <v>-95.14999999999998</v>
      </c>
      <c r="N18" s="114">
        <v>-36.52999999999997</v>
      </c>
      <c r="O18" s="114">
        <v>-10.700000000000045</v>
      </c>
      <c r="P18" s="114">
        <v>26.81000000000006</v>
      </c>
      <c r="Q18" s="114">
        <v>169.81000000000006</v>
      </c>
      <c r="R18" s="114">
        <v>99.32000000000016</v>
      </c>
      <c r="S18" s="114">
        <v>113.19000000000005</v>
      </c>
      <c r="T18" s="114">
        <v>94.21000000000004</v>
      </c>
      <c r="U18" s="114">
        <v>10.400000000000091</v>
      </c>
      <c r="V18" s="114">
        <v>-57.30000000000018</v>
      </c>
      <c r="W18" s="114">
        <v>14.11999999999989</v>
      </c>
      <c r="X18" s="114">
        <v>121.61999999999989</v>
      </c>
      <c r="Y18" s="114">
        <v>98.99000000000001</v>
      </c>
      <c r="Z18" s="114">
        <v>123.2199999999998</v>
      </c>
      <c r="AA18" s="114">
        <v>201.84440821000044</v>
      </c>
      <c r="AB18" s="114">
        <v>362.4892704109998</v>
      </c>
      <c r="AC18" s="114">
        <v>403.4864969199998</v>
      </c>
      <c r="AD18" s="114">
        <v>411.8056864099999</v>
      </c>
      <c r="AE18" s="114">
        <v>-257.6220306199998</v>
      </c>
      <c r="AF18" s="114">
        <v>-44.036499390000245</v>
      </c>
      <c r="AG18" s="114">
        <v>-26.450527092800712</v>
      </c>
      <c r="AH18" s="114">
        <v>214.77522205000014</v>
      </c>
      <c r="AI18" s="114">
        <v>248.30000000000018</v>
      </c>
      <c r="AJ18" s="114">
        <v>266.40000000000055</v>
      </c>
      <c r="AK18" s="114">
        <v>345.38251219000085</v>
      </c>
      <c r="AL18" s="114">
        <v>558.5839841820007</v>
      </c>
      <c r="AM18" s="114">
        <v>617.6299839472495</v>
      </c>
    </row>
    <row r="19" spans="1:39" s="235" customFormat="1" ht="15" customHeight="1">
      <c r="A19" s="223" t="s">
        <v>38</v>
      </c>
      <c r="B19" s="261">
        <v>-254.39999999999998</v>
      </c>
      <c r="C19" s="261">
        <v>-380.59999999999997</v>
      </c>
      <c r="D19" s="261">
        <v>-305.4</v>
      </c>
      <c r="E19" s="261">
        <v>-119.39999999999998</v>
      </c>
      <c r="F19" s="261">
        <v>-185.79999999999995</v>
      </c>
      <c r="G19" s="261">
        <v>-108.70000000000005</v>
      </c>
      <c r="H19" s="261">
        <v>-55.700000000000045</v>
      </c>
      <c r="I19" s="261">
        <v>-58.80000000000007</v>
      </c>
      <c r="J19" s="261">
        <v>-60.799999999999955</v>
      </c>
      <c r="K19" s="261">
        <v>-187.5</v>
      </c>
      <c r="L19" s="261">
        <v>-58.73000000000002</v>
      </c>
      <c r="M19" s="261">
        <v>-169.14999999999998</v>
      </c>
      <c r="N19" s="261">
        <v>-196.13</v>
      </c>
      <c r="O19" s="261">
        <v>-91.55999999999995</v>
      </c>
      <c r="P19" s="261">
        <v>-59.559999999999945</v>
      </c>
      <c r="Q19" s="261">
        <v>-52.52999999999997</v>
      </c>
      <c r="R19" s="261">
        <v>-210.38999999999987</v>
      </c>
      <c r="S19" s="261">
        <v>-126.04000000000019</v>
      </c>
      <c r="T19" s="261">
        <v>-235.09000000000015</v>
      </c>
      <c r="U19" s="261">
        <v>-266.6299999999999</v>
      </c>
      <c r="V19" s="261">
        <v>-299.20000000000005</v>
      </c>
      <c r="W19" s="261">
        <v>-492.8600000000001</v>
      </c>
      <c r="X19" s="261">
        <v>-447.18000000000006</v>
      </c>
      <c r="Y19" s="261">
        <v>-405.59000000000015</v>
      </c>
      <c r="Z19" s="261">
        <v>-177.26000000000022</v>
      </c>
      <c r="AA19" s="261">
        <v>-177.0898671599989</v>
      </c>
      <c r="AB19" s="261">
        <v>-79.88352614900032</v>
      </c>
      <c r="AC19" s="261">
        <v>-43.813459191999755</v>
      </c>
      <c r="AD19" s="261">
        <v>-132.9272552460002</v>
      </c>
      <c r="AE19" s="261">
        <v>-772.0449203499998</v>
      </c>
      <c r="AF19" s="261">
        <v>-581.0428633400002</v>
      </c>
      <c r="AG19" s="261">
        <v>-524.2020636028014</v>
      </c>
      <c r="AH19" s="261">
        <v>-406.77373803000046</v>
      </c>
      <c r="AI19" s="261">
        <v>-435.59999999999945</v>
      </c>
      <c r="AJ19" s="261">
        <v>-392.9299999999989</v>
      </c>
      <c r="AK19" s="261">
        <v>-287.37530894999963</v>
      </c>
      <c r="AL19" s="261">
        <v>-114.23548206731903</v>
      </c>
      <c r="AM19" s="261">
        <v>-16.58891031275016</v>
      </c>
    </row>
    <row r="20" spans="1:39" ht="15" customHeight="1">
      <c r="A20" s="224" t="s">
        <v>146</v>
      </c>
      <c r="B20" s="114">
        <v>203.7</v>
      </c>
      <c r="C20" s="114">
        <v>279</v>
      </c>
      <c r="D20" s="114">
        <v>208.7</v>
      </c>
      <c r="E20" s="114">
        <v>16.5</v>
      </c>
      <c r="F20" s="114">
        <v>112.5</v>
      </c>
      <c r="G20" s="114">
        <v>33.3</v>
      </c>
      <c r="H20" s="114">
        <v>-1.4999999999999574</v>
      </c>
      <c r="I20" s="114">
        <v>2.9000000000000696</v>
      </c>
      <c r="J20" s="114">
        <v>5.199999999999953</v>
      </c>
      <c r="K20" s="114">
        <v>151.8</v>
      </c>
      <c r="L20" s="114">
        <v>-4.87</v>
      </c>
      <c r="M20" s="114">
        <v>82.05</v>
      </c>
      <c r="N20" s="114">
        <v>38.43</v>
      </c>
      <c r="O20" s="114">
        <v>-23.54</v>
      </c>
      <c r="P20" s="114">
        <v>-96.57</v>
      </c>
      <c r="Q20" s="114">
        <v>-61.47</v>
      </c>
      <c r="R20" s="114">
        <v>-22.62</v>
      </c>
      <c r="S20" s="114">
        <v>-63.26</v>
      </c>
      <c r="T20" s="114">
        <v>261.39</v>
      </c>
      <c r="U20" s="114">
        <v>127.03</v>
      </c>
      <c r="V20" s="114">
        <v>143.2</v>
      </c>
      <c r="W20" s="114">
        <v>-85.77</v>
      </c>
      <c r="X20" s="114">
        <v>-784.22</v>
      </c>
      <c r="Y20" s="114">
        <v>-36.31</v>
      </c>
      <c r="Z20" s="114">
        <v>-72.37</v>
      </c>
      <c r="AA20" s="114">
        <v>-150.8</v>
      </c>
      <c r="AB20" s="114">
        <v>92.28352614900021</v>
      </c>
      <c r="AC20" s="114">
        <v>56.99465919199991</v>
      </c>
      <c r="AD20" s="114">
        <v>75.25965524600002</v>
      </c>
      <c r="AE20" s="114">
        <v>15.049820349999806</v>
      </c>
      <c r="AF20" s="114">
        <v>298.88059733999995</v>
      </c>
      <c r="AG20" s="114">
        <v>377.43842187280023</v>
      </c>
      <c r="AH20" s="114">
        <v>-515.1443239700002</v>
      </c>
      <c r="AI20" s="114">
        <v>440.2</v>
      </c>
      <c r="AJ20" s="114">
        <v>-395.40000000000003</v>
      </c>
      <c r="AK20" s="114">
        <v>337.9506505899998</v>
      </c>
      <c r="AL20" s="114">
        <v>42.95477407731981</v>
      </c>
      <c r="AM20" s="114">
        <v>-220.5030174872499</v>
      </c>
    </row>
    <row r="21" spans="1:39" ht="15" customHeight="1">
      <c r="A21" s="225" t="s">
        <v>147</v>
      </c>
      <c r="B21" s="112">
        <v>50.6</v>
      </c>
      <c r="C21" s="112">
        <v>101.5</v>
      </c>
      <c r="D21" s="112">
        <v>96.7</v>
      </c>
      <c r="E21" s="112">
        <v>102.9</v>
      </c>
      <c r="F21" s="112">
        <v>73.3</v>
      </c>
      <c r="G21" s="112">
        <v>75.4</v>
      </c>
      <c r="H21" s="112">
        <v>57.2</v>
      </c>
      <c r="I21" s="112">
        <v>55.9</v>
      </c>
      <c r="J21" s="112">
        <v>55.6</v>
      </c>
      <c r="K21" s="112">
        <v>35.7</v>
      </c>
      <c r="L21" s="112">
        <v>63.6</v>
      </c>
      <c r="M21" s="112">
        <v>87.1</v>
      </c>
      <c r="N21" s="112">
        <v>157.7</v>
      </c>
      <c r="O21" s="112">
        <v>115.1</v>
      </c>
      <c r="P21" s="112">
        <v>156.1</v>
      </c>
      <c r="Q21" s="112">
        <v>114</v>
      </c>
      <c r="R21" s="112">
        <v>233</v>
      </c>
      <c r="S21" s="112">
        <v>189.3</v>
      </c>
      <c r="T21" s="112">
        <v>-26.3</v>
      </c>
      <c r="U21" s="112">
        <v>139.6</v>
      </c>
      <c r="V21" s="112">
        <v>156</v>
      </c>
      <c r="W21" s="112">
        <v>578.63</v>
      </c>
      <c r="X21" s="112">
        <v>1231.4</v>
      </c>
      <c r="Y21" s="112">
        <v>441.9</v>
      </c>
      <c r="Z21" s="112">
        <v>249.63</v>
      </c>
      <c r="AA21" s="112">
        <v>327.89</v>
      </c>
      <c r="AB21" s="112">
        <v>-12.399999999999993</v>
      </c>
      <c r="AC21" s="112">
        <v>-13.1812</v>
      </c>
      <c r="AD21" s="112">
        <v>57.667600000000164</v>
      </c>
      <c r="AE21" s="112">
        <v>756.9951</v>
      </c>
      <c r="AF21" s="112">
        <v>282.1622660000002</v>
      </c>
      <c r="AG21" s="112">
        <v>146.76364173000127</v>
      </c>
      <c r="AH21" s="112">
        <v>921.9180620000006</v>
      </c>
      <c r="AI21" s="112">
        <v>-4.600000000000001</v>
      </c>
      <c r="AJ21" s="112">
        <v>788.34</v>
      </c>
      <c r="AK21" s="112">
        <v>-50.57534164</v>
      </c>
      <c r="AL21" s="112">
        <v>71.28070799000002</v>
      </c>
      <c r="AM21" s="112">
        <v>237.09192779999984</v>
      </c>
    </row>
    <row r="22" spans="1:39" ht="15" customHeight="1">
      <c r="A22" s="250"/>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row>
    <row r="23" spans="1:39" ht="15" customHeight="1">
      <c r="A23" s="108" t="s">
        <v>74</v>
      </c>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row>
    <row r="24" spans="1:39" ht="15" customHeight="1">
      <c r="A24" s="251" t="s">
        <v>75</v>
      </c>
      <c r="B24" s="114" t="s">
        <v>1</v>
      </c>
      <c r="C24" s="114" t="s">
        <v>1</v>
      </c>
      <c r="D24" s="114" t="s">
        <v>1</v>
      </c>
      <c r="E24" s="114" t="s">
        <v>1</v>
      </c>
      <c r="F24" s="114" t="s">
        <v>1</v>
      </c>
      <c r="G24" s="114" t="s">
        <v>1</v>
      </c>
      <c r="H24" s="114" t="s">
        <v>1</v>
      </c>
      <c r="I24" s="114" t="s">
        <v>1</v>
      </c>
      <c r="J24" s="114" t="s">
        <v>1</v>
      </c>
      <c r="K24" s="114" t="s">
        <v>1</v>
      </c>
      <c r="L24" s="114">
        <v>-17.63000000000002</v>
      </c>
      <c r="M24" s="114">
        <v>-148.24999999999997</v>
      </c>
      <c r="N24" s="114">
        <v>-262.63</v>
      </c>
      <c r="O24" s="114">
        <v>-104.43999999999996</v>
      </c>
      <c r="P24" s="114">
        <v>-40.71999999999995</v>
      </c>
      <c r="Q24" s="114">
        <v>-9.099999999999975</v>
      </c>
      <c r="R24" s="114">
        <v>-254.12999999999985</v>
      </c>
      <c r="S24" s="114">
        <v>-187.42000000000021</v>
      </c>
      <c r="T24" s="114">
        <v>-296.4000000000002</v>
      </c>
      <c r="U24" s="114">
        <v>-327.46999999999986</v>
      </c>
      <c r="V24" s="114">
        <v>-387.0655999131429</v>
      </c>
      <c r="W24" s="114">
        <v>-490.80270000000013</v>
      </c>
      <c r="X24" s="114">
        <v>-464.4309975700001</v>
      </c>
      <c r="Y24" s="114">
        <v>-304.04344439000016</v>
      </c>
      <c r="Z24" s="114">
        <v>-96.94314072000024</v>
      </c>
      <c r="AA24" s="114">
        <v>-177.6075420499989</v>
      </c>
      <c r="AB24" s="114">
        <v>-190.2153029790003</v>
      </c>
      <c r="AC24" s="114">
        <v>-41.61569609199976</v>
      </c>
      <c r="AD24" s="114">
        <v>-214.04275524600018</v>
      </c>
      <c r="AE24" s="114">
        <v>-797.4849203499998</v>
      </c>
      <c r="AF24" s="114">
        <v>-559.4528633400001</v>
      </c>
      <c r="AG24" s="114">
        <v>-496.9020636028014</v>
      </c>
      <c r="AH24" s="114">
        <v>-390.46473803000043</v>
      </c>
      <c r="AI24" s="114">
        <v>-527.3125226499994</v>
      </c>
      <c r="AJ24" s="114">
        <v>-440.67955190999896</v>
      </c>
      <c r="AK24" s="114">
        <v>-366.0344089499996</v>
      </c>
      <c r="AL24" s="114">
        <v>-128.57648470731897</v>
      </c>
      <c r="AM24" s="114">
        <v>-65.28261031275017</v>
      </c>
    </row>
    <row r="25" spans="1:39" ht="15" customHeight="1">
      <c r="A25" s="225" t="s">
        <v>61</v>
      </c>
      <c r="B25" s="112" t="s">
        <v>1</v>
      </c>
      <c r="C25" s="112" t="s">
        <v>1</v>
      </c>
      <c r="D25" s="112" t="s">
        <v>1</v>
      </c>
      <c r="E25" s="112" t="s">
        <v>1</v>
      </c>
      <c r="F25" s="112" t="s">
        <v>1</v>
      </c>
      <c r="G25" s="112" t="s">
        <v>1</v>
      </c>
      <c r="H25" s="112" t="s">
        <v>1</v>
      </c>
      <c r="I25" s="112" t="s">
        <v>1</v>
      </c>
      <c r="J25" s="112" t="s">
        <v>1</v>
      </c>
      <c r="K25" s="112" t="s">
        <v>1</v>
      </c>
      <c r="L25" s="112">
        <v>-18.93000000000002</v>
      </c>
      <c r="M25" s="112">
        <v>-150.24999999999997</v>
      </c>
      <c r="N25" s="112">
        <v>-271.83</v>
      </c>
      <c r="O25" s="112">
        <v>-112.03999999999995</v>
      </c>
      <c r="P25" s="112">
        <v>-46.519999999999946</v>
      </c>
      <c r="Q25" s="112">
        <v>-13.199999999999974</v>
      </c>
      <c r="R25" s="112">
        <v>-257.02999999999986</v>
      </c>
      <c r="S25" s="112">
        <v>-197.0200000000002</v>
      </c>
      <c r="T25" s="112">
        <v>-315.8000000000002</v>
      </c>
      <c r="U25" s="112">
        <v>-346.76999999999987</v>
      </c>
      <c r="V25" s="112">
        <v>-398.53000000000003</v>
      </c>
      <c r="W25" s="112">
        <v>-504.09000000000015</v>
      </c>
      <c r="X25" s="112">
        <v>-474.7300000000001</v>
      </c>
      <c r="Y25" s="112">
        <v>-310.2400000000002</v>
      </c>
      <c r="Z25" s="112">
        <v>-102.34000000000023</v>
      </c>
      <c r="AA25" s="112">
        <v>-182.9498671599989</v>
      </c>
      <c r="AB25" s="112">
        <v>-197.2335261490003</v>
      </c>
      <c r="AC25" s="112">
        <v>-50.64345919199976</v>
      </c>
      <c r="AD25" s="112">
        <v>-225.15725524600018</v>
      </c>
      <c r="AE25" s="112">
        <v>-801.4849203499998</v>
      </c>
      <c r="AF25" s="112">
        <v>-562.5528633400002</v>
      </c>
      <c r="AG25" s="112">
        <v>-500.9620636028014</v>
      </c>
      <c r="AH25" s="112">
        <v>-394.53373803000045</v>
      </c>
      <c r="AI25" s="112">
        <v>-536.6899999999995</v>
      </c>
      <c r="AJ25" s="112">
        <v>-442.54999999999893</v>
      </c>
      <c r="AK25" s="112">
        <v>-366.4653089499996</v>
      </c>
      <c r="AL25" s="112">
        <v>-137.39498470731897</v>
      </c>
      <c r="AM25" s="112">
        <v>-71.90891031275017</v>
      </c>
    </row>
    <row r="26" spans="1:39" ht="15" customHeight="1" thickBot="1">
      <c r="A26" s="252" t="s">
        <v>39</v>
      </c>
      <c r="B26" s="119" t="s">
        <v>1</v>
      </c>
      <c r="C26" s="119" t="s">
        <v>1</v>
      </c>
      <c r="D26" s="119" t="s">
        <v>1</v>
      </c>
      <c r="E26" s="119" t="s">
        <v>1</v>
      </c>
      <c r="F26" s="119" t="s">
        <v>1</v>
      </c>
      <c r="G26" s="119" t="s">
        <v>1</v>
      </c>
      <c r="H26" s="119" t="s">
        <v>1</v>
      </c>
      <c r="I26" s="119" t="s">
        <v>1</v>
      </c>
      <c r="J26" s="119" t="s">
        <v>1</v>
      </c>
      <c r="K26" s="119" t="s">
        <v>1</v>
      </c>
      <c r="L26" s="119">
        <v>1.3</v>
      </c>
      <c r="M26" s="119">
        <v>2</v>
      </c>
      <c r="N26" s="119">
        <v>9.2</v>
      </c>
      <c r="O26" s="119">
        <v>7.6</v>
      </c>
      <c r="P26" s="119">
        <v>5.8</v>
      </c>
      <c r="Q26" s="119">
        <v>4.1</v>
      </c>
      <c r="R26" s="119">
        <v>2.9</v>
      </c>
      <c r="S26" s="119">
        <v>9.6</v>
      </c>
      <c r="T26" s="119">
        <v>19.4</v>
      </c>
      <c r="U26" s="119">
        <v>19.3</v>
      </c>
      <c r="V26" s="119">
        <v>11.464400086857152</v>
      </c>
      <c r="W26" s="119">
        <v>13.2873</v>
      </c>
      <c r="X26" s="119">
        <v>10.299002429999996</v>
      </c>
      <c r="Y26" s="119">
        <v>6.1965556100000025</v>
      </c>
      <c r="Z26" s="119">
        <v>5.396859279999985</v>
      </c>
      <c r="AA26" s="119">
        <v>5.34232510999999</v>
      </c>
      <c r="AB26" s="119">
        <v>7.01822317</v>
      </c>
      <c r="AC26" s="119">
        <v>9.0277631</v>
      </c>
      <c r="AD26" s="119">
        <v>11.1145</v>
      </c>
      <c r="AE26" s="119">
        <v>4</v>
      </c>
      <c r="AF26" s="119">
        <v>3.1</v>
      </c>
      <c r="AG26" s="119">
        <v>4.06</v>
      </c>
      <c r="AH26" s="119">
        <v>4.069</v>
      </c>
      <c r="AI26" s="119">
        <v>9.37747735000001</v>
      </c>
      <c r="AJ26" s="119">
        <v>1.87044808999999</v>
      </c>
      <c r="AK26" s="119">
        <v>0.4309</v>
      </c>
      <c r="AL26" s="119">
        <v>8.8185</v>
      </c>
      <c r="AM26" s="119">
        <v>6.6263</v>
      </c>
    </row>
    <row r="27" spans="1:36" ht="15" customHeight="1">
      <c r="A27" s="178" t="s">
        <v>83</v>
      </c>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row>
    <row r="28" spans="2:36" ht="15" customHeight="1">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row>
    <row r="29" spans="1:36" ht="15" customHeight="1">
      <c r="A29" s="178" t="s">
        <v>152</v>
      </c>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row>
    <row r="30" spans="1:36" ht="15" customHeight="1">
      <c r="A30" s="253"/>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row>
    <row r="31" spans="1:36" ht="15" customHeight="1">
      <c r="A31" s="253"/>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row>
    <row r="32" spans="1:36" ht="15" customHeight="1">
      <c r="A32" s="253"/>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row>
    <row r="33" spans="1:36" ht="15" customHeight="1">
      <c r="A33" s="253"/>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row>
    <row r="34" spans="1:36" ht="15" customHeight="1">
      <c r="A34" s="229"/>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row>
    <row r="35" spans="1:36" ht="15" customHeight="1">
      <c r="A35" s="229"/>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row>
    <row r="36" spans="1:36" ht="15" customHeight="1">
      <c r="A36" s="229"/>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row>
    <row r="37" spans="1:36" ht="15" customHeight="1">
      <c r="A37" s="229"/>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row>
    <row r="38" spans="1:36" ht="15" customHeight="1">
      <c r="A38" s="229"/>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row>
    <row r="39" spans="1:36" ht="15" customHeight="1">
      <c r="A39" s="229"/>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row>
    <row r="40" spans="1:36" ht="15" customHeight="1">
      <c r="A40" s="229"/>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row>
    <row r="41" spans="1:36" ht="15" customHeight="1">
      <c r="A41" s="229"/>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row>
    <row r="42" spans="1:36" ht="15" customHeight="1">
      <c r="A42" s="229"/>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row>
    <row r="43" spans="1:36" ht="12.75">
      <c r="A43" s="229"/>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row>
    <row r="44" spans="1:36" ht="12.75">
      <c r="A44" s="229"/>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row>
    <row r="45" spans="1:36" ht="12.75">
      <c r="A45" s="229"/>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row>
    <row r="46" spans="1:36" ht="12.75">
      <c r="A46" s="229"/>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row>
    <row r="47" spans="1:36" ht="12.75">
      <c r="A47" s="229"/>
      <c r="B47" s="230"/>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row>
    <row r="51" ht="12.75" customHeight="1"/>
  </sheetData>
  <sheetProtection/>
  <mergeCells count="1">
    <mergeCell ref="AI3:AL3"/>
  </mergeCells>
  <printOptions horizontalCentered="1" verticalCentered="1"/>
  <pageMargins left="0" right="0" top="0" bottom="0" header="0" footer="0"/>
  <pageSetup horizontalDpi="360" verticalDpi="360" orientation="landscape" scale="60" r:id="rId2"/>
  <drawing r:id="rId1"/>
</worksheet>
</file>

<file path=xl/worksheets/sheet15.xml><?xml version="1.0" encoding="utf-8"?>
<worksheet xmlns="http://schemas.openxmlformats.org/spreadsheetml/2006/main" xmlns:r="http://schemas.openxmlformats.org/officeDocument/2006/relationships">
  <dimension ref="A1:HO31"/>
  <sheetViews>
    <sheetView zoomScalePageLayoutView="0" workbookViewId="0" topLeftCell="A1">
      <pane xSplit="1" ySplit="6" topLeftCell="G7" activePane="bottomRight" state="frozen"/>
      <selection pane="topLeft" activeCell="A24" sqref="A24:IV24"/>
      <selection pane="topRight" activeCell="A24" sqref="A24:IV24"/>
      <selection pane="bottomLeft" activeCell="A24" sqref="A24:IV24"/>
      <selection pane="bottomRight" activeCell="A1" sqref="A1"/>
    </sheetView>
  </sheetViews>
  <sheetFormatPr defaultColWidth="9.140625" defaultRowHeight="12.75"/>
  <cols>
    <col min="1" max="1" width="61.421875" style="126" customWidth="1"/>
    <col min="2" max="13" width="10.28125" style="127" customWidth="1"/>
    <col min="14" max="18" width="10.28125" style="110" customWidth="1"/>
    <col min="19" max="16384" width="9.140625" style="110" customWidth="1"/>
  </cols>
  <sheetData>
    <row r="1" spans="1:223" s="120" customFormat="1" ht="15">
      <c r="A1" s="98"/>
      <c r="B1" s="99"/>
      <c r="C1" s="99"/>
      <c r="D1" s="99"/>
      <c r="E1" s="99"/>
      <c r="F1" s="99"/>
      <c r="G1" s="99"/>
      <c r="H1" s="99"/>
      <c r="I1" s="99"/>
      <c r="J1" s="99"/>
      <c r="K1" s="99"/>
      <c r="L1" s="99"/>
      <c r="M1" s="99"/>
      <c r="N1" s="99"/>
      <c r="O1" s="99"/>
      <c r="P1" s="99"/>
      <c r="Q1" s="99"/>
      <c r="R1" s="99"/>
      <c r="S1" s="100"/>
      <c r="T1" s="100"/>
      <c r="U1" s="100"/>
      <c r="V1" s="100"/>
      <c r="W1" s="100"/>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row>
    <row r="2" spans="1:223" s="120" customFormat="1" ht="15">
      <c r="A2" s="98" t="s">
        <v>101</v>
      </c>
      <c r="B2" s="99"/>
      <c r="C2" s="99"/>
      <c r="D2" s="99"/>
      <c r="E2" s="99"/>
      <c r="F2" s="99"/>
      <c r="G2" s="99"/>
      <c r="H2" s="99"/>
      <c r="I2" s="99"/>
      <c r="J2" s="99"/>
      <c r="K2" s="99"/>
      <c r="L2" s="99"/>
      <c r="M2" s="99"/>
      <c r="N2" s="99"/>
      <c r="O2" s="99"/>
      <c r="P2" s="99"/>
      <c r="Q2" s="99"/>
      <c r="R2" s="99"/>
      <c r="S2" s="100"/>
      <c r="T2" s="100"/>
      <c r="U2" s="100"/>
      <c r="V2" s="100"/>
      <c r="W2" s="100"/>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row>
    <row r="3" spans="1:223" s="120" customFormat="1" ht="30" customHeight="1">
      <c r="A3" s="102" t="s">
        <v>113</v>
      </c>
      <c r="B3" s="103"/>
      <c r="C3" s="103"/>
      <c r="D3" s="103"/>
      <c r="E3" s="103"/>
      <c r="F3" s="103"/>
      <c r="G3" s="103"/>
      <c r="H3" s="103"/>
      <c r="I3" s="103"/>
      <c r="J3" s="103"/>
      <c r="K3" s="103"/>
      <c r="L3" s="99"/>
      <c r="M3" s="302"/>
      <c r="N3" s="317" t="s">
        <v>86</v>
      </c>
      <c r="O3" s="317"/>
      <c r="P3" s="317"/>
      <c r="Q3" s="317"/>
      <c r="R3" s="103"/>
      <c r="S3" s="104"/>
      <c r="T3" s="104"/>
      <c r="U3" s="104"/>
      <c r="V3" s="104"/>
      <c r="W3" s="104"/>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row>
    <row r="4" spans="1:223" s="120" customFormat="1" ht="15" customHeight="1">
      <c r="A4" s="102" t="s">
        <v>114</v>
      </c>
      <c r="B4" s="99"/>
      <c r="C4" s="99"/>
      <c r="D4" s="99"/>
      <c r="E4" s="99"/>
      <c r="F4" s="99"/>
      <c r="G4" s="99"/>
      <c r="H4" s="99"/>
      <c r="I4" s="99"/>
      <c r="J4" s="99"/>
      <c r="K4" s="99"/>
      <c r="L4" s="99"/>
      <c r="M4" s="99"/>
      <c r="N4" s="99"/>
      <c r="O4" s="99"/>
      <c r="P4" s="99"/>
      <c r="Q4" s="99"/>
      <c r="R4" s="99"/>
      <c r="S4" s="100"/>
      <c r="T4" s="100"/>
      <c r="U4" s="100"/>
      <c r="V4" s="100"/>
      <c r="W4" s="100"/>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row>
    <row r="5" spans="1:223" s="120" customFormat="1" ht="15" customHeight="1">
      <c r="A5" s="105"/>
      <c r="B5" s="100"/>
      <c r="C5" s="100"/>
      <c r="D5" s="100"/>
      <c r="E5" s="100"/>
      <c r="F5" s="100"/>
      <c r="G5" s="100"/>
      <c r="H5" s="100"/>
      <c r="I5" s="100"/>
      <c r="J5" s="100"/>
      <c r="L5" s="100"/>
      <c r="M5" s="100"/>
      <c r="N5" s="100"/>
      <c r="O5" s="100"/>
      <c r="P5" s="100"/>
      <c r="Q5" s="100"/>
      <c r="R5" s="100"/>
      <c r="S5" s="100"/>
      <c r="T5" s="100"/>
      <c r="U5" s="100"/>
      <c r="V5" s="100"/>
      <c r="W5" s="100"/>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row>
    <row r="6" spans="1:223" s="263" customFormat="1" ht="15" customHeight="1">
      <c r="A6" s="166" t="s">
        <v>102</v>
      </c>
      <c r="B6" s="217">
        <v>2001</v>
      </c>
      <c r="C6" s="217">
        <v>2002</v>
      </c>
      <c r="D6" s="217">
        <v>2003</v>
      </c>
      <c r="E6" s="217">
        <v>2004</v>
      </c>
      <c r="F6" s="217">
        <v>2005</v>
      </c>
      <c r="G6" s="217">
        <v>2006</v>
      </c>
      <c r="H6" s="217">
        <v>2007</v>
      </c>
      <c r="I6" s="217">
        <v>2008</v>
      </c>
      <c r="J6" s="217">
        <v>2009</v>
      </c>
      <c r="K6" s="217">
        <v>2010</v>
      </c>
      <c r="L6" s="217">
        <v>2011</v>
      </c>
      <c r="M6" s="217">
        <v>2012</v>
      </c>
      <c r="N6" s="217">
        <v>2013</v>
      </c>
      <c r="O6" s="217">
        <v>2014</v>
      </c>
      <c r="P6" s="217">
        <v>2015</v>
      </c>
      <c r="Q6" s="217">
        <v>2016</v>
      </c>
      <c r="R6" s="217">
        <v>2017</v>
      </c>
      <c r="S6" s="262"/>
      <c r="T6" s="262"/>
      <c r="U6" s="262"/>
      <c r="V6" s="262"/>
      <c r="W6" s="262"/>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233"/>
      <c r="FF6" s="233"/>
      <c r="FG6" s="233"/>
      <c r="FH6" s="233"/>
      <c r="FI6" s="233"/>
      <c r="FJ6" s="233"/>
      <c r="FK6" s="233"/>
      <c r="FL6" s="233"/>
      <c r="FM6" s="233"/>
      <c r="FN6" s="233"/>
      <c r="FO6" s="233"/>
      <c r="FP6" s="233"/>
      <c r="FQ6" s="233"/>
      <c r="FR6" s="233"/>
      <c r="FS6" s="233"/>
      <c r="FT6" s="233"/>
      <c r="FU6" s="233"/>
      <c r="FV6" s="233"/>
      <c r="FW6" s="233"/>
      <c r="FX6" s="233"/>
      <c r="FY6" s="233"/>
      <c r="FZ6" s="233"/>
      <c r="GA6" s="233"/>
      <c r="GB6" s="233"/>
      <c r="GC6" s="233"/>
      <c r="GD6" s="233"/>
      <c r="GE6" s="233"/>
      <c r="GF6" s="233"/>
      <c r="GG6" s="233"/>
      <c r="GH6" s="233"/>
      <c r="GI6" s="233"/>
      <c r="GJ6" s="233"/>
      <c r="GK6" s="233"/>
      <c r="GL6" s="233"/>
      <c r="GM6" s="233"/>
      <c r="GN6" s="233"/>
      <c r="GO6" s="233"/>
      <c r="GP6" s="233"/>
      <c r="GQ6" s="233"/>
      <c r="GR6" s="233"/>
      <c r="GS6" s="233"/>
      <c r="GT6" s="233"/>
      <c r="GU6" s="233"/>
      <c r="GV6" s="233"/>
      <c r="GW6" s="233"/>
      <c r="GX6" s="233"/>
      <c r="GY6" s="233"/>
      <c r="GZ6" s="233"/>
      <c r="HA6" s="233"/>
      <c r="HB6" s="233"/>
      <c r="HC6" s="233"/>
      <c r="HD6" s="233"/>
      <c r="HE6" s="233"/>
      <c r="HF6" s="233"/>
      <c r="HG6" s="233"/>
      <c r="HH6" s="233"/>
      <c r="HI6" s="233"/>
      <c r="HJ6" s="233"/>
      <c r="HK6" s="233"/>
      <c r="HL6" s="233"/>
      <c r="HM6" s="233"/>
      <c r="HN6" s="233"/>
      <c r="HO6" s="233"/>
    </row>
    <row r="7" spans="1:23" s="121" customFormat="1" ht="15" customHeight="1">
      <c r="A7" s="106"/>
      <c r="B7" s="107"/>
      <c r="C7" s="107"/>
      <c r="D7" s="107"/>
      <c r="E7" s="107"/>
      <c r="F7" s="107"/>
      <c r="G7" s="107"/>
      <c r="H7" s="107"/>
      <c r="I7" s="107"/>
      <c r="J7" s="107"/>
      <c r="K7" s="107"/>
      <c r="L7" s="107"/>
      <c r="M7" s="107"/>
      <c r="N7" s="107"/>
      <c r="O7" s="107"/>
      <c r="P7" s="107"/>
      <c r="Q7" s="107"/>
      <c r="R7" s="107"/>
      <c r="S7" s="107"/>
      <c r="T7" s="107"/>
      <c r="U7" s="107"/>
      <c r="V7" s="107"/>
      <c r="W7" s="107"/>
    </row>
    <row r="8" spans="1:18" ht="15" customHeight="1">
      <c r="A8" s="108" t="s">
        <v>103</v>
      </c>
      <c r="B8" s="109"/>
      <c r="C8" s="109"/>
      <c r="D8" s="109"/>
      <c r="E8" s="109"/>
      <c r="F8" s="109"/>
      <c r="G8" s="109"/>
      <c r="H8" s="109"/>
      <c r="I8" s="109"/>
      <c r="J8" s="109"/>
      <c r="K8" s="109"/>
      <c r="L8" s="109"/>
      <c r="M8" s="109"/>
      <c r="N8" s="109"/>
      <c r="O8" s="109"/>
      <c r="P8" s="109"/>
      <c r="Q8" s="109"/>
      <c r="R8" s="109"/>
    </row>
    <row r="9" spans="1:18" ht="15" customHeight="1">
      <c r="A9" s="111" t="s">
        <v>104</v>
      </c>
      <c r="B9" s="112">
        <v>1619.8490000000002</v>
      </c>
      <c r="C9" s="112">
        <v>1525.0339999999999</v>
      </c>
      <c r="D9" s="112">
        <v>1671.3909999999998</v>
      </c>
      <c r="E9" s="112">
        <v>1724.4280000000003</v>
      </c>
      <c r="F9" s="112">
        <v>1672.9310000000003</v>
      </c>
      <c r="G9" s="112">
        <v>1842.9254</v>
      </c>
      <c r="H9" s="112">
        <v>2166.8970000000004</v>
      </c>
      <c r="I9" s="112">
        <v>2248.242</v>
      </c>
      <c r="J9" s="112">
        <v>2594.384</v>
      </c>
      <c r="K9" s="112">
        <v>2549.8980000000015</v>
      </c>
      <c r="L9" s="112">
        <v>2176.514</v>
      </c>
      <c r="M9" s="112">
        <v>2830.8300000000004</v>
      </c>
      <c r="N9" s="112">
        <v>2290.2740000000003</v>
      </c>
      <c r="O9" s="112">
        <v>2275.443</v>
      </c>
      <c r="P9" s="112">
        <v>2392.515</v>
      </c>
      <c r="Q9" s="112">
        <v>2629.8639999999996</v>
      </c>
      <c r="R9" s="112">
        <v>3031.6720000000005</v>
      </c>
    </row>
    <row r="10" spans="1:18" ht="15" customHeight="1">
      <c r="A10" s="113" t="s">
        <v>105</v>
      </c>
      <c r="B10" s="114">
        <v>1709.5450000000003</v>
      </c>
      <c r="C10" s="114">
        <v>1588.7750000000003</v>
      </c>
      <c r="D10" s="114">
        <v>1904.1609999999998</v>
      </c>
      <c r="E10" s="114">
        <v>1886.761</v>
      </c>
      <c r="F10" s="114">
        <v>1827.9540000000004</v>
      </c>
      <c r="G10" s="114">
        <v>1905.8010000000002</v>
      </c>
      <c r="H10" s="114">
        <v>2196.1200000000003</v>
      </c>
      <c r="I10" s="114">
        <v>2539.463</v>
      </c>
      <c r="J10" s="114">
        <v>2983.4010650399996</v>
      </c>
      <c r="K10" s="114">
        <v>2880.684</v>
      </c>
      <c r="L10" s="114">
        <v>2501.9689999999996</v>
      </c>
      <c r="M10" s="114">
        <v>3172.905</v>
      </c>
      <c r="N10" s="114">
        <v>2720.7120000000004</v>
      </c>
      <c r="O10" s="114">
        <v>2661.213</v>
      </c>
      <c r="P10" s="114">
        <v>2670.181</v>
      </c>
      <c r="Q10" s="114">
        <v>2922.9919999999997</v>
      </c>
      <c r="R10" s="114">
        <v>3273.157</v>
      </c>
    </row>
    <row r="11" spans="1:18" ht="15" customHeight="1">
      <c r="A11" s="111" t="s">
        <v>106</v>
      </c>
      <c r="B11" s="112">
        <v>527.6850000000001</v>
      </c>
      <c r="C11" s="112">
        <v>360.9290000000001</v>
      </c>
      <c r="D11" s="112">
        <v>559.1229999999998</v>
      </c>
      <c r="E11" s="112">
        <v>362.20399999999995</v>
      </c>
      <c r="F11" s="112">
        <v>390.20599999999996</v>
      </c>
      <c r="G11" s="112">
        <v>286.79460000000114</v>
      </c>
      <c r="H11" s="112">
        <v>436.2680000000012</v>
      </c>
      <c r="I11" s="112">
        <v>422.17799999999994</v>
      </c>
      <c r="J11" s="112">
        <v>130.8709999999998</v>
      </c>
      <c r="K11" s="112">
        <v>147.88799999999844</v>
      </c>
      <c r="L11" s="112">
        <v>348.3410000000001</v>
      </c>
      <c r="M11" s="112">
        <v>-413.9130000000002</v>
      </c>
      <c r="N11" s="112">
        <v>376.3029999999999</v>
      </c>
      <c r="O11" s="112">
        <v>409.0079999999999</v>
      </c>
      <c r="P11" s="112">
        <v>431.65700000000004</v>
      </c>
      <c r="Q11" s="112">
        <v>259.187</v>
      </c>
      <c r="R11" s="112">
        <v>258.0300000000002</v>
      </c>
    </row>
    <row r="12" spans="1:223" s="116" customFormat="1" ht="15" customHeight="1">
      <c r="A12" s="113" t="s">
        <v>107</v>
      </c>
      <c r="B12" s="114">
        <v>2147.534</v>
      </c>
      <c r="C12" s="114">
        <v>1885.9630000000002</v>
      </c>
      <c r="D12" s="114">
        <v>2230.514</v>
      </c>
      <c r="E12" s="114">
        <v>2086.632</v>
      </c>
      <c r="F12" s="114">
        <v>2063.1369999999997</v>
      </c>
      <c r="G12" s="114">
        <v>2129.7200000000003</v>
      </c>
      <c r="H12" s="114">
        <v>2603.165</v>
      </c>
      <c r="I12" s="114">
        <v>2670.42</v>
      </c>
      <c r="J12" s="114">
        <v>2725.255</v>
      </c>
      <c r="K12" s="114">
        <v>2697.786</v>
      </c>
      <c r="L12" s="114">
        <v>2524.855</v>
      </c>
      <c r="M12" s="114">
        <v>2416.9170000000004</v>
      </c>
      <c r="N12" s="114">
        <v>2666.5769999999998</v>
      </c>
      <c r="O12" s="114">
        <v>2684.4510000000005</v>
      </c>
      <c r="P12" s="114">
        <v>2824.172</v>
      </c>
      <c r="Q12" s="114">
        <v>2889.0509999999995</v>
      </c>
      <c r="R12" s="114">
        <v>3289.702</v>
      </c>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row>
    <row r="13" spans="1:223" s="116" customFormat="1" ht="15" customHeight="1">
      <c r="A13" s="258" t="s">
        <v>135</v>
      </c>
      <c r="B13" s="114"/>
      <c r="C13" s="114"/>
      <c r="D13" s="114"/>
      <c r="E13" s="114"/>
      <c r="F13" s="114"/>
      <c r="G13" s="114"/>
      <c r="H13" s="114"/>
      <c r="I13" s="114"/>
      <c r="J13" s="114"/>
      <c r="K13" s="114"/>
      <c r="L13" s="114"/>
      <c r="M13" s="114"/>
      <c r="N13" s="114"/>
      <c r="O13" s="114"/>
      <c r="P13" s="114"/>
      <c r="Q13" s="114"/>
      <c r="R13" s="114"/>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row>
    <row r="14" spans="1:18" ht="15" customHeight="1">
      <c r="A14" s="256" t="s">
        <v>108</v>
      </c>
      <c r="B14" s="112">
        <v>270.422</v>
      </c>
      <c r="C14" s="112">
        <v>66.816</v>
      </c>
      <c r="D14" s="112">
        <v>41.922</v>
      </c>
      <c r="E14" s="112">
        <v>36.302</v>
      </c>
      <c r="F14" s="112">
        <v>34.492</v>
      </c>
      <c r="G14" s="112">
        <v>33.829</v>
      </c>
      <c r="H14" s="112">
        <v>33.321</v>
      </c>
      <c r="I14" s="112">
        <v>33.056</v>
      </c>
      <c r="J14" s="112">
        <v>32.93</v>
      </c>
      <c r="K14" s="112">
        <v>4.775</v>
      </c>
      <c r="L14" s="112">
        <v>4.564</v>
      </c>
      <c r="M14" s="112">
        <v>4.355</v>
      </c>
      <c r="N14" s="112">
        <v>4.11</v>
      </c>
      <c r="O14" s="112">
        <v>3.887</v>
      </c>
      <c r="P14" s="112">
        <v>3.57</v>
      </c>
      <c r="Q14" s="112">
        <v>2.919</v>
      </c>
      <c r="R14" s="112">
        <v>2.59</v>
      </c>
    </row>
    <row r="15" spans="1:18" ht="15" customHeight="1">
      <c r="A15" s="257" t="s">
        <v>109</v>
      </c>
      <c r="B15" s="114">
        <v>662.216</v>
      </c>
      <c r="C15" s="114">
        <v>654.232</v>
      </c>
      <c r="D15" s="114">
        <v>986.957</v>
      </c>
      <c r="E15" s="114">
        <v>849.579</v>
      </c>
      <c r="F15" s="114">
        <v>884.659</v>
      </c>
      <c r="G15" s="114">
        <v>854.565</v>
      </c>
      <c r="H15" s="114">
        <v>1075.455</v>
      </c>
      <c r="I15" s="114">
        <v>1286.47</v>
      </c>
      <c r="J15" s="114">
        <v>1266.901</v>
      </c>
      <c r="K15" s="114">
        <v>1313.05</v>
      </c>
      <c r="L15" s="114">
        <v>1222.594</v>
      </c>
      <c r="M15" s="114">
        <v>1174.018</v>
      </c>
      <c r="N15" s="114">
        <v>1371.815</v>
      </c>
      <c r="O15" s="114">
        <v>2469.869</v>
      </c>
      <c r="P15" s="114">
        <v>2565.249</v>
      </c>
      <c r="Q15" s="114">
        <v>2697.767</v>
      </c>
      <c r="R15" s="114">
        <v>3006.292</v>
      </c>
    </row>
    <row r="16" spans="1:23" s="121" customFormat="1" ht="15" customHeight="1">
      <c r="A16" s="106"/>
      <c r="B16" s="123"/>
      <c r="C16" s="123"/>
      <c r="D16" s="107"/>
      <c r="E16" s="107"/>
      <c r="F16" s="107"/>
      <c r="G16" s="107"/>
      <c r="H16" s="107"/>
      <c r="I16" s="107"/>
      <c r="J16" s="107"/>
      <c r="K16" s="107"/>
      <c r="L16" s="107"/>
      <c r="M16" s="107"/>
      <c r="N16" s="107"/>
      <c r="O16" s="107"/>
      <c r="P16" s="107"/>
      <c r="Q16" s="107"/>
      <c r="R16" s="107"/>
      <c r="S16" s="107"/>
      <c r="T16" s="107"/>
      <c r="U16" s="107"/>
      <c r="V16" s="107"/>
      <c r="W16" s="107"/>
    </row>
    <row r="17" spans="1:18" ht="15" customHeight="1">
      <c r="A17" s="108" t="s">
        <v>136</v>
      </c>
      <c r="B17" s="109"/>
      <c r="C17" s="109"/>
      <c r="D17" s="109"/>
      <c r="E17" s="109"/>
      <c r="F17" s="109"/>
      <c r="G17" s="109"/>
      <c r="H17" s="109"/>
      <c r="I17" s="109"/>
      <c r="J17" s="109"/>
      <c r="K17" s="109"/>
      <c r="L17" s="109"/>
      <c r="M17" s="109"/>
      <c r="N17" s="109"/>
      <c r="O17" s="109"/>
      <c r="P17" s="109"/>
      <c r="Q17" s="109"/>
      <c r="R17" s="109"/>
    </row>
    <row r="18" spans="1:18" ht="15" customHeight="1">
      <c r="A18" s="113" t="s">
        <v>110</v>
      </c>
      <c r="B18" s="114">
        <v>7772.095285714286</v>
      </c>
      <c r="C18" s="114">
        <v>7986.567285714285</v>
      </c>
      <c r="D18" s="114">
        <v>8544.463914285714</v>
      </c>
      <c r="E18" s="114">
        <v>9053.301914285712</v>
      </c>
      <c r="F18" s="114">
        <v>9807.398906425713</v>
      </c>
      <c r="G18" s="114">
        <v>10291.31691663</v>
      </c>
      <c r="H18" s="114">
        <v>11159.470864540002</v>
      </c>
      <c r="I18" s="114">
        <v>11598.979674870001</v>
      </c>
      <c r="J18" s="114">
        <v>11001.175510725972</v>
      </c>
      <c r="K18" s="114">
        <v>10958.87614238484</v>
      </c>
      <c r="L18" s="114">
        <v>11311.512893520001</v>
      </c>
      <c r="M18" s="114">
        <v>11743.075011321738</v>
      </c>
      <c r="N18" s="114">
        <v>12414.820595531222</v>
      </c>
      <c r="O18" s="114">
        <v>11825.521194879862</v>
      </c>
      <c r="P18" s="114">
        <v>12808.844792713935</v>
      </c>
      <c r="Q18" s="114">
        <v>13228.025584589863</v>
      </c>
      <c r="R18" s="114">
        <v>13839.883885270014</v>
      </c>
    </row>
    <row r="19" spans="1:18" ht="15" customHeight="1">
      <c r="A19" s="259" t="s">
        <v>135</v>
      </c>
      <c r="B19" s="114"/>
      <c r="C19" s="114"/>
      <c r="D19" s="114"/>
      <c r="E19" s="114"/>
      <c r="F19" s="114"/>
      <c r="G19" s="114"/>
      <c r="H19" s="114"/>
      <c r="I19" s="114"/>
      <c r="J19" s="114"/>
      <c r="K19" s="114"/>
      <c r="L19" s="114"/>
      <c r="M19" s="114"/>
      <c r="N19" s="114"/>
      <c r="O19" s="114"/>
      <c r="P19" s="114"/>
      <c r="Q19" s="114"/>
      <c r="R19" s="114"/>
    </row>
    <row r="20" spans="1:18" ht="15" customHeight="1">
      <c r="A20" s="117" t="s">
        <v>137</v>
      </c>
      <c r="B20" s="112">
        <v>1594.8911714285712</v>
      </c>
      <c r="C20" s="112">
        <v>1485.1031714285714</v>
      </c>
      <c r="D20" s="112">
        <v>1414.0321714285715</v>
      </c>
      <c r="E20" s="112">
        <v>1562.4061714285713</v>
      </c>
      <c r="F20" s="112">
        <v>1341.5713174585715</v>
      </c>
      <c r="G20" s="112">
        <v>1232.4005555200001</v>
      </c>
      <c r="H20" s="112">
        <v>1484.16946898</v>
      </c>
      <c r="I20" s="112">
        <v>1412.76027515</v>
      </c>
      <c r="J20" s="112">
        <v>1742.2557010158207</v>
      </c>
      <c r="K20" s="112">
        <v>1761.488193564835</v>
      </c>
      <c r="L20" s="112">
        <v>1782.0163929900002</v>
      </c>
      <c r="M20" s="112">
        <v>1869.4614417017372</v>
      </c>
      <c r="N20" s="112">
        <v>1793.747908691083</v>
      </c>
      <c r="O20" s="112">
        <v>607.0496481398619</v>
      </c>
      <c r="P20" s="112">
        <v>1106.9190488839363</v>
      </c>
      <c r="Q20" s="112">
        <v>963.4271963798622</v>
      </c>
      <c r="R20" s="112">
        <v>874.6669017200118</v>
      </c>
    </row>
    <row r="21" spans="1:223" ht="15" customHeight="1">
      <c r="A21" s="122" t="s">
        <v>138</v>
      </c>
      <c r="B21" s="114">
        <v>5793.657742857143</v>
      </c>
      <c r="C21" s="114">
        <v>6003.8447428571435</v>
      </c>
      <c r="D21" s="114">
        <v>6449.6837428571425</v>
      </c>
      <c r="E21" s="114">
        <v>6707.281742857142</v>
      </c>
      <c r="F21" s="114">
        <v>7475.579274877142</v>
      </c>
      <c r="G21" s="114">
        <v>8138.36487729</v>
      </c>
      <c r="H21" s="114">
        <v>8773.639237790001</v>
      </c>
      <c r="I21" s="114">
        <v>9160.975329570001</v>
      </c>
      <c r="J21" s="114">
        <v>8692.852589930153</v>
      </c>
      <c r="K21" s="114">
        <v>8642.609054350003</v>
      </c>
      <c r="L21" s="114">
        <v>9047.22206514</v>
      </c>
      <c r="M21" s="114">
        <v>9356.086457640002</v>
      </c>
      <c r="N21" s="114">
        <v>10099.60952161014</v>
      </c>
      <c r="O21" s="114">
        <v>10563.10923468</v>
      </c>
      <c r="P21" s="114">
        <v>11038.81895825</v>
      </c>
      <c r="Q21" s="114">
        <v>11597.21174975</v>
      </c>
      <c r="R21" s="114">
        <v>12192.187150280002</v>
      </c>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row>
    <row r="22" spans="1:23" s="121" customFormat="1" ht="15" customHeight="1">
      <c r="A22" s="106"/>
      <c r="B22" s="107"/>
      <c r="C22" s="107"/>
      <c r="D22" s="107"/>
      <c r="E22" s="107"/>
      <c r="F22" s="107"/>
      <c r="G22" s="107"/>
      <c r="H22" s="107"/>
      <c r="I22" s="107"/>
      <c r="J22" s="107"/>
      <c r="K22" s="107"/>
      <c r="L22" s="107"/>
      <c r="M22" s="107"/>
      <c r="N22" s="107"/>
      <c r="O22" s="107"/>
      <c r="P22" s="107"/>
      <c r="Q22" s="107"/>
      <c r="R22" s="107"/>
      <c r="S22" s="107"/>
      <c r="T22" s="107"/>
      <c r="U22" s="107"/>
      <c r="V22" s="107"/>
      <c r="W22" s="107"/>
    </row>
    <row r="23" spans="1:18" ht="15" customHeight="1">
      <c r="A23" s="108" t="s">
        <v>96</v>
      </c>
      <c r="B23" s="109"/>
      <c r="C23" s="109"/>
      <c r="D23" s="109"/>
      <c r="E23" s="109"/>
      <c r="F23" s="109"/>
      <c r="G23" s="109"/>
      <c r="H23" s="109"/>
      <c r="I23" s="109"/>
      <c r="J23" s="109"/>
      <c r="K23" s="109"/>
      <c r="L23" s="109"/>
      <c r="M23" s="109"/>
      <c r="N23" s="109"/>
      <c r="O23" s="109"/>
      <c r="P23" s="109"/>
      <c r="Q23" s="109"/>
      <c r="R23" s="109"/>
    </row>
    <row r="24" spans="1:18" ht="15" customHeight="1">
      <c r="A24" s="113" t="s">
        <v>111</v>
      </c>
      <c r="B24" s="114">
        <v>1266.6200133942857</v>
      </c>
      <c r="C24" s="114">
        <v>1161.6600456242857</v>
      </c>
      <c r="D24" s="114">
        <v>1206.1174194782857</v>
      </c>
      <c r="E24" s="114">
        <v>1361.2710416849714</v>
      </c>
      <c r="F24" s="114">
        <v>1455.2309805485713</v>
      </c>
      <c r="G24" s="114">
        <v>1656.4655423600002</v>
      </c>
      <c r="H24" s="114">
        <v>1937.56193606</v>
      </c>
      <c r="I24" s="114">
        <v>1956.0789640299995</v>
      </c>
      <c r="J24" s="114">
        <v>2312.5102556200004</v>
      </c>
      <c r="K24" s="114">
        <v>2641.7290116629756</v>
      </c>
      <c r="L24" s="114">
        <v>2780.9056937800005</v>
      </c>
      <c r="M24" s="114">
        <v>2796.4283472</v>
      </c>
      <c r="N24" s="114">
        <v>2891.9490826800006</v>
      </c>
      <c r="O24" s="114">
        <v>2920.193230924285</v>
      </c>
      <c r="P24" s="114">
        <v>3253.35128876</v>
      </c>
      <c r="Q24" s="114">
        <v>3129.14990881</v>
      </c>
      <c r="R24" s="114">
        <v>3653.03911088</v>
      </c>
    </row>
    <row r="25" spans="1:18" ht="15" customHeight="1">
      <c r="A25" s="111" t="s">
        <v>112</v>
      </c>
      <c r="B25" s="112">
        <v>7649.475242871428</v>
      </c>
      <c r="C25" s="112">
        <v>7488.835510651428</v>
      </c>
      <c r="D25" s="112">
        <v>7636.785415798227</v>
      </c>
      <c r="E25" s="112">
        <v>7912.411729644115</v>
      </c>
      <c r="F25" s="112">
        <v>8217.243551766713</v>
      </c>
      <c r="G25" s="112">
        <v>9079.5141128469</v>
      </c>
      <c r="H25" s="112">
        <v>10655.882682508</v>
      </c>
      <c r="I25" s="112">
        <v>10532.796644061735</v>
      </c>
      <c r="J25" s="112">
        <v>10763.93838303</v>
      </c>
      <c r="K25" s="112">
        <v>10779.503283612976</v>
      </c>
      <c r="L25" s="112">
        <v>10531.430663479998</v>
      </c>
      <c r="M25" s="112">
        <v>10640.73531827</v>
      </c>
      <c r="N25" s="112">
        <v>10871.863903200001</v>
      </c>
      <c r="O25" s="112">
        <v>10894.375205884286</v>
      </c>
      <c r="P25" s="112">
        <v>11611.94601614</v>
      </c>
      <c r="Q25" s="112">
        <v>11968.6638371</v>
      </c>
      <c r="R25" s="112">
        <v>13282.956880029999</v>
      </c>
    </row>
    <row r="26" spans="1:18" ht="15" customHeight="1" thickBot="1">
      <c r="A26" s="118" t="s">
        <v>150</v>
      </c>
      <c r="B26" s="119">
        <v>7649.475242871428</v>
      </c>
      <c r="C26" s="119">
        <v>7488.835510651428</v>
      </c>
      <c r="D26" s="119">
        <v>7636.785415798227</v>
      </c>
      <c r="E26" s="119">
        <v>7912.411729644115</v>
      </c>
      <c r="F26" s="119">
        <v>8217.243551766713</v>
      </c>
      <c r="G26" s="119">
        <v>9079.5141128469</v>
      </c>
      <c r="H26" s="119">
        <v>10655.882682508</v>
      </c>
      <c r="I26" s="119">
        <v>10532.796644061735</v>
      </c>
      <c r="J26" s="119">
        <v>10763.93838303</v>
      </c>
      <c r="K26" s="119">
        <v>10779.503283612976</v>
      </c>
      <c r="L26" s="119">
        <v>10531.430663479998</v>
      </c>
      <c r="M26" s="119">
        <v>10640.73531827</v>
      </c>
      <c r="N26" s="119">
        <v>10871.863903200001</v>
      </c>
      <c r="O26" s="119">
        <v>10894.375205884286</v>
      </c>
      <c r="P26" s="119">
        <v>11611.94601614</v>
      </c>
      <c r="Q26" s="119">
        <v>11968.6638371</v>
      </c>
      <c r="R26" s="119">
        <v>13282.956880029999</v>
      </c>
    </row>
    <row r="27" spans="1:13" ht="15" customHeight="1">
      <c r="A27" s="178" t="s">
        <v>83</v>
      </c>
      <c r="B27" s="125"/>
      <c r="C27" s="125"/>
      <c r="D27" s="125"/>
      <c r="E27" s="125"/>
      <c r="F27" s="125"/>
      <c r="G27" s="125"/>
      <c r="H27" s="125"/>
      <c r="I27" s="125"/>
      <c r="J27" s="125"/>
      <c r="K27" s="125"/>
      <c r="L27" s="125"/>
      <c r="M27" s="125"/>
    </row>
    <row r="28" spans="2:13" ht="15" customHeight="1">
      <c r="B28" s="125"/>
      <c r="C28" s="125"/>
      <c r="D28" s="125"/>
      <c r="E28" s="125"/>
      <c r="F28" s="125"/>
      <c r="G28" s="125"/>
      <c r="H28" s="125"/>
      <c r="I28" s="125"/>
      <c r="J28" s="125"/>
      <c r="K28" s="125"/>
      <c r="L28" s="125"/>
      <c r="M28" s="125"/>
    </row>
    <row r="29" spans="1:13" ht="15" customHeight="1">
      <c r="A29" s="178" t="s">
        <v>149</v>
      </c>
      <c r="B29" s="125"/>
      <c r="C29" s="125"/>
      <c r="D29" s="125"/>
      <c r="E29" s="125"/>
      <c r="F29" s="125"/>
      <c r="G29" s="125"/>
      <c r="H29" s="125"/>
      <c r="I29" s="125"/>
      <c r="J29" s="125"/>
      <c r="K29" s="125"/>
      <c r="L29" s="125"/>
      <c r="M29" s="125"/>
    </row>
    <row r="30" spans="2:13" ht="12.75">
      <c r="B30" s="125"/>
      <c r="C30" s="125"/>
      <c r="D30" s="125"/>
      <c r="E30" s="125"/>
      <c r="F30" s="125"/>
      <c r="G30" s="125"/>
      <c r="H30" s="125"/>
      <c r="I30" s="125"/>
      <c r="J30" s="125"/>
      <c r="K30" s="125"/>
      <c r="L30" s="125"/>
      <c r="M30" s="125"/>
    </row>
    <row r="31" ht="12.75">
      <c r="A31" s="178"/>
    </row>
  </sheetData>
  <sheetProtection/>
  <mergeCells count="1">
    <mergeCell ref="N3:Q3"/>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IP64"/>
  <sheetViews>
    <sheetView zoomScalePageLayoutView="0" workbookViewId="0" topLeftCell="A1">
      <pane xSplit="1" ySplit="6" topLeftCell="AJ7" activePane="bottomRight" state="frozen"/>
      <selection pane="topLeft" activeCell="B9" sqref="B9:B12"/>
      <selection pane="topRight" activeCell="B9" sqref="B9:B12"/>
      <selection pane="bottomLeft" activeCell="B9" sqref="B9:B12"/>
      <selection pane="bottomRight" activeCell="A1" sqref="A1"/>
    </sheetView>
  </sheetViews>
  <sheetFormatPr defaultColWidth="9.140625" defaultRowHeight="12.75"/>
  <cols>
    <col min="1" max="1" width="61.421875" style="126" customWidth="1"/>
    <col min="2" max="44" width="10.28125" style="127" customWidth="1"/>
    <col min="45" max="16384" width="9.140625" style="110" customWidth="1"/>
  </cols>
  <sheetData>
    <row r="1" spans="1:250" s="120" customFormat="1" ht="15">
      <c r="A1" s="98"/>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100"/>
      <c r="AT1" s="100"/>
      <c r="AU1" s="100"/>
      <c r="AV1" s="100"/>
      <c r="AW1" s="100"/>
      <c r="AX1" s="100"/>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row>
    <row r="2" spans="1:250" s="120" customFormat="1" ht="15">
      <c r="A2" s="98" t="s">
        <v>215</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100"/>
      <c r="AT2" s="100"/>
      <c r="AU2" s="100"/>
      <c r="AV2" s="100"/>
      <c r="AW2" s="100"/>
      <c r="AX2" s="100"/>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row>
    <row r="3" spans="1:250" s="120" customFormat="1" ht="30" customHeight="1">
      <c r="A3" s="102" t="s">
        <v>115</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317" t="s">
        <v>86</v>
      </c>
      <c r="AO3" s="317"/>
      <c r="AP3" s="317"/>
      <c r="AQ3" s="317"/>
      <c r="AR3" s="99"/>
      <c r="AS3" s="104"/>
      <c r="AT3" s="104"/>
      <c r="AU3" s="104"/>
      <c r="AV3" s="104"/>
      <c r="AW3" s="104"/>
      <c r="AX3" s="104"/>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row>
    <row r="4" spans="1:250" s="120" customFormat="1" ht="15" customHeight="1">
      <c r="A4" s="102" t="s">
        <v>159</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100"/>
      <c r="AT4" s="100"/>
      <c r="AU4" s="100"/>
      <c r="AV4" s="100"/>
      <c r="AW4" s="100"/>
      <c r="AX4" s="100"/>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row>
    <row r="5" spans="1:250" s="120" customFormat="1" ht="15" customHeight="1">
      <c r="A5" s="105"/>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row>
    <row r="6" spans="1:250" s="263" customFormat="1" ht="15" customHeight="1">
      <c r="A6" s="166" t="s">
        <v>102</v>
      </c>
      <c r="B6" s="217">
        <v>1960</v>
      </c>
      <c r="C6" s="217">
        <v>1961</v>
      </c>
      <c r="D6" s="217">
        <v>1962</v>
      </c>
      <c r="E6" s="217">
        <v>1963</v>
      </c>
      <c r="F6" s="217">
        <v>1964</v>
      </c>
      <c r="G6" s="217">
        <v>1965</v>
      </c>
      <c r="H6" s="217">
        <v>1966</v>
      </c>
      <c r="I6" s="217">
        <v>1967</v>
      </c>
      <c r="J6" s="217">
        <v>1968</v>
      </c>
      <c r="K6" s="217">
        <v>1969</v>
      </c>
      <c r="L6" s="217">
        <v>1970</v>
      </c>
      <c r="M6" s="217">
        <v>1971</v>
      </c>
      <c r="N6" s="217">
        <v>1972</v>
      </c>
      <c r="O6" s="217">
        <v>1973</v>
      </c>
      <c r="P6" s="217">
        <v>1974</v>
      </c>
      <c r="Q6" s="217">
        <v>1975</v>
      </c>
      <c r="R6" s="217">
        <v>1976</v>
      </c>
      <c r="S6" s="217">
        <v>1977</v>
      </c>
      <c r="T6" s="217">
        <v>1978</v>
      </c>
      <c r="U6" s="217">
        <v>1979</v>
      </c>
      <c r="V6" s="217">
        <v>1980</v>
      </c>
      <c r="W6" s="217">
        <v>1981</v>
      </c>
      <c r="X6" s="217">
        <v>1982</v>
      </c>
      <c r="Y6" s="217">
        <v>1983</v>
      </c>
      <c r="Z6" s="217">
        <v>1984</v>
      </c>
      <c r="AA6" s="217">
        <v>1985</v>
      </c>
      <c r="AB6" s="217">
        <v>1986</v>
      </c>
      <c r="AC6" s="217">
        <v>1987</v>
      </c>
      <c r="AD6" s="217">
        <v>1988</v>
      </c>
      <c r="AE6" s="217">
        <v>1989</v>
      </c>
      <c r="AF6" s="217">
        <v>1990</v>
      </c>
      <c r="AG6" s="217">
        <v>1991</v>
      </c>
      <c r="AH6" s="217">
        <v>1992</v>
      </c>
      <c r="AI6" s="217">
        <v>1993</v>
      </c>
      <c r="AJ6" s="217">
        <v>1994</v>
      </c>
      <c r="AK6" s="217">
        <v>1995</v>
      </c>
      <c r="AL6" s="217">
        <v>1996</v>
      </c>
      <c r="AM6" s="217">
        <v>1997</v>
      </c>
      <c r="AN6" s="217">
        <v>1998</v>
      </c>
      <c r="AO6" s="217">
        <v>1999</v>
      </c>
      <c r="AP6" s="217">
        <v>2000</v>
      </c>
      <c r="AQ6" s="217">
        <v>2001</v>
      </c>
      <c r="AR6" s="217">
        <v>2002</v>
      </c>
      <c r="AS6" s="262"/>
      <c r="AT6" s="262"/>
      <c r="AU6" s="262"/>
      <c r="AV6" s="262"/>
      <c r="AW6" s="262"/>
      <c r="AX6" s="262"/>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233"/>
      <c r="FF6" s="233"/>
      <c r="FG6" s="233"/>
      <c r="FH6" s="233"/>
      <c r="FI6" s="233"/>
      <c r="FJ6" s="233"/>
      <c r="FK6" s="233"/>
      <c r="FL6" s="233"/>
      <c r="FM6" s="233"/>
      <c r="FN6" s="233"/>
      <c r="FO6" s="233"/>
      <c r="FP6" s="233"/>
      <c r="FQ6" s="233"/>
      <c r="FR6" s="233"/>
      <c r="FS6" s="233"/>
      <c r="FT6" s="233"/>
      <c r="FU6" s="233"/>
      <c r="FV6" s="233"/>
      <c r="FW6" s="233"/>
      <c r="FX6" s="233"/>
      <c r="FY6" s="233"/>
      <c r="FZ6" s="233"/>
      <c r="GA6" s="233"/>
      <c r="GB6" s="233"/>
      <c r="GC6" s="233"/>
      <c r="GD6" s="233"/>
      <c r="GE6" s="233"/>
      <c r="GF6" s="233"/>
      <c r="GG6" s="233"/>
      <c r="GH6" s="233"/>
      <c r="GI6" s="233"/>
      <c r="GJ6" s="233"/>
      <c r="GK6" s="233"/>
      <c r="GL6" s="233"/>
      <c r="GM6" s="233"/>
      <c r="GN6" s="233"/>
      <c r="GO6" s="233"/>
      <c r="GP6" s="233"/>
      <c r="GQ6" s="233"/>
      <c r="GR6" s="233"/>
      <c r="GS6" s="233"/>
      <c r="GT6" s="233"/>
      <c r="GU6" s="233"/>
      <c r="GV6" s="233"/>
      <c r="GW6" s="233"/>
      <c r="GX6" s="233"/>
      <c r="GY6" s="233"/>
      <c r="GZ6" s="233"/>
      <c r="HA6" s="233"/>
      <c r="HB6" s="233"/>
      <c r="HC6" s="233"/>
      <c r="HD6" s="233"/>
      <c r="HE6" s="233"/>
      <c r="HF6" s="233"/>
      <c r="HG6" s="233"/>
      <c r="HH6" s="233"/>
      <c r="HI6" s="233"/>
      <c r="HJ6" s="233"/>
      <c r="HK6" s="233"/>
      <c r="HL6" s="233"/>
      <c r="HM6" s="233"/>
      <c r="HN6" s="233"/>
      <c r="HO6" s="233"/>
      <c r="HP6" s="233"/>
      <c r="HQ6" s="233"/>
      <c r="HR6" s="233"/>
      <c r="HS6" s="233"/>
      <c r="HT6" s="233"/>
      <c r="HU6" s="233"/>
      <c r="HV6" s="233"/>
      <c r="HW6" s="233"/>
      <c r="HX6" s="233"/>
      <c r="HY6" s="233"/>
      <c r="HZ6" s="233"/>
      <c r="IA6" s="233"/>
      <c r="IB6" s="233"/>
      <c r="IC6" s="233"/>
      <c r="ID6" s="233"/>
      <c r="IE6" s="233"/>
      <c r="IF6" s="233"/>
      <c r="IG6" s="233"/>
      <c r="IH6" s="233"/>
      <c r="II6" s="233"/>
      <c r="IJ6" s="233"/>
      <c r="IK6" s="233"/>
      <c r="IL6" s="233"/>
      <c r="IM6" s="233"/>
      <c r="IN6" s="233"/>
      <c r="IO6" s="233"/>
      <c r="IP6" s="233"/>
    </row>
    <row r="7" spans="1:50" s="121" customFormat="1" ht="15" customHeight="1">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row>
    <row r="8" spans="1:44" ht="15" customHeight="1">
      <c r="A8" s="108" t="s">
        <v>87</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row>
    <row r="9" spans="1:44" ht="15" customHeight="1">
      <c r="A9" s="111" t="s">
        <v>88</v>
      </c>
      <c r="B9" s="112">
        <v>35.103</v>
      </c>
      <c r="C9" s="112">
        <v>46.5</v>
      </c>
      <c r="D9" s="112">
        <v>68.6</v>
      </c>
      <c r="E9" s="112">
        <v>108.8</v>
      </c>
      <c r="F9" s="112">
        <v>133.1</v>
      </c>
      <c r="G9" s="112">
        <v>140.1</v>
      </c>
      <c r="H9" s="112">
        <v>106</v>
      </c>
      <c r="I9" s="112">
        <v>100.9</v>
      </c>
      <c r="J9" s="112">
        <v>112.1</v>
      </c>
      <c r="K9" s="112">
        <v>110.9</v>
      </c>
      <c r="L9" s="112">
        <v>137.8</v>
      </c>
      <c r="M9" s="112">
        <v>130.1</v>
      </c>
      <c r="N9" s="112">
        <v>178.2</v>
      </c>
      <c r="O9" s="112">
        <v>148.3</v>
      </c>
      <c r="P9" s="112">
        <v>233</v>
      </c>
      <c r="Q9" s="112">
        <v>311.2</v>
      </c>
      <c r="R9" s="112">
        <v>526.2</v>
      </c>
      <c r="S9" s="112">
        <v>582</v>
      </c>
      <c r="T9" s="112">
        <v>664.5</v>
      </c>
      <c r="U9" s="112">
        <v>388.8</v>
      </c>
      <c r="V9" s="112">
        <v>-267.8</v>
      </c>
      <c r="W9" s="112">
        <v>-492.9</v>
      </c>
      <c r="X9" s="112">
        <v>-245.5</v>
      </c>
      <c r="Y9" s="112">
        <v>173.6</v>
      </c>
      <c r="Z9" s="112">
        <v>174.5</v>
      </c>
      <c r="AA9" s="112">
        <v>170.7</v>
      </c>
      <c r="AB9" s="112">
        <v>890.4</v>
      </c>
      <c r="AC9" s="112">
        <v>1180.6</v>
      </c>
      <c r="AD9" s="112">
        <v>972</v>
      </c>
      <c r="AE9" s="112">
        <v>1310</v>
      </c>
      <c r="AF9" s="112">
        <v>3326.4</v>
      </c>
      <c r="AG9" s="112">
        <v>3653.3</v>
      </c>
      <c r="AH9" s="112">
        <v>4380.2</v>
      </c>
      <c r="AI9" s="112">
        <v>5643.1</v>
      </c>
      <c r="AJ9" s="112">
        <v>6895.4</v>
      </c>
      <c r="AK9" s="112">
        <v>8178.1</v>
      </c>
      <c r="AL9" s="112">
        <v>9620.8</v>
      </c>
      <c r="AM9" s="112">
        <v>12793.0679651628</v>
      </c>
      <c r="AN9" s="112">
        <v>15445.9</v>
      </c>
      <c r="AO9" s="112">
        <v>17232.8</v>
      </c>
      <c r="AP9" s="112">
        <v>16545</v>
      </c>
      <c r="AQ9" s="112">
        <v>14958.125</v>
      </c>
      <c r="AR9" s="112">
        <v>13901.8075</v>
      </c>
    </row>
    <row r="10" spans="1:44" ht="15" customHeight="1">
      <c r="A10" s="113" t="s">
        <v>89</v>
      </c>
      <c r="B10" s="114">
        <v>106.29899999999999</v>
      </c>
      <c r="C10" s="114">
        <v>105.3</v>
      </c>
      <c r="D10" s="114">
        <v>88.30000000000001</v>
      </c>
      <c r="E10" s="114">
        <v>82</v>
      </c>
      <c r="F10" s="114">
        <v>72.69999999999999</v>
      </c>
      <c r="G10" s="114">
        <v>90.10000000000001</v>
      </c>
      <c r="H10" s="114">
        <v>134.5</v>
      </c>
      <c r="I10" s="114">
        <v>182.5</v>
      </c>
      <c r="J10" s="114">
        <v>200.5</v>
      </c>
      <c r="K10" s="114">
        <v>251.39999999999998</v>
      </c>
      <c r="L10" s="114">
        <v>249.6</v>
      </c>
      <c r="M10" s="114">
        <v>301.1</v>
      </c>
      <c r="N10" s="114">
        <v>342.70000000000005</v>
      </c>
      <c r="O10" s="114">
        <v>394.29999999999995</v>
      </c>
      <c r="P10" s="114">
        <v>601.5</v>
      </c>
      <c r="Q10" s="114">
        <v>652.8</v>
      </c>
      <c r="R10" s="114">
        <v>683.5</v>
      </c>
      <c r="S10" s="114">
        <v>769.5</v>
      </c>
      <c r="T10" s="114">
        <v>814.7</v>
      </c>
      <c r="U10" s="114">
        <v>1388.9</v>
      </c>
      <c r="V10" s="114">
        <v>2378.6000000000004</v>
      </c>
      <c r="W10" s="114">
        <v>2921</v>
      </c>
      <c r="X10" s="114">
        <v>3239.3</v>
      </c>
      <c r="Y10" s="114">
        <v>3039.4</v>
      </c>
      <c r="Z10" s="114">
        <v>3222.7</v>
      </c>
      <c r="AA10" s="114">
        <v>3718.9</v>
      </c>
      <c r="AB10" s="114">
        <v>3350.2</v>
      </c>
      <c r="AC10" s="114">
        <v>3800.7</v>
      </c>
      <c r="AD10" s="114">
        <v>4106.832</v>
      </c>
      <c r="AE10" s="114">
        <v>5515.299999999999</v>
      </c>
      <c r="AF10" s="114">
        <v>5719.759</v>
      </c>
      <c r="AG10" s="114">
        <v>5363.6</v>
      </c>
      <c r="AH10" s="114">
        <v>6228.3</v>
      </c>
      <c r="AI10" s="114">
        <v>6331.7</v>
      </c>
      <c r="AJ10" s="114">
        <v>5483.5</v>
      </c>
      <c r="AK10" s="114">
        <v>6178.6</v>
      </c>
      <c r="AL10" s="114">
        <v>7384.4</v>
      </c>
      <c r="AM10" s="114">
        <v>7726.182326670476</v>
      </c>
      <c r="AN10" s="114">
        <v>4796.7</v>
      </c>
      <c r="AO10" s="114">
        <v>5185.099999999999</v>
      </c>
      <c r="AP10" s="114">
        <v>4717.099999999999</v>
      </c>
      <c r="AQ10" s="114">
        <v>4557</v>
      </c>
      <c r="AR10" s="114">
        <v>3346.787499999999</v>
      </c>
    </row>
    <row r="11" spans="1:44" ht="15" customHeight="1">
      <c r="A11" s="111" t="s">
        <v>90</v>
      </c>
      <c r="B11" s="112">
        <v>125.855</v>
      </c>
      <c r="C11" s="112">
        <v>141.8</v>
      </c>
      <c r="D11" s="112">
        <v>148.6</v>
      </c>
      <c r="E11" s="112">
        <v>166.2</v>
      </c>
      <c r="F11" s="112">
        <v>180.2</v>
      </c>
      <c r="G11" s="112">
        <v>200.1</v>
      </c>
      <c r="H11" s="112">
        <v>207.1</v>
      </c>
      <c r="I11" s="112">
        <v>249.9</v>
      </c>
      <c r="J11" s="112">
        <v>260.3</v>
      </c>
      <c r="K11" s="112">
        <v>287.1</v>
      </c>
      <c r="L11" s="112">
        <v>299.3</v>
      </c>
      <c r="M11" s="112">
        <v>322.1</v>
      </c>
      <c r="N11" s="112">
        <v>388.1</v>
      </c>
      <c r="O11" s="112">
        <v>457</v>
      </c>
      <c r="P11" s="112">
        <v>535.9</v>
      </c>
      <c r="Q11" s="112">
        <v>630.9</v>
      </c>
      <c r="R11" s="112">
        <v>864.1</v>
      </c>
      <c r="S11" s="112">
        <v>961.3</v>
      </c>
      <c r="T11" s="112">
        <v>919.9</v>
      </c>
      <c r="U11" s="112">
        <v>1135.9</v>
      </c>
      <c r="V11" s="112">
        <v>1226.8</v>
      </c>
      <c r="W11" s="112">
        <v>1274.56</v>
      </c>
      <c r="X11" s="112">
        <v>1363.279</v>
      </c>
      <c r="Y11" s="112">
        <v>1425.564</v>
      </c>
      <c r="Z11" s="112">
        <v>1626.828</v>
      </c>
      <c r="AA11" s="112">
        <v>1987.954</v>
      </c>
      <c r="AB11" s="112">
        <v>1996.439</v>
      </c>
      <c r="AC11" s="112">
        <v>2509.072</v>
      </c>
      <c r="AD11" s="112">
        <v>2897.027</v>
      </c>
      <c r="AE11" s="112">
        <v>3246.778</v>
      </c>
      <c r="AF11" s="112">
        <v>3909.379</v>
      </c>
      <c r="AG11" s="112">
        <v>4926.5</v>
      </c>
      <c r="AH11" s="112">
        <v>5744.1</v>
      </c>
      <c r="AI11" s="112">
        <v>8238.4</v>
      </c>
      <c r="AJ11" s="112">
        <v>9773.4</v>
      </c>
      <c r="AK11" s="112">
        <v>11012.6</v>
      </c>
      <c r="AL11" s="112">
        <v>11954.4</v>
      </c>
      <c r="AM11" s="112">
        <v>13026.847</v>
      </c>
      <c r="AN11" s="112">
        <v>14319.5</v>
      </c>
      <c r="AO11" s="112">
        <v>16279.495</v>
      </c>
      <c r="AP11" s="112">
        <v>14914.5</v>
      </c>
      <c r="AQ11" s="112">
        <v>14205.625</v>
      </c>
      <c r="AR11" s="112">
        <v>12414.80625</v>
      </c>
    </row>
    <row r="12" spans="1:44" ht="15" customHeight="1">
      <c r="A12" s="260" t="s">
        <v>135</v>
      </c>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row>
    <row r="13" spans="1:250" s="116" customFormat="1" ht="15" customHeight="1">
      <c r="A13" s="257" t="s">
        <v>91</v>
      </c>
      <c r="B13" s="114">
        <v>100.333</v>
      </c>
      <c r="C13" s="114">
        <v>115.5</v>
      </c>
      <c r="D13" s="114">
        <v>113.4</v>
      </c>
      <c r="E13" s="114">
        <v>121.8</v>
      </c>
      <c r="F13" s="114">
        <v>130.7</v>
      </c>
      <c r="G13" s="114">
        <v>124.6</v>
      </c>
      <c r="H13" s="114">
        <v>128.5</v>
      </c>
      <c r="I13" s="114">
        <v>134.7</v>
      </c>
      <c r="J13" s="114">
        <v>130.1</v>
      </c>
      <c r="K13" s="114">
        <v>148.9</v>
      </c>
      <c r="L13" s="114">
        <v>152.9</v>
      </c>
      <c r="M13" s="114">
        <v>159.5</v>
      </c>
      <c r="N13" s="114">
        <v>191.5</v>
      </c>
      <c r="O13" s="114">
        <v>219.3</v>
      </c>
      <c r="P13" s="114">
        <v>261.6</v>
      </c>
      <c r="Q13" s="114">
        <v>281.2</v>
      </c>
      <c r="R13" s="114">
        <v>415.2</v>
      </c>
      <c r="S13" s="114">
        <v>469.1</v>
      </c>
      <c r="T13" s="114">
        <v>547.6</v>
      </c>
      <c r="U13" s="114">
        <v>790.2</v>
      </c>
      <c r="V13" s="114">
        <v>787.1</v>
      </c>
      <c r="W13" s="114">
        <v>773.7</v>
      </c>
      <c r="X13" s="114">
        <v>797.1</v>
      </c>
      <c r="Y13" s="114">
        <v>780.5</v>
      </c>
      <c r="Z13" s="114">
        <v>908.7</v>
      </c>
      <c r="AA13" s="114">
        <v>1140.3</v>
      </c>
      <c r="AB13" s="114">
        <v>1273.2</v>
      </c>
      <c r="AC13" s="114">
        <v>1354.9</v>
      </c>
      <c r="AD13" s="114">
        <v>1395.023</v>
      </c>
      <c r="AE13" s="114">
        <v>1817.6</v>
      </c>
      <c r="AF13" s="114">
        <v>1976</v>
      </c>
      <c r="AG13" s="114">
        <v>2197.8</v>
      </c>
      <c r="AH13" s="114">
        <v>2652.7</v>
      </c>
      <c r="AI13" s="114">
        <v>2980.3</v>
      </c>
      <c r="AJ13" s="114">
        <v>3470.2</v>
      </c>
      <c r="AK13" s="114">
        <v>3626.9</v>
      </c>
      <c r="AL13" s="114">
        <v>3749.7</v>
      </c>
      <c r="AM13" s="114">
        <v>4107.5470000000005</v>
      </c>
      <c r="AN13" s="114">
        <v>4160.7</v>
      </c>
      <c r="AO13" s="114">
        <v>5706.1</v>
      </c>
      <c r="AP13" s="114">
        <v>4871.7</v>
      </c>
      <c r="AQ13" s="114">
        <v>2366</v>
      </c>
      <c r="AR13" s="114">
        <v>584.5</v>
      </c>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row>
    <row r="14" spans="1:50" s="121" customFormat="1" ht="15" customHeight="1">
      <c r="A14" s="106"/>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row>
    <row r="15" spans="1:44" ht="15" customHeight="1">
      <c r="A15" s="108" t="s">
        <v>92</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row>
    <row r="16" spans="1:44" ht="15" customHeight="1">
      <c r="A16" s="113" t="s">
        <v>93</v>
      </c>
      <c r="B16" s="114">
        <v>378.9</v>
      </c>
      <c r="C16" s="114">
        <v>372.70000000000005</v>
      </c>
      <c r="D16" s="114">
        <v>379.09999999999997</v>
      </c>
      <c r="E16" s="114">
        <v>404.59999999999997</v>
      </c>
      <c r="F16" s="114">
        <v>446.8</v>
      </c>
      <c r="G16" s="114">
        <v>460.1</v>
      </c>
      <c r="H16" s="114">
        <v>533.3</v>
      </c>
      <c r="I16" s="114">
        <v>553.2</v>
      </c>
      <c r="J16" s="114">
        <v>583.3</v>
      </c>
      <c r="K16" s="114">
        <v>661.3000000000001</v>
      </c>
      <c r="L16" s="114">
        <v>716.9</v>
      </c>
      <c r="M16" s="114">
        <v>813.6</v>
      </c>
      <c r="N16" s="114">
        <v>934.1</v>
      </c>
      <c r="O16" s="114">
        <v>1109.2</v>
      </c>
      <c r="P16" s="114">
        <v>1428</v>
      </c>
      <c r="Q16" s="114">
        <v>1579.6</v>
      </c>
      <c r="R16" s="114">
        <v>1837.3</v>
      </c>
      <c r="S16" s="114">
        <v>2198</v>
      </c>
      <c r="T16" s="114">
        <v>2519.8</v>
      </c>
      <c r="U16" s="114">
        <v>3133.5</v>
      </c>
      <c r="V16" s="114">
        <v>4007.3</v>
      </c>
      <c r="W16" s="114">
        <v>4792.7</v>
      </c>
      <c r="X16" s="114">
        <v>5445</v>
      </c>
      <c r="Y16" s="114">
        <v>5362.1</v>
      </c>
      <c r="Z16" s="114">
        <v>5985.8</v>
      </c>
      <c r="AA16" s="114">
        <v>7180.9</v>
      </c>
      <c r="AB16" s="114">
        <v>7977.2</v>
      </c>
      <c r="AC16" s="114">
        <v>8675.9</v>
      </c>
      <c r="AD16" s="114">
        <v>9490.9</v>
      </c>
      <c r="AE16" s="114">
        <v>11012.4</v>
      </c>
      <c r="AF16" s="114">
        <v>12149.400000000001</v>
      </c>
      <c r="AG16" s="114">
        <v>12056.900000000001</v>
      </c>
      <c r="AH16" s="114">
        <v>15896.1</v>
      </c>
      <c r="AI16" s="114">
        <v>19451.6</v>
      </c>
      <c r="AJ16" s="114">
        <v>22320.199999999997</v>
      </c>
      <c r="AK16" s="114">
        <v>27637.2</v>
      </c>
      <c r="AL16" s="114">
        <v>33232.5</v>
      </c>
      <c r="AM16" s="114">
        <v>41453.6</v>
      </c>
      <c r="AN16" s="114">
        <v>42140.600000000006</v>
      </c>
      <c r="AO16" s="114">
        <v>47083.4</v>
      </c>
      <c r="AP16" s="114">
        <v>49439.700000000004</v>
      </c>
      <c r="AQ16" s="114">
        <v>49427.875</v>
      </c>
      <c r="AR16" s="114">
        <v>50641.220512737505</v>
      </c>
    </row>
    <row r="17" spans="1:44" ht="15" customHeight="1">
      <c r="A17" s="256" t="s">
        <v>94</v>
      </c>
      <c r="B17" s="112">
        <v>26</v>
      </c>
      <c r="C17" s="112">
        <v>45.1</v>
      </c>
      <c r="D17" s="112">
        <v>63.4</v>
      </c>
      <c r="E17" s="112">
        <v>59.4</v>
      </c>
      <c r="F17" s="112">
        <v>47.1</v>
      </c>
      <c r="G17" s="112">
        <v>34.1</v>
      </c>
      <c r="H17" s="112">
        <v>56.8</v>
      </c>
      <c r="I17" s="112">
        <v>65.7</v>
      </c>
      <c r="J17" s="112">
        <v>84.1</v>
      </c>
      <c r="K17" s="112">
        <v>113.1</v>
      </c>
      <c r="L17" s="112">
        <v>100</v>
      </c>
      <c r="M17" s="112">
        <v>121.2</v>
      </c>
      <c r="N17" s="112">
        <v>137</v>
      </c>
      <c r="O17" s="112">
        <v>110.8</v>
      </c>
      <c r="P17" s="112">
        <v>227.8</v>
      </c>
      <c r="Q17" s="112">
        <v>257.1</v>
      </c>
      <c r="R17" s="112">
        <v>255.7</v>
      </c>
      <c r="S17" s="112">
        <v>276</v>
      </c>
      <c r="T17" s="112">
        <v>299.3</v>
      </c>
      <c r="U17" s="112">
        <v>645.7</v>
      </c>
      <c r="V17" s="112">
        <v>1706.5</v>
      </c>
      <c r="W17" s="112">
        <v>2356.6</v>
      </c>
      <c r="X17" s="112">
        <v>2694.5</v>
      </c>
      <c r="Y17" s="112">
        <v>2344.6</v>
      </c>
      <c r="Z17" s="112">
        <v>2664</v>
      </c>
      <c r="AA17" s="112">
        <v>2987.5</v>
      </c>
      <c r="AB17" s="112">
        <v>2869.7</v>
      </c>
      <c r="AC17" s="112">
        <v>3147.4</v>
      </c>
      <c r="AD17" s="112">
        <v>3272.5</v>
      </c>
      <c r="AE17" s="112">
        <v>4127.5</v>
      </c>
      <c r="AF17" s="112">
        <v>4655.1</v>
      </c>
      <c r="AG17" s="112">
        <v>3689.2</v>
      </c>
      <c r="AH17" s="112">
        <v>4217.5</v>
      </c>
      <c r="AI17" s="112">
        <v>4406.9</v>
      </c>
      <c r="AJ17" s="112">
        <v>3177.1</v>
      </c>
      <c r="AK17" s="112">
        <v>2674</v>
      </c>
      <c r="AL17" s="112">
        <v>2767.8</v>
      </c>
      <c r="AM17" s="112">
        <v>2552.6</v>
      </c>
      <c r="AN17" s="112">
        <v>-1890.7</v>
      </c>
      <c r="AO17" s="112">
        <v>-982.4</v>
      </c>
      <c r="AP17" s="112">
        <v>512.3</v>
      </c>
      <c r="AQ17" s="112">
        <v>1839.25</v>
      </c>
      <c r="AR17" s="112">
        <v>-733.8932372625001</v>
      </c>
    </row>
    <row r="18" spans="1:250" ht="15" customHeight="1">
      <c r="A18" s="257" t="s">
        <v>95</v>
      </c>
      <c r="B18" s="114">
        <v>352.9</v>
      </c>
      <c r="C18" s="114">
        <v>327.6</v>
      </c>
      <c r="D18" s="114">
        <v>315.7</v>
      </c>
      <c r="E18" s="114">
        <v>345.2</v>
      </c>
      <c r="F18" s="114">
        <v>399.7</v>
      </c>
      <c r="G18" s="114">
        <v>426</v>
      </c>
      <c r="H18" s="114">
        <v>476.5</v>
      </c>
      <c r="I18" s="114">
        <v>487.5</v>
      </c>
      <c r="J18" s="114">
        <v>499.2</v>
      </c>
      <c r="K18" s="114">
        <v>548.2</v>
      </c>
      <c r="L18" s="114">
        <v>616.9</v>
      </c>
      <c r="M18" s="114">
        <v>692.4</v>
      </c>
      <c r="N18" s="114">
        <v>797.1</v>
      </c>
      <c r="O18" s="114">
        <v>998.4</v>
      </c>
      <c r="P18" s="114">
        <v>1200.2</v>
      </c>
      <c r="Q18" s="114">
        <v>1322.5</v>
      </c>
      <c r="R18" s="114">
        <v>1581.6</v>
      </c>
      <c r="S18" s="114">
        <v>1922</v>
      </c>
      <c r="T18" s="114">
        <v>2220.5</v>
      </c>
      <c r="U18" s="114">
        <v>2487.8</v>
      </c>
      <c r="V18" s="114">
        <v>2300.8</v>
      </c>
      <c r="W18" s="114">
        <v>2436.1</v>
      </c>
      <c r="X18" s="114">
        <v>2750.5</v>
      </c>
      <c r="Y18" s="114">
        <v>3017.5</v>
      </c>
      <c r="Z18" s="114">
        <v>3321.8</v>
      </c>
      <c r="AA18" s="114">
        <v>4193.4</v>
      </c>
      <c r="AB18" s="114">
        <v>5107.5</v>
      </c>
      <c r="AC18" s="114">
        <v>5528.5</v>
      </c>
      <c r="AD18" s="114">
        <v>6218.4</v>
      </c>
      <c r="AE18" s="114">
        <v>6884.9</v>
      </c>
      <c r="AF18" s="114">
        <v>7494.3</v>
      </c>
      <c r="AG18" s="114">
        <v>8367.7</v>
      </c>
      <c r="AH18" s="114">
        <v>11678.6</v>
      </c>
      <c r="AI18" s="114">
        <v>15044.7</v>
      </c>
      <c r="AJ18" s="114">
        <v>19143.1</v>
      </c>
      <c r="AK18" s="114">
        <v>24963.2</v>
      </c>
      <c r="AL18" s="114">
        <v>30464.7</v>
      </c>
      <c r="AM18" s="114">
        <v>38901</v>
      </c>
      <c r="AN18" s="114">
        <v>44031.3</v>
      </c>
      <c r="AO18" s="114">
        <v>48065.8</v>
      </c>
      <c r="AP18" s="114">
        <v>48927.4</v>
      </c>
      <c r="AQ18" s="114">
        <v>47588.625</v>
      </c>
      <c r="AR18" s="114">
        <v>51375.11375000001</v>
      </c>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row>
    <row r="19" spans="1:50" s="121" customFormat="1" ht="15" customHeight="1">
      <c r="A19" s="106"/>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row>
    <row r="20" spans="1:44" ht="15" customHeight="1">
      <c r="A20" s="108" t="s">
        <v>96</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row>
    <row r="21" spans="1:44" ht="15" customHeight="1">
      <c r="A21" s="113" t="s">
        <v>97</v>
      </c>
      <c r="B21" s="114">
        <v>218.7</v>
      </c>
      <c r="C21" s="114">
        <v>202.5</v>
      </c>
      <c r="D21" s="114">
        <v>204.4</v>
      </c>
      <c r="E21" s="114">
        <v>231.4</v>
      </c>
      <c r="F21" s="114">
        <v>243.7</v>
      </c>
      <c r="G21" s="114">
        <v>250</v>
      </c>
      <c r="H21" s="114">
        <v>258.1</v>
      </c>
      <c r="I21" s="114">
        <v>263.7</v>
      </c>
      <c r="J21" s="114">
        <v>281.2</v>
      </c>
      <c r="K21" s="114">
        <v>304.8</v>
      </c>
      <c r="L21" s="114">
        <v>316.5</v>
      </c>
      <c r="M21" s="114">
        <v>344.6</v>
      </c>
      <c r="N21" s="114">
        <v>411.1</v>
      </c>
      <c r="O21" s="114">
        <v>493.4</v>
      </c>
      <c r="P21" s="114">
        <v>593.1</v>
      </c>
      <c r="Q21" s="114">
        <v>693</v>
      </c>
      <c r="R21" s="114">
        <v>998.7</v>
      </c>
      <c r="S21" s="114">
        <v>1097.4</v>
      </c>
      <c r="T21" s="114">
        <v>1190.2</v>
      </c>
      <c r="U21" s="114">
        <v>1427.8</v>
      </c>
      <c r="V21" s="114">
        <v>1558.8</v>
      </c>
      <c r="W21" s="114">
        <v>1568.5</v>
      </c>
      <c r="X21" s="114">
        <v>1628.3</v>
      </c>
      <c r="Y21" s="114">
        <v>1585.3</v>
      </c>
      <c r="Z21" s="114">
        <v>1811.9</v>
      </c>
      <c r="AA21" s="114">
        <v>2310.3</v>
      </c>
      <c r="AB21" s="114">
        <v>2796.4</v>
      </c>
      <c r="AC21" s="114">
        <v>2812.4</v>
      </c>
      <c r="AD21" s="114">
        <v>3033</v>
      </c>
      <c r="AE21" s="114">
        <v>3385.1</v>
      </c>
      <c r="AF21" s="114">
        <v>4208</v>
      </c>
      <c r="AG21" s="114">
        <v>4079.6</v>
      </c>
      <c r="AH21" s="114">
        <v>5375.4</v>
      </c>
      <c r="AI21" s="114">
        <v>6042.6</v>
      </c>
      <c r="AJ21" s="114">
        <v>6661.9</v>
      </c>
      <c r="AK21" s="114">
        <v>6955.3</v>
      </c>
      <c r="AL21" s="114">
        <v>8173.2</v>
      </c>
      <c r="AM21" s="114">
        <v>8014.8</v>
      </c>
      <c r="AN21" s="114">
        <v>8708</v>
      </c>
      <c r="AO21" s="114">
        <v>10015.2</v>
      </c>
      <c r="AP21" s="114">
        <v>9282.7</v>
      </c>
      <c r="AQ21" s="114">
        <v>10248</v>
      </c>
      <c r="AR21" s="114">
        <v>9243.441026825</v>
      </c>
    </row>
    <row r="22" spans="1:44" ht="15" customHeight="1">
      <c r="A22" s="117" t="s">
        <v>98</v>
      </c>
      <c r="B22" s="112">
        <v>53.3</v>
      </c>
      <c r="C22" s="112">
        <v>86.2</v>
      </c>
      <c r="D22" s="112">
        <v>115.3</v>
      </c>
      <c r="E22" s="112">
        <v>149.8</v>
      </c>
      <c r="F22" s="112">
        <v>186.6</v>
      </c>
      <c r="G22" s="112">
        <v>202.2</v>
      </c>
      <c r="H22" s="112">
        <v>229.6</v>
      </c>
      <c r="I22" s="112">
        <v>234.4</v>
      </c>
      <c r="J22" s="112">
        <v>243.3</v>
      </c>
      <c r="K22" s="112">
        <v>272.2</v>
      </c>
      <c r="L22" s="112">
        <v>299</v>
      </c>
      <c r="M22" s="112">
        <v>342.2</v>
      </c>
      <c r="N22" s="112">
        <v>417</v>
      </c>
      <c r="O22" s="112">
        <v>491</v>
      </c>
      <c r="P22" s="112">
        <v>557.8</v>
      </c>
      <c r="Q22" s="112">
        <v>703.6</v>
      </c>
      <c r="R22" s="112">
        <v>851.6</v>
      </c>
      <c r="S22" s="112">
        <v>1012.8</v>
      </c>
      <c r="T22" s="112">
        <v>1151.3</v>
      </c>
      <c r="U22" s="112">
        <v>1123.3</v>
      </c>
      <c r="V22" s="112">
        <v>1133.6</v>
      </c>
      <c r="W22" s="112">
        <v>1392.1</v>
      </c>
      <c r="X22" s="112">
        <v>1615.3</v>
      </c>
      <c r="Y22" s="112">
        <v>1993.7</v>
      </c>
      <c r="Z22" s="112">
        <v>2470</v>
      </c>
      <c r="AA22" s="112">
        <v>3180.7</v>
      </c>
      <c r="AB22" s="112">
        <v>4167.7</v>
      </c>
      <c r="AC22" s="112">
        <v>4620.1</v>
      </c>
      <c r="AD22" s="112">
        <v>5279.1</v>
      </c>
      <c r="AE22" s="112">
        <v>5533.5</v>
      </c>
      <c r="AF22" s="112">
        <v>7086.8</v>
      </c>
      <c r="AG22" s="112">
        <v>7612.7</v>
      </c>
      <c r="AH22" s="112">
        <v>9984.8</v>
      </c>
      <c r="AI22" s="112">
        <v>14834.2</v>
      </c>
      <c r="AJ22" s="112">
        <v>18594.4</v>
      </c>
      <c r="AK22" s="112">
        <v>20290.9</v>
      </c>
      <c r="AL22" s="112">
        <v>23638.6</v>
      </c>
      <c r="AM22" s="112">
        <v>30169.6</v>
      </c>
      <c r="AN22" s="112">
        <v>34105.1</v>
      </c>
      <c r="AO22" s="112">
        <v>37412.3</v>
      </c>
      <c r="AP22" s="112">
        <v>38887.8</v>
      </c>
      <c r="AQ22" s="112">
        <v>0</v>
      </c>
      <c r="AR22" s="112">
        <v>0</v>
      </c>
    </row>
    <row r="23" spans="1:250" ht="15" customHeight="1">
      <c r="A23" s="113" t="s">
        <v>99</v>
      </c>
      <c r="B23" s="114">
        <v>272</v>
      </c>
      <c r="C23" s="114">
        <v>288.7</v>
      </c>
      <c r="D23" s="114">
        <v>319.7</v>
      </c>
      <c r="E23" s="114">
        <v>381.20000000000005</v>
      </c>
      <c r="F23" s="114">
        <v>430.29999999999995</v>
      </c>
      <c r="G23" s="114">
        <v>452.2</v>
      </c>
      <c r="H23" s="114">
        <v>487.70000000000005</v>
      </c>
      <c r="I23" s="114">
        <v>498.1</v>
      </c>
      <c r="J23" s="114">
        <v>524.5</v>
      </c>
      <c r="K23" s="114">
        <v>577</v>
      </c>
      <c r="L23" s="114">
        <v>615.5</v>
      </c>
      <c r="M23" s="114">
        <v>686.8</v>
      </c>
      <c r="N23" s="114">
        <v>828.1</v>
      </c>
      <c r="O23" s="114">
        <v>984.4</v>
      </c>
      <c r="P23" s="114">
        <v>1150.9</v>
      </c>
      <c r="Q23" s="114">
        <v>1396.6</v>
      </c>
      <c r="R23" s="114">
        <v>1850.3000000000002</v>
      </c>
      <c r="S23" s="114">
        <v>2110.2</v>
      </c>
      <c r="T23" s="114">
        <v>2341.5</v>
      </c>
      <c r="U23" s="114">
        <v>2551.1</v>
      </c>
      <c r="V23" s="114">
        <v>2692.3999999999996</v>
      </c>
      <c r="W23" s="114">
        <v>2960.6</v>
      </c>
      <c r="X23" s="114">
        <v>3243.6</v>
      </c>
      <c r="Y23" s="114">
        <v>3579</v>
      </c>
      <c r="Z23" s="114">
        <v>4281.9</v>
      </c>
      <c r="AA23" s="114">
        <v>5491</v>
      </c>
      <c r="AB23" s="114">
        <v>6964.1</v>
      </c>
      <c r="AC23" s="114">
        <v>7432.5</v>
      </c>
      <c r="AD23" s="114">
        <v>8312.1</v>
      </c>
      <c r="AE23" s="114">
        <v>8918.6</v>
      </c>
      <c r="AF23" s="114">
        <v>11294.8</v>
      </c>
      <c r="AG23" s="114">
        <v>11692.3</v>
      </c>
      <c r="AH23" s="114">
        <v>15360.2</v>
      </c>
      <c r="AI23" s="114">
        <v>20876.8</v>
      </c>
      <c r="AJ23" s="114">
        <v>25256.3</v>
      </c>
      <c r="AK23" s="114">
        <v>27246.2</v>
      </c>
      <c r="AL23" s="114">
        <v>31811.8</v>
      </c>
      <c r="AM23" s="114">
        <v>38184.4</v>
      </c>
      <c r="AN23" s="114">
        <v>42813.1</v>
      </c>
      <c r="AO23" s="114">
        <v>47427.5</v>
      </c>
      <c r="AP23" s="114">
        <v>48170.5</v>
      </c>
      <c r="AQ23" s="114">
        <v>10248</v>
      </c>
      <c r="AR23" s="114">
        <v>9243.441026825</v>
      </c>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c r="IN23" s="115"/>
      <c r="IO23" s="115"/>
      <c r="IP23" s="115"/>
    </row>
    <row r="24" spans="1:44" ht="15" customHeight="1">
      <c r="A24" s="117" t="s">
        <v>100</v>
      </c>
      <c r="B24" s="112">
        <v>29.7</v>
      </c>
      <c r="C24" s="112">
        <v>14.1</v>
      </c>
      <c r="D24" s="112">
        <v>7.6</v>
      </c>
      <c r="E24" s="112">
        <v>4.3</v>
      </c>
      <c r="F24" s="112">
        <v>3</v>
      </c>
      <c r="G24" s="112">
        <v>2.1</v>
      </c>
      <c r="H24" s="112">
        <v>1.9</v>
      </c>
      <c r="I24" s="112">
        <v>1.9</v>
      </c>
      <c r="J24" s="112">
        <v>1.4</v>
      </c>
      <c r="K24" s="112">
        <v>1.6</v>
      </c>
      <c r="L24" s="112">
        <v>1.2</v>
      </c>
      <c r="M24" s="112">
        <v>0.6</v>
      </c>
      <c r="N24" s="112">
        <v>0.5</v>
      </c>
      <c r="O24" s="112">
        <v>0.5</v>
      </c>
      <c r="P24" s="112">
        <v>1.9</v>
      </c>
      <c r="Q24" s="112">
        <v>1.2</v>
      </c>
      <c r="R24" s="112">
        <v>2.1</v>
      </c>
      <c r="S24" s="112">
        <v>2.5</v>
      </c>
      <c r="T24" s="112">
        <v>3.2</v>
      </c>
      <c r="U24" s="112">
        <v>1.6</v>
      </c>
      <c r="V24" s="112">
        <v>1</v>
      </c>
      <c r="W24" s="112">
        <v>4.9</v>
      </c>
      <c r="X24" s="112">
        <v>17.9</v>
      </c>
      <c r="Y24" s="112">
        <v>10.7</v>
      </c>
      <c r="Z24" s="112">
        <v>26.3</v>
      </c>
      <c r="AA24" s="112">
        <v>26.9</v>
      </c>
      <c r="AB24" s="112">
        <v>180.7</v>
      </c>
      <c r="AC24" s="112">
        <v>253</v>
      </c>
      <c r="AD24" s="112">
        <v>274</v>
      </c>
      <c r="AE24" s="112">
        <v>283.9</v>
      </c>
      <c r="AF24" s="112">
        <v>582.5</v>
      </c>
      <c r="AG24" s="112">
        <v>403.9</v>
      </c>
      <c r="AH24" s="112">
        <v>804</v>
      </c>
      <c r="AI24" s="112">
        <v>818.1</v>
      </c>
      <c r="AJ24" s="112">
        <v>1295.2</v>
      </c>
      <c r="AK24" s="112">
        <v>1534</v>
      </c>
      <c r="AL24" s="112">
        <v>2235.2</v>
      </c>
      <c r="AM24" s="112">
        <v>3161.1</v>
      </c>
      <c r="AN24" s="112">
        <v>3614</v>
      </c>
      <c r="AO24" s="112">
        <v>4102.8</v>
      </c>
      <c r="AP24" s="112">
        <v>4333.2</v>
      </c>
      <c r="AQ24" s="112">
        <v>43755.25</v>
      </c>
      <c r="AR24" s="112">
        <v>43074.41209085</v>
      </c>
    </row>
    <row r="25" spans="1:44" ht="15" customHeight="1" thickBot="1">
      <c r="A25" s="118" t="s">
        <v>151</v>
      </c>
      <c r="B25" s="119">
        <v>398.2</v>
      </c>
      <c r="C25" s="119">
        <v>393.8</v>
      </c>
      <c r="D25" s="119">
        <v>417</v>
      </c>
      <c r="E25" s="119">
        <v>471.50000000000006</v>
      </c>
      <c r="F25" s="119">
        <v>517</v>
      </c>
      <c r="G25" s="119">
        <v>538.7</v>
      </c>
      <c r="H25" s="119">
        <v>574.2</v>
      </c>
      <c r="I25" s="119">
        <v>585</v>
      </c>
      <c r="J25" s="119">
        <v>614.1999999999999</v>
      </c>
      <c r="K25" s="119">
        <v>669.8000000000001</v>
      </c>
      <c r="L25" s="119">
        <v>729.6</v>
      </c>
      <c r="M25" s="119">
        <v>798.3</v>
      </c>
      <c r="N25" s="119">
        <v>948.8000000000001</v>
      </c>
      <c r="O25" s="119">
        <v>1106</v>
      </c>
      <c r="P25" s="119">
        <v>1287.5000000000002</v>
      </c>
      <c r="Q25" s="119">
        <v>1514.6</v>
      </c>
      <c r="R25" s="119">
        <v>1975.7</v>
      </c>
      <c r="S25" s="119">
        <v>2333.2</v>
      </c>
      <c r="T25" s="119">
        <v>2575</v>
      </c>
      <c r="U25" s="119">
        <v>2795.7999999999997</v>
      </c>
      <c r="V25" s="119">
        <v>2883.5999999999995</v>
      </c>
      <c r="W25" s="119">
        <v>3170.6</v>
      </c>
      <c r="X25" s="119">
        <v>3507.5</v>
      </c>
      <c r="Y25" s="119">
        <v>3853.1</v>
      </c>
      <c r="Z25" s="119">
        <v>4602.2</v>
      </c>
      <c r="AA25" s="119">
        <v>5771.599999999999</v>
      </c>
      <c r="AB25" s="119">
        <v>7371.2</v>
      </c>
      <c r="AC25" s="119">
        <v>7990.5</v>
      </c>
      <c r="AD25" s="119">
        <v>8818.2</v>
      </c>
      <c r="AE25" s="119">
        <v>9475.3</v>
      </c>
      <c r="AF25" s="119">
        <v>12114.9</v>
      </c>
      <c r="AG25" s="119">
        <v>12345.3</v>
      </c>
      <c r="AH25" s="119">
        <v>16381.7</v>
      </c>
      <c r="AI25" s="119">
        <v>21884.4</v>
      </c>
      <c r="AJ25" s="119">
        <v>26665.5</v>
      </c>
      <c r="AK25" s="119">
        <v>29220.8</v>
      </c>
      <c r="AL25" s="119">
        <v>35105.1</v>
      </c>
      <c r="AM25" s="119">
        <v>42999</v>
      </c>
      <c r="AN25" s="119">
        <v>48127.8</v>
      </c>
      <c r="AO25" s="119">
        <v>53670.6</v>
      </c>
      <c r="AP25" s="119">
        <v>55401.2</v>
      </c>
      <c r="AQ25" s="119">
        <v>56833</v>
      </c>
      <c r="AR25" s="119">
        <v>55298.846867675005</v>
      </c>
    </row>
    <row r="26" spans="1:44" ht="15" customHeight="1">
      <c r="A26" s="178" t="s">
        <v>83</v>
      </c>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row>
    <row r="27" spans="2:44" ht="15" customHeight="1">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row>
    <row r="28" spans="1:44" ht="12.75">
      <c r="A28" s="178" t="s">
        <v>160</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row>
    <row r="29" spans="1:44" ht="12.75">
      <c r="A29" s="124"/>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row>
    <row r="30" spans="1:44" ht="12.75">
      <c r="A30" s="124"/>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row>
    <row r="31" spans="1:44" ht="12.75">
      <c r="A31" s="128"/>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row>
    <row r="32" spans="1:44" ht="12.75">
      <c r="A32" s="128"/>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row>
    <row r="33" spans="1:44" ht="12.75">
      <c r="A33" s="128"/>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row>
    <row r="34" spans="1:44" ht="12.75">
      <c r="A34" s="128"/>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row>
    <row r="35" spans="1:44" ht="12.75">
      <c r="A35" s="128"/>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row>
    <row r="36" spans="1:44" ht="12.75">
      <c r="A36" s="128"/>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row>
    <row r="37" spans="1:10" ht="12.75">
      <c r="A37" s="128"/>
      <c r="B37" s="125"/>
      <c r="C37" s="125"/>
      <c r="D37" s="125"/>
      <c r="E37" s="125"/>
      <c r="F37" s="125"/>
      <c r="G37" s="125"/>
      <c r="H37" s="125"/>
      <c r="I37" s="125"/>
      <c r="J37" s="125"/>
    </row>
    <row r="38" spans="1:10" ht="12.75">
      <c r="A38" s="128"/>
      <c r="B38" s="125"/>
      <c r="C38" s="125"/>
      <c r="D38" s="125"/>
      <c r="E38" s="125"/>
      <c r="F38" s="125"/>
      <c r="G38" s="125"/>
      <c r="H38" s="125"/>
      <c r="I38" s="125"/>
      <c r="J38" s="125"/>
    </row>
    <row r="39" spans="1:10" ht="12.75">
      <c r="A39" s="128"/>
      <c r="B39" s="125"/>
      <c r="C39" s="125"/>
      <c r="D39" s="125"/>
      <c r="E39" s="125"/>
      <c r="F39" s="125"/>
      <c r="G39" s="125"/>
      <c r="H39" s="125"/>
      <c r="I39" s="125"/>
      <c r="J39" s="125"/>
    </row>
    <row r="40" spans="1:10" ht="12.75">
      <c r="A40" s="128"/>
      <c r="B40" s="125"/>
      <c r="C40" s="125"/>
      <c r="D40" s="125"/>
      <c r="E40" s="125"/>
      <c r="F40" s="125"/>
      <c r="G40" s="125"/>
      <c r="H40" s="125"/>
      <c r="I40" s="125"/>
      <c r="J40" s="125"/>
    </row>
    <row r="41" spans="1:10" ht="12.75">
      <c r="A41" s="128"/>
      <c r="B41" s="125"/>
      <c r="C41" s="125"/>
      <c r="D41" s="125"/>
      <c r="E41" s="125"/>
      <c r="F41" s="125"/>
      <c r="G41" s="125"/>
      <c r="H41" s="125"/>
      <c r="I41" s="125"/>
      <c r="J41" s="125"/>
    </row>
    <row r="42" spans="1:10" ht="12.75">
      <c r="A42" s="128"/>
      <c r="B42" s="125"/>
      <c r="C42" s="125"/>
      <c r="D42" s="125"/>
      <c r="E42" s="125"/>
      <c r="F42" s="125"/>
      <c r="G42" s="125"/>
      <c r="H42" s="125"/>
      <c r="I42" s="125"/>
      <c r="J42" s="125"/>
    </row>
    <row r="43" spans="1:10" ht="12.75">
      <c r="A43" s="128"/>
      <c r="B43" s="125"/>
      <c r="C43" s="125"/>
      <c r="D43" s="125"/>
      <c r="E43" s="125"/>
      <c r="F43" s="125"/>
      <c r="G43" s="125"/>
      <c r="H43" s="125"/>
      <c r="I43" s="125"/>
      <c r="J43" s="125"/>
    </row>
    <row r="44" spans="1:10" ht="12.75">
      <c r="A44" s="128"/>
      <c r="B44" s="125"/>
      <c r="C44" s="125"/>
      <c r="D44" s="125"/>
      <c r="E44" s="125"/>
      <c r="F44" s="125"/>
      <c r="G44" s="125"/>
      <c r="H44" s="125"/>
      <c r="I44" s="125"/>
      <c r="J44" s="125"/>
    </row>
    <row r="46" ht="12.75" customHeight="1"/>
    <row r="63" spans="8:10" ht="12.75">
      <c r="H63" s="129"/>
      <c r="I63" s="129"/>
      <c r="J63" s="129"/>
    </row>
    <row r="64" spans="6:10" ht="12.75">
      <c r="F64" s="129"/>
      <c r="G64" s="129"/>
      <c r="H64" s="129"/>
      <c r="I64" s="129"/>
      <c r="J64" s="129"/>
    </row>
  </sheetData>
  <sheetProtection/>
  <mergeCells count="1">
    <mergeCell ref="AN3:AQ3"/>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A1:AE33"/>
  <sheetViews>
    <sheetView showGridLines="0" zoomScalePageLayoutView="0" workbookViewId="0" topLeftCell="A1">
      <pane xSplit="1" ySplit="6" topLeftCell="V7"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2.75"/>
  <cols>
    <col min="1" max="1" width="61.421875" style="171" customWidth="1"/>
    <col min="2" max="31" width="10.28125" style="185" customWidth="1"/>
    <col min="32" max="16384" width="9.140625" style="171" customWidth="1"/>
  </cols>
  <sheetData>
    <row r="1" spans="1:31" s="162" customFormat="1" ht="15" customHeight="1">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1" s="162" customFormat="1" ht="15" customHeight="1">
      <c r="A2" s="163" t="s">
        <v>71</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row>
    <row r="3" spans="1:31" s="162" customFormat="1" ht="30" customHeight="1">
      <c r="A3" s="102" t="s">
        <v>119</v>
      </c>
      <c r="B3" s="98"/>
      <c r="C3" s="98"/>
      <c r="D3" s="98"/>
      <c r="E3" s="98"/>
      <c r="F3" s="98"/>
      <c r="G3" s="98"/>
      <c r="H3" s="98"/>
      <c r="I3" s="98"/>
      <c r="J3" s="98"/>
      <c r="K3" s="98"/>
      <c r="L3" s="98"/>
      <c r="M3" s="98"/>
      <c r="N3" s="98"/>
      <c r="O3" s="98"/>
      <c r="P3" s="98"/>
      <c r="Q3" s="98"/>
      <c r="R3" s="98"/>
      <c r="S3" s="98"/>
      <c r="T3" s="98"/>
      <c r="U3" s="98"/>
      <c r="V3" s="98"/>
      <c r="W3" s="98"/>
      <c r="X3" s="98"/>
      <c r="Y3" s="98"/>
      <c r="Z3" s="98"/>
      <c r="AA3" s="317" t="s">
        <v>86</v>
      </c>
      <c r="AB3" s="317"/>
      <c r="AC3" s="317"/>
      <c r="AD3" s="317"/>
      <c r="AE3" s="98"/>
    </row>
    <row r="4" spans="1:31" s="162" customFormat="1" ht="15" customHeight="1">
      <c r="A4" s="98" t="s">
        <v>72</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row>
    <row r="5" spans="1:31" s="165" customFormat="1" ht="15" customHeight="1">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row>
    <row r="6" spans="1:31" s="168" customFormat="1" ht="15" customHeight="1">
      <c r="A6" s="166" t="s">
        <v>102</v>
      </c>
      <c r="B6" s="167">
        <v>1960</v>
      </c>
      <c r="C6" s="167">
        <v>1961</v>
      </c>
      <c r="D6" s="167">
        <v>1962</v>
      </c>
      <c r="E6" s="167">
        <v>1963</v>
      </c>
      <c r="F6" s="167">
        <v>1964</v>
      </c>
      <c r="G6" s="167">
        <v>1965</v>
      </c>
      <c r="H6" s="167">
        <v>1966</v>
      </c>
      <c r="I6" s="167">
        <v>1967</v>
      </c>
      <c r="J6" s="167">
        <v>1968</v>
      </c>
      <c r="K6" s="167">
        <v>1969</v>
      </c>
      <c r="L6" s="167">
        <v>1970</v>
      </c>
      <c r="M6" s="167">
        <v>1971</v>
      </c>
      <c r="N6" s="167">
        <v>1972</v>
      </c>
      <c r="O6" s="167">
        <v>1973</v>
      </c>
      <c r="P6" s="167">
        <v>1974</v>
      </c>
      <c r="Q6" s="167">
        <v>1975</v>
      </c>
      <c r="R6" s="167">
        <v>1976</v>
      </c>
      <c r="S6" s="167">
        <v>1977</v>
      </c>
      <c r="T6" s="167">
        <v>1978</v>
      </c>
      <c r="U6" s="167">
        <v>1979</v>
      </c>
      <c r="V6" s="167">
        <v>1980</v>
      </c>
      <c r="W6" s="167">
        <v>1981</v>
      </c>
      <c r="X6" s="167">
        <v>1982</v>
      </c>
      <c r="Y6" s="167">
        <v>1983</v>
      </c>
      <c r="Z6" s="167">
        <v>1984</v>
      </c>
      <c r="AA6" s="167">
        <v>1985</v>
      </c>
      <c r="AB6" s="167">
        <v>1986</v>
      </c>
      <c r="AC6" s="167">
        <v>1987</v>
      </c>
      <c r="AD6" s="167">
        <v>1988</v>
      </c>
      <c r="AE6" s="167">
        <v>1989</v>
      </c>
    </row>
    <row r="7" spans="1:31" s="165" customFormat="1" ht="15" customHeight="1">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row>
    <row r="8" spans="1:31" ht="15" customHeight="1">
      <c r="A8" s="169" t="s">
        <v>40</v>
      </c>
      <c r="B8" s="170" t="s">
        <v>1</v>
      </c>
      <c r="C8" s="170" t="s">
        <v>1</v>
      </c>
      <c r="D8" s="170">
        <v>1400.1670000000001</v>
      </c>
      <c r="E8" s="170">
        <v>1481.5</v>
      </c>
      <c r="F8" s="170">
        <v>1601.2</v>
      </c>
      <c r="G8" s="170">
        <v>1722.9</v>
      </c>
      <c r="H8" s="170">
        <v>1867</v>
      </c>
      <c r="I8" s="170">
        <v>1958.9</v>
      </c>
      <c r="J8" s="170">
        <v>2060.9</v>
      </c>
      <c r="K8" s="170">
        <v>2103</v>
      </c>
      <c r="L8" s="170">
        <v>2155</v>
      </c>
      <c r="M8" s="170">
        <v>2217.2</v>
      </c>
      <c r="N8" s="170">
        <v>2331.6</v>
      </c>
      <c r="O8" s="170">
        <v>2513.1</v>
      </c>
      <c r="P8" s="170">
        <v>2566.4</v>
      </c>
      <c r="Q8" s="170">
        <v>2664.4</v>
      </c>
      <c r="R8" s="170">
        <v>2948.3</v>
      </c>
      <c r="S8" s="170">
        <v>3271.2</v>
      </c>
      <c r="T8" s="170">
        <v>3379.8</v>
      </c>
      <c r="U8" s="170">
        <v>3161.5</v>
      </c>
      <c r="V8" s="170">
        <v>2918.1</v>
      </c>
      <c r="W8" s="170">
        <v>2716</v>
      </c>
      <c r="X8" s="170">
        <v>2520.1</v>
      </c>
      <c r="Y8" s="170">
        <v>2535.6</v>
      </c>
      <c r="Z8" s="170">
        <v>2636.3</v>
      </c>
      <c r="AA8" s="170">
        <v>2742.8</v>
      </c>
      <c r="AB8" s="170">
        <v>2755.5</v>
      </c>
      <c r="AC8" s="170">
        <v>2785.1</v>
      </c>
      <c r="AD8" s="170">
        <v>2823.3</v>
      </c>
      <c r="AE8" s="170">
        <v>2862.7</v>
      </c>
    </row>
    <row r="9" spans="1:31" ht="15" customHeight="1">
      <c r="A9" s="172" t="s">
        <v>41</v>
      </c>
      <c r="B9" s="173" t="s">
        <v>1</v>
      </c>
      <c r="C9" s="173" t="s">
        <v>1</v>
      </c>
      <c r="D9" s="173">
        <v>173.141</v>
      </c>
      <c r="E9" s="173">
        <v>199</v>
      </c>
      <c r="F9" s="173">
        <v>245.6</v>
      </c>
      <c r="G9" s="173">
        <v>268.2</v>
      </c>
      <c r="H9" s="173">
        <v>298.8</v>
      </c>
      <c r="I9" s="173">
        <v>289.2</v>
      </c>
      <c r="J9" s="173">
        <v>219.7</v>
      </c>
      <c r="K9" s="173">
        <v>226</v>
      </c>
      <c r="L9" s="173">
        <v>259.1</v>
      </c>
      <c r="M9" s="173">
        <v>293.6</v>
      </c>
      <c r="N9" s="173">
        <v>385.8</v>
      </c>
      <c r="O9" s="173">
        <v>351</v>
      </c>
      <c r="P9" s="173">
        <v>401.5</v>
      </c>
      <c r="Q9" s="173">
        <v>519.1</v>
      </c>
      <c r="R9" s="173">
        <v>535</v>
      </c>
      <c r="S9" s="173">
        <v>677.4</v>
      </c>
      <c r="T9" s="173">
        <v>695.5</v>
      </c>
      <c r="U9" s="173">
        <v>586.7</v>
      </c>
      <c r="V9" s="173">
        <v>422.3</v>
      </c>
      <c r="W9" s="173">
        <v>376.7</v>
      </c>
      <c r="X9" s="173">
        <v>338.7</v>
      </c>
      <c r="Y9" s="173">
        <v>313.5</v>
      </c>
      <c r="Z9" s="173">
        <v>320.8</v>
      </c>
      <c r="AA9" s="173">
        <v>353.6</v>
      </c>
      <c r="AB9" s="173">
        <v>380.1</v>
      </c>
      <c r="AC9" s="173">
        <v>414.7</v>
      </c>
      <c r="AD9" s="173">
        <v>430.2</v>
      </c>
      <c r="AE9" s="173">
        <v>469.2</v>
      </c>
    </row>
    <row r="10" spans="1:31" ht="15" customHeight="1">
      <c r="A10" s="169" t="s">
        <v>42</v>
      </c>
      <c r="B10" s="170" t="s">
        <v>1</v>
      </c>
      <c r="C10" s="170" t="s">
        <v>1</v>
      </c>
      <c r="D10" s="170">
        <v>1594.6080000000002</v>
      </c>
      <c r="E10" s="170">
        <v>1692.2</v>
      </c>
      <c r="F10" s="170">
        <v>1900.4</v>
      </c>
      <c r="G10" s="170">
        <v>2004.3</v>
      </c>
      <c r="H10" s="170">
        <v>2199.3</v>
      </c>
      <c r="I10" s="170">
        <v>2250.4</v>
      </c>
      <c r="J10" s="170">
        <v>2287.7</v>
      </c>
      <c r="K10" s="170">
        <v>2357.1</v>
      </c>
      <c r="L10" s="170">
        <v>2443.1</v>
      </c>
      <c r="M10" s="170">
        <v>2567.3</v>
      </c>
      <c r="N10" s="170">
        <v>2659.2</v>
      </c>
      <c r="O10" s="170">
        <v>2938</v>
      </c>
      <c r="P10" s="170">
        <v>3101.8</v>
      </c>
      <c r="Q10" s="170">
        <v>3145.1</v>
      </c>
      <c r="R10" s="170">
        <v>3480.3</v>
      </c>
      <c r="S10" s="170">
        <v>4034.9</v>
      </c>
      <c r="T10" s="170">
        <v>4165.8</v>
      </c>
      <c r="U10" s="170">
        <v>3767.6</v>
      </c>
      <c r="V10" s="170">
        <v>3330.2</v>
      </c>
      <c r="W10" s="170">
        <v>3112.2</v>
      </c>
      <c r="X10" s="170">
        <v>2875.9</v>
      </c>
      <c r="Y10" s="170">
        <v>2861.2</v>
      </c>
      <c r="Z10" s="170">
        <v>2971.6</v>
      </c>
      <c r="AA10" s="170">
        <v>3059.4</v>
      </c>
      <c r="AB10" s="170">
        <v>3140.1</v>
      </c>
      <c r="AC10" s="170">
        <v>3153.5</v>
      </c>
      <c r="AD10" s="170">
        <v>3259.9</v>
      </c>
      <c r="AE10" s="170">
        <v>3413.3</v>
      </c>
    </row>
    <row r="11" spans="1:31" ht="15" customHeight="1">
      <c r="A11" s="172" t="s">
        <v>43</v>
      </c>
      <c r="B11" s="173" t="s">
        <v>1</v>
      </c>
      <c r="C11" s="173" t="s">
        <v>1</v>
      </c>
      <c r="D11" s="173">
        <v>374.627</v>
      </c>
      <c r="E11" s="173">
        <v>408.1</v>
      </c>
      <c r="F11" s="173">
        <v>440.6</v>
      </c>
      <c r="G11" s="173">
        <v>456.1</v>
      </c>
      <c r="H11" s="173">
        <v>452.8</v>
      </c>
      <c r="I11" s="173">
        <v>524.2</v>
      </c>
      <c r="J11" s="173">
        <v>538.8</v>
      </c>
      <c r="K11" s="173">
        <v>524.1</v>
      </c>
      <c r="L11" s="173">
        <v>510.1</v>
      </c>
      <c r="M11" s="173">
        <v>554.4</v>
      </c>
      <c r="N11" s="173">
        <v>649.8</v>
      </c>
      <c r="O11" s="173">
        <v>625</v>
      </c>
      <c r="P11" s="173">
        <v>666.6</v>
      </c>
      <c r="Q11" s="173">
        <v>747.1</v>
      </c>
      <c r="R11" s="173">
        <v>676.5</v>
      </c>
      <c r="S11" s="173">
        <v>597.2</v>
      </c>
      <c r="T11" s="173">
        <v>719.7</v>
      </c>
      <c r="U11" s="173">
        <v>979.9</v>
      </c>
      <c r="V11" s="173">
        <v>837.6</v>
      </c>
      <c r="W11" s="173">
        <v>690.4</v>
      </c>
      <c r="X11" s="173">
        <v>588.4</v>
      </c>
      <c r="Y11" s="173">
        <v>705</v>
      </c>
      <c r="Z11" s="173">
        <v>674.4</v>
      </c>
      <c r="AA11" s="173">
        <v>648.1</v>
      </c>
      <c r="AB11" s="173">
        <v>566.4</v>
      </c>
      <c r="AC11" s="173">
        <v>636.6</v>
      </c>
      <c r="AD11" s="173">
        <v>576.8</v>
      </c>
      <c r="AE11" s="173">
        <v>498.9</v>
      </c>
    </row>
    <row r="12" spans="1:31" ht="15" customHeight="1">
      <c r="A12" s="169" t="s">
        <v>0</v>
      </c>
      <c r="B12" s="170" t="s">
        <v>1</v>
      </c>
      <c r="C12" s="170" t="s">
        <v>1</v>
      </c>
      <c r="D12" s="170">
        <v>1969.172</v>
      </c>
      <c r="E12" s="170">
        <v>2100.3</v>
      </c>
      <c r="F12" s="170">
        <v>2341</v>
      </c>
      <c r="G12" s="170">
        <v>2460.4</v>
      </c>
      <c r="H12" s="170">
        <v>2652.06</v>
      </c>
      <c r="I12" s="170">
        <v>2774.63</v>
      </c>
      <c r="J12" s="170">
        <v>2826.465</v>
      </c>
      <c r="K12" s="170">
        <v>2881.1810000000005</v>
      </c>
      <c r="L12" s="170">
        <v>2953.204</v>
      </c>
      <c r="M12" s="170">
        <v>3121.7</v>
      </c>
      <c r="N12" s="170">
        <v>3308.989</v>
      </c>
      <c r="O12" s="170">
        <v>3563.017</v>
      </c>
      <c r="P12" s="170">
        <v>3768.4</v>
      </c>
      <c r="Q12" s="170">
        <v>3892.2270000000003</v>
      </c>
      <c r="R12" s="170">
        <v>4156.756</v>
      </c>
      <c r="S12" s="170">
        <v>4632.1</v>
      </c>
      <c r="T12" s="170">
        <v>4885.5</v>
      </c>
      <c r="U12" s="170">
        <v>4747.531</v>
      </c>
      <c r="V12" s="170">
        <v>4167.8</v>
      </c>
      <c r="W12" s="170">
        <v>3802.581</v>
      </c>
      <c r="X12" s="170">
        <v>3464.336</v>
      </c>
      <c r="Y12" s="170">
        <v>3566.2</v>
      </c>
      <c r="Z12" s="170">
        <v>3646</v>
      </c>
      <c r="AA12" s="170">
        <v>3707.5</v>
      </c>
      <c r="AB12" s="170">
        <v>3706.5</v>
      </c>
      <c r="AC12" s="170">
        <v>3790.1</v>
      </c>
      <c r="AD12" s="170">
        <v>3836.7260000000006</v>
      </c>
      <c r="AE12" s="170">
        <v>3912.2</v>
      </c>
    </row>
    <row r="13" spans="1:31" ht="15" customHeight="1">
      <c r="A13" s="172" t="s">
        <v>44</v>
      </c>
      <c r="B13" s="173" t="s">
        <v>1</v>
      </c>
      <c r="C13" s="173" t="s">
        <v>1</v>
      </c>
      <c r="D13" s="173">
        <v>366.591</v>
      </c>
      <c r="E13" s="173">
        <v>428.6</v>
      </c>
      <c r="F13" s="173">
        <v>513.5</v>
      </c>
      <c r="G13" s="173">
        <v>534.7</v>
      </c>
      <c r="H13" s="173">
        <v>588.5</v>
      </c>
      <c r="I13" s="173">
        <v>599</v>
      </c>
      <c r="J13" s="173">
        <v>580.3</v>
      </c>
      <c r="K13" s="173">
        <v>556.8</v>
      </c>
      <c r="L13" s="173">
        <v>559.6</v>
      </c>
      <c r="M13" s="173">
        <v>617.494</v>
      </c>
      <c r="N13" s="173">
        <v>663</v>
      </c>
      <c r="O13" s="173">
        <v>783.2</v>
      </c>
      <c r="P13" s="173">
        <v>810</v>
      </c>
      <c r="Q13" s="173">
        <v>769.4</v>
      </c>
      <c r="R13" s="173">
        <v>909.8</v>
      </c>
      <c r="S13" s="173">
        <v>1188.4</v>
      </c>
      <c r="T13" s="173">
        <v>1220.7</v>
      </c>
      <c r="U13" s="173">
        <v>1145.8</v>
      </c>
      <c r="V13" s="173">
        <v>878.5</v>
      </c>
      <c r="W13" s="173">
        <v>785.8</v>
      </c>
      <c r="X13" s="173">
        <v>616.6</v>
      </c>
      <c r="Y13" s="173">
        <v>695.8</v>
      </c>
      <c r="Z13" s="173">
        <v>710.4</v>
      </c>
      <c r="AA13" s="173">
        <v>713.9</v>
      </c>
      <c r="AB13" s="173">
        <v>694</v>
      </c>
      <c r="AC13" s="173">
        <v>696.6</v>
      </c>
      <c r="AD13" s="173">
        <v>692.9</v>
      </c>
      <c r="AE13" s="173">
        <v>735.2</v>
      </c>
    </row>
    <row r="14" spans="1:31" s="174" customFormat="1" ht="15" customHeight="1">
      <c r="A14" s="180" t="s">
        <v>45</v>
      </c>
      <c r="B14" s="181">
        <v>1382.7210000000002</v>
      </c>
      <c r="C14" s="181">
        <v>1431.4729999999997</v>
      </c>
      <c r="D14" s="181">
        <v>1602.581</v>
      </c>
      <c r="E14" s="181">
        <v>1671.6267999999998</v>
      </c>
      <c r="F14" s="181">
        <v>1827.4859999999999</v>
      </c>
      <c r="G14" s="181">
        <v>1925.6228</v>
      </c>
      <c r="H14" s="181">
        <v>2063.5209999999997</v>
      </c>
      <c r="I14" s="181">
        <v>2175.686</v>
      </c>
      <c r="J14" s="181">
        <v>2246.058</v>
      </c>
      <c r="K14" s="181">
        <v>2324.3310000000006</v>
      </c>
      <c r="L14" s="181">
        <v>2393.6040000000003</v>
      </c>
      <c r="M14" s="181">
        <v>2504.206</v>
      </c>
      <c r="N14" s="181">
        <v>2645.909</v>
      </c>
      <c r="O14" s="181">
        <v>2779.817</v>
      </c>
      <c r="P14" s="181">
        <v>2958.4</v>
      </c>
      <c r="Q14" s="181">
        <v>3122.857</v>
      </c>
      <c r="R14" s="181">
        <v>3246.886</v>
      </c>
      <c r="S14" s="181">
        <v>3443.8640000000005</v>
      </c>
      <c r="T14" s="181">
        <v>3664.7210000000005</v>
      </c>
      <c r="U14" s="181">
        <v>3601.6359999999995</v>
      </c>
      <c r="V14" s="181">
        <v>3289.2999999999997</v>
      </c>
      <c r="W14" s="181">
        <v>3016.781</v>
      </c>
      <c r="X14" s="181">
        <v>2847.736</v>
      </c>
      <c r="Y14" s="181">
        <v>2870.4</v>
      </c>
      <c r="Z14" s="181">
        <v>2935.6</v>
      </c>
      <c r="AA14" s="181">
        <v>2993.6</v>
      </c>
      <c r="AB14" s="181">
        <v>3012.4999999999995</v>
      </c>
      <c r="AC14" s="181">
        <v>3093.4999999999995</v>
      </c>
      <c r="AD14" s="181">
        <v>3143.7999999999997</v>
      </c>
      <c r="AE14" s="181">
        <v>3177</v>
      </c>
    </row>
    <row r="15" spans="1:31" ht="15" customHeight="1">
      <c r="A15" s="172" t="s">
        <v>46</v>
      </c>
      <c r="B15" s="173">
        <v>426.163</v>
      </c>
      <c r="C15" s="173">
        <v>451.067</v>
      </c>
      <c r="D15" s="173">
        <v>537.038</v>
      </c>
      <c r="E15" s="173">
        <v>518.4564</v>
      </c>
      <c r="F15" s="173">
        <v>539.967</v>
      </c>
      <c r="G15" s="173">
        <v>517.164</v>
      </c>
      <c r="H15" s="173">
        <v>527.258</v>
      </c>
      <c r="I15" s="173">
        <v>557.69</v>
      </c>
      <c r="J15" s="173">
        <v>567.662</v>
      </c>
      <c r="K15" s="173">
        <v>588.6</v>
      </c>
      <c r="L15" s="173">
        <v>627.214</v>
      </c>
      <c r="M15" s="173">
        <v>650.744</v>
      </c>
      <c r="N15" s="173">
        <v>660.289</v>
      </c>
      <c r="O15" s="173">
        <v>672.046</v>
      </c>
      <c r="P15" s="173">
        <v>740.791</v>
      </c>
      <c r="Q15" s="173">
        <v>787.3</v>
      </c>
      <c r="R15" s="173">
        <v>725.183</v>
      </c>
      <c r="S15" s="173">
        <v>751.332</v>
      </c>
      <c r="T15" s="173">
        <v>856.645</v>
      </c>
      <c r="U15" s="173">
        <v>887.35</v>
      </c>
      <c r="V15" s="173">
        <v>841.065</v>
      </c>
      <c r="W15" s="173">
        <v>787.479</v>
      </c>
      <c r="X15" s="173">
        <v>750.562</v>
      </c>
      <c r="Y15" s="173">
        <v>726.8</v>
      </c>
      <c r="Z15" s="173">
        <v>750.9</v>
      </c>
      <c r="AA15" s="173">
        <v>742.8</v>
      </c>
      <c r="AB15" s="173">
        <v>719.7</v>
      </c>
      <c r="AC15" s="173">
        <v>734.7</v>
      </c>
      <c r="AD15" s="173">
        <v>727.7</v>
      </c>
      <c r="AE15" s="173">
        <v>731.1</v>
      </c>
    </row>
    <row r="16" spans="1:31" ht="15" customHeight="1">
      <c r="A16" s="169" t="s">
        <v>47</v>
      </c>
      <c r="B16" s="170">
        <v>2.69</v>
      </c>
      <c r="C16" s="170">
        <v>2.427</v>
      </c>
      <c r="D16" s="170">
        <v>2.286</v>
      </c>
      <c r="E16" s="170">
        <v>2.2954</v>
      </c>
      <c r="F16" s="170">
        <v>2.358</v>
      </c>
      <c r="G16" s="170">
        <v>2.935</v>
      </c>
      <c r="H16" s="170">
        <v>3.136</v>
      </c>
      <c r="I16" s="170">
        <v>3.379</v>
      </c>
      <c r="J16" s="170">
        <v>2.865</v>
      </c>
      <c r="K16" s="170">
        <v>3.182</v>
      </c>
      <c r="L16" s="170">
        <v>3.6</v>
      </c>
      <c r="M16" s="170">
        <v>3.5</v>
      </c>
      <c r="N16" s="170">
        <v>3.894</v>
      </c>
      <c r="O16" s="170">
        <v>4.15</v>
      </c>
      <c r="P16" s="170">
        <v>4.866</v>
      </c>
      <c r="Q16" s="170">
        <v>4.537</v>
      </c>
      <c r="R16" s="170">
        <v>4.026</v>
      </c>
      <c r="S16" s="170">
        <v>3.686</v>
      </c>
      <c r="T16" s="170">
        <v>3.671</v>
      </c>
      <c r="U16" s="170">
        <v>3.785</v>
      </c>
      <c r="V16" s="170">
        <v>3.88</v>
      </c>
      <c r="W16" s="170">
        <v>3.8</v>
      </c>
      <c r="X16" s="170">
        <v>3.75</v>
      </c>
      <c r="Y16" s="170">
        <v>3.7</v>
      </c>
      <c r="Z16" s="170">
        <v>3.8</v>
      </c>
      <c r="AA16" s="170">
        <v>3.8</v>
      </c>
      <c r="AB16" s="170">
        <v>3.9</v>
      </c>
      <c r="AC16" s="170">
        <v>4.4</v>
      </c>
      <c r="AD16" s="170">
        <v>4.7</v>
      </c>
      <c r="AE16" s="170">
        <v>4.9</v>
      </c>
    </row>
    <row r="17" spans="1:31" ht="15" customHeight="1">
      <c r="A17" s="172" t="s">
        <v>48</v>
      </c>
      <c r="B17" s="173">
        <v>200.546</v>
      </c>
      <c r="C17" s="173">
        <v>218.652</v>
      </c>
      <c r="D17" s="173">
        <v>241.391</v>
      </c>
      <c r="E17" s="173">
        <v>262.3734</v>
      </c>
      <c r="F17" s="173">
        <v>295.637</v>
      </c>
      <c r="G17" s="173">
        <v>332.863</v>
      </c>
      <c r="H17" s="173">
        <v>370.739</v>
      </c>
      <c r="I17" s="173">
        <v>401.712</v>
      </c>
      <c r="J17" s="173">
        <v>419.43</v>
      </c>
      <c r="K17" s="173">
        <v>422.488</v>
      </c>
      <c r="L17" s="173">
        <v>438.318</v>
      </c>
      <c r="M17" s="173">
        <v>468.908</v>
      </c>
      <c r="N17" s="173">
        <v>486.881</v>
      </c>
      <c r="O17" s="173">
        <v>521.809</v>
      </c>
      <c r="P17" s="173">
        <v>552.197</v>
      </c>
      <c r="Q17" s="173">
        <v>578.028</v>
      </c>
      <c r="R17" s="173">
        <v>628.587</v>
      </c>
      <c r="S17" s="173">
        <v>661.517</v>
      </c>
      <c r="T17" s="173">
        <v>691.476</v>
      </c>
      <c r="U17" s="173">
        <v>656.828</v>
      </c>
      <c r="V17" s="173">
        <v>586.199</v>
      </c>
      <c r="W17" s="173">
        <v>524.969</v>
      </c>
      <c r="X17" s="173">
        <v>480.875</v>
      </c>
      <c r="Y17" s="173">
        <v>490.5</v>
      </c>
      <c r="Z17" s="173">
        <v>496.9</v>
      </c>
      <c r="AA17" s="173">
        <v>515.4</v>
      </c>
      <c r="AB17" s="173">
        <v>528.3</v>
      </c>
      <c r="AC17" s="173">
        <v>544.1</v>
      </c>
      <c r="AD17" s="173">
        <v>560.5</v>
      </c>
      <c r="AE17" s="173">
        <v>574.4</v>
      </c>
    </row>
    <row r="18" spans="1:31" ht="15" customHeight="1">
      <c r="A18" s="169" t="s">
        <v>49</v>
      </c>
      <c r="B18" s="170">
        <v>15.654</v>
      </c>
      <c r="C18" s="170">
        <v>16.715</v>
      </c>
      <c r="D18" s="170">
        <v>18.392</v>
      </c>
      <c r="E18" s="170">
        <v>21.276400000000002</v>
      </c>
      <c r="F18" s="170">
        <v>24.594</v>
      </c>
      <c r="G18" s="170">
        <v>27.77</v>
      </c>
      <c r="H18" s="170">
        <v>32.098</v>
      </c>
      <c r="I18" s="170">
        <v>35.56</v>
      </c>
      <c r="J18" s="170">
        <v>40.274</v>
      </c>
      <c r="K18" s="170">
        <v>41.486</v>
      </c>
      <c r="L18" s="170">
        <v>44.987</v>
      </c>
      <c r="M18" s="170">
        <v>48.853</v>
      </c>
      <c r="N18" s="170">
        <v>54.376</v>
      </c>
      <c r="O18" s="170">
        <v>61.057</v>
      </c>
      <c r="P18" s="170">
        <v>64.191</v>
      </c>
      <c r="Q18" s="170">
        <v>70.538</v>
      </c>
      <c r="R18" s="170">
        <v>77.867</v>
      </c>
      <c r="S18" s="170">
        <v>87.766</v>
      </c>
      <c r="T18" s="170">
        <v>96.608</v>
      </c>
      <c r="U18" s="170">
        <v>107.732</v>
      </c>
      <c r="V18" s="170">
        <v>105.7</v>
      </c>
      <c r="W18" s="170">
        <v>102.4</v>
      </c>
      <c r="X18" s="170">
        <v>99.84</v>
      </c>
      <c r="Y18" s="170">
        <v>104.8</v>
      </c>
      <c r="Z18" s="170">
        <v>107.6</v>
      </c>
      <c r="AA18" s="170">
        <v>113</v>
      </c>
      <c r="AB18" s="170">
        <v>115.8</v>
      </c>
      <c r="AC18" s="170">
        <v>118.1</v>
      </c>
      <c r="AD18" s="170">
        <v>120.2</v>
      </c>
      <c r="AE18" s="170">
        <v>121.2</v>
      </c>
    </row>
    <row r="19" spans="1:31" ht="15" customHeight="1">
      <c r="A19" s="172" t="s">
        <v>50</v>
      </c>
      <c r="B19" s="173">
        <v>40.487</v>
      </c>
      <c r="C19" s="173">
        <v>43.382</v>
      </c>
      <c r="D19" s="173">
        <v>39.679</v>
      </c>
      <c r="E19" s="173">
        <v>48.4844</v>
      </c>
      <c r="F19" s="173">
        <v>55.215</v>
      </c>
      <c r="G19" s="173">
        <v>60.198</v>
      </c>
      <c r="H19" s="173">
        <v>73.129</v>
      </c>
      <c r="I19" s="173">
        <v>67.64</v>
      </c>
      <c r="J19" s="173">
        <v>56.752</v>
      </c>
      <c r="K19" s="173">
        <v>64.13</v>
      </c>
      <c r="L19" s="173">
        <v>63.836</v>
      </c>
      <c r="M19" s="173">
        <v>70.591</v>
      </c>
      <c r="N19" s="173">
        <v>93.855</v>
      </c>
      <c r="O19" s="173">
        <v>80.941</v>
      </c>
      <c r="P19" s="173">
        <v>85.722</v>
      </c>
      <c r="Q19" s="173">
        <v>127.984</v>
      </c>
      <c r="R19" s="173">
        <v>115.933</v>
      </c>
      <c r="S19" s="173">
        <v>157.145</v>
      </c>
      <c r="T19" s="173">
        <v>147.045</v>
      </c>
      <c r="U19" s="173">
        <v>143.916</v>
      </c>
      <c r="V19" s="173">
        <v>111.425</v>
      </c>
      <c r="W19" s="173">
        <v>94.354</v>
      </c>
      <c r="X19" s="173">
        <v>90.391</v>
      </c>
      <c r="Y19" s="173">
        <v>92.2</v>
      </c>
      <c r="Z19" s="173">
        <v>86.9</v>
      </c>
      <c r="AA19" s="173">
        <v>90.9</v>
      </c>
      <c r="AB19" s="173">
        <v>93.3</v>
      </c>
      <c r="AC19" s="173">
        <v>104</v>
      </c>
      <c r="AD19" s="173">
        <v>112.2</v>
      </c>
      <c r="AE19" s="173">
        <v>116.2</v>
      </c>
    </row>
    <row r="20" spans="1:31" ht="15" customHeight="1">
      <c r="A20" s="169" t="s">
        <v>51</v>
      </c>
      <c r="B20" s="170">
        <v>334.573</v>
      </c>
      <c r="C20" s="170">
        <v>313.519</v>
      </c>
      <c r="D20" s="170">
        <v>349.169</v>
      </c>
      <c r="E20" s="170">
        <v>391.67940000000004</v>
      </c>
      <c r="F20" s="170">
        <v>462.09</v>
      </c>
      <c r="G20" s="170">
        <v>511.532</v>
      </c>
      <c r="H20" s="170">
        <v>544.284</v>
      </c>
      <c r="I20" s="170">
        <v>563.209</v>
      </c>
      <c r="J20" s="170">
        <v>582.064</v>
      </c>
      <c r="K20" s="170">
        <v>582.099</v>
      </c>
      <c r="L20" s="170">
        <v>565.583</v>
      </c>
      <c r="M20" s="170">
        <v>576.094</v>
      </c>
      <c r="N20" s="170">
        <v>613.489</v>
      </c>
      <c r="O20" s="170">
        <v>658.043</v>
      </c>
      <c r="P20" s="170">
        <v>681.892</v>
      </c>
      <c r="Q20" s="170">
        <v>709.162</v>
      </c>
      <c r="R20" s="170">
        <v>769.987</v>
      </c>
      <c r="S20" s="170">
        <v>803.437</v>
      </c>
      <c r="T20" s="170">
        <v>828.527</v>
      </c>
      <c r="U20" s="170">
        <v>759.689</v>
      </c>
      <c r="V20" s="170">
        <v>625.013</v>
      </c>
      <c r="W20" s="170">
        <v>531.9</v>
      </c>
      <c r="X20" s="170">
        <v>468.306</v>
      </c>
      <c r="Y20" s="170">
        <v>478.1</v>
      </c>
      <c r="Z20" s="170">
        <v>487.1</v>
      </c>
      <c r="AA20" s="170">
        <v>489.5</v>
      </c>
      <c r="AB20" s="170">
        <v>491</v>
      </c>
      <c r="AC20" s="170">
        <v>497.9</v>
      </c>
      <c r="AD20" s="170">
        <v>500.1</v>
      </c>
      <c r="AE20" s="170">
        <v>516.9</v>
      </c>
    </row>
    <row r="21" spans="1:31" ht="15" customHeight="1">
      <c r="A21" s="172" t="s">
        <v>52</v>
      </c>
      <c r="B21" s="173">
        <v>62.918</v>
      </c>
      <c r="C21" s="173">
        <v>66.905</v>
      </c>
      <c r="D21" s="173">
        <v>75.094</v>
      </c>
      <c r="E21" s="173">
        <v>77.55539999999999</v>
      </c>
      <c r="F21" s="173">
        <v>83.591</v>
      </c>
      <c r="G21" s="173">
        <v>90.699</v>
      </c>
      <c r="H21" s="173">
        <v>95.644</v>
      </c>
      <c r="I21" s="173">
        <v>102.547</v>
      </c>
      <c r="J21" s="173">
        <v>115.915</v>
      </c>
      <c r="K21" s="173">
        <v>119.083</v>
      </c>
      <c r="L21" s="173">
        <v>127.911</v>
      </c>
      <c r="M21" s="173">
        <v>129.5</v>
      </c>
      <c r="N21" s="173">
        <v>136.003</v>
      </c>
      <c r="O21" s="173">
        <v>141.904</v>
      </c>
      <c r="P21" s="173">
        <v>164.132</v>
      </c>
      <c r="Q21" s="173">
        <v>172.916</v>
      </c>
      <c r="R21" s="173">
        <v>195.57</v>
      </c>
      <c r="S21" s="173">
        <v>214.331</v>
      </c>
      <c r="T21" s="173">
        <v>223.322</v>
      </c>
      <c r="U21" s="173">
        <v>208.769</v>
      </c>
      <c r="V21" s="173">
        <v>193.7</v>
      </c>
      <c r="W21" s="173">
        <v>172.5</v>
      </c>
      <c r="X21" s="173">
        <v>161.287</v>
      </c>
      <c r="Y21" s="173">
        <v>170.9</v>
      </c>
      <c r="Z21" s="173">
        <v>175.6</v>
      </c>
      <c r="AA21" s="173">
        <v>178.8</v>
      </c>
      <c r="AB21" s="173">
        <v>179.7</v>
      </c>
      <c r="AC21" s="173">
        <v>183</v>
      </c>
      <c r="AD21" s="173">
        <v>186.7</v>
      </c>
      <c r="AE21" s="173">
        <v>189</v>
      </c>
    </row>
    <row r="22" spans="1:31" ht="15" customHeight="1">
      <c r="A22" s="169" t="s">
        <v>53</v>
      </c>
      <c r="B22" s="170">
        <v>21.997</v>
      </c>
      <c r="C22" s="170">
        <v>23.839</v>
      </c>
      <c r="D22" s="170">
        <v>26.329</v>
      </c>
      <c r="E22" s="170">
        <v>27.524</v>
      </c>
      <c r="F22" s="170">
        <v>31.222</v>
      </c>
      <c r="G22" s="170">
        <v>32.407</v>
      </c>
      <c r="H22" s="170">
        <v>36.561</v>
      </c>
      <c r="I22" s="170">
        <v>40.449</v>
      </c>
      <c r="J22" s="170">
        <v>43.923</v>
      </c>
      <c r="K22" s="170">
        <v>49.076</v>
      </c>
      <c r="L22" s="170">
        <v>51.032</v>
      </c>
      <c r="M22" s="170">
        <v>51.894</v>
      </c>
      <c r="N22" s="170">
        <v>59.757</v>
      </c>
      <c r="O22" s="170">
        <v>68.47</v>
      </c>
      <c r="P22" s="170">
        <v>75.72</v>
      </c>
      <c r="Q22" s="170">
        <v>77.703</v>
      </c>
      <c r="R22" s="170">
        <v>88.28</v>
      </c>
      <c r="S22" s="170">
        <v>101.532</v>
      </c>
      <c r="T22" s="170">
        <v>103.894</v>
      </c>
      <c r="U22" s="170">
        <v>106.064</v>
      </c>
      <c r="V22" s="170">
        <v>102.6</v>
      </c>
      <c r="W22" s="170">
        <v>93.1</v>
      </c>
      <c r="X22" s="170">
        <v>98.529</v>
      </c>
      <c r="Y22" s="170">
        <v>98.7</v>
      </c>
      <c r="Z22" s="170">
        <v>99.7</v>
      </c>
      <c r="AA22" s="170">
        <v>102.7</v>
      </c>
      <c r="AB22" s="170">
        <v>104.2</v>
      </c>
      <c r="AC22" s="170">
        <v>106.7</v>
      </c>
      <c r="AD22" s="170">
        <v>108.8</v>
      </c>
      <c r="AE22" s="170">
        <v>98.5</v>
      </c>
    </row>
    <row r="23" spans="1:31" ht="15" customHeight="1">
      <c r="A23" s="172" t="s">
        <v>58</v>
      </c>
      <c r="B23" s="173">
        <v>65.534</v>
      </c>
      <c r="C23" s="173">
        <v>67.608</v>
      </c>
      <c r="D23" s="173">
        <v>69.696</v>
      </c>
      <c r="E23" s="173">
        <v>71.957</v>
      </c>
      <c r="F23" s="173">
        <v>74.219</v>
      </c>
      <c r="G23" s="173">
        <v>75.44839999999999</v>
      </c>
      <c r="H23" s="173">
        <v>78.953</v>
      </c>
      <c r="I23" s="173">
        <v>81.444</v>
      </c>
      <c r="J23" s="173">
        <v>84.286</v>
      </c>
      <c r="K23" s="173">
        <v>87.227</v>
      </c>
      <c r="L23" s="173">
        <v>90.354</v>
      </c>
      <c r="M23" s="173">
        <v>93.142</v>
      </c>
      <c r="N23" s="173">
        <v>99.405</v>
      </c>
      <c r="O23" s="173">
        <v>102.931</v>
      </c>
      <c r="P23" s="173">
        <v>106.58</v>
      </c>
      <c r="Q23" s="173">
        <v>110.36</v>
      </c>
      <c r="R23" s="173">
        <v>114.275</v>
      </c>
      <c r="S23" s="173">
        <v>118.329</v>
      </c>
      <c r="T23" s="173">
        <v>122.527</v>
      </c>
      <c r="U23" s="173">
        <v>126.875</v>
      </c>
      <c r="V23" s="173">
        <v>130</v>
      </c>
      <c r="W23" s="173">
        <v>133.8</v>
      </c>
      <c r="X23" s="173">
        <v>137.347</v>
      </c>
      <c r="Y23" s="173">
        <v>140.1</v>
      </c>
      <c r="Z23" s="173">
        <v>142.3</v>
      </c>
      <c r="AA23" s="173">
        <v>144.4</v>
      </c>
      <c r="AB23" s="173">
        <v>144.8</v>
      </c>
      <c r="AC23" s="173">
        <v>148.5</v>
      </c>
      <c r="AD23" s="173">
        <v>152.7</v>
      </c>
      <c r="AE23" s="173">
        <v>156.4</v>
      </c>
    </row>
    <row r="24" spans="1:31" ht="15" customHeight="1">
      <c r="A24" s="169" t="s">
        <v>59</v>
      </c>
      <c r="B24" s="170">
        <v>111.796</v>
      </c>
      <c r="C24" s="170">
        <v>121.2975</v>
      </c>
      <c r="D24" s="170">
        <v>131.846</v>
      </c>
      <c r="E24" s="170">
        <v>131.146</v>
      </c>
      <c r="F24" s="170">
        <v>130.665</v>
      </c>
      <c r="G24" s="170">
        <v>137.0404</v>
      </c>
      <c r="H24" s="170">
        <v>151.258</v>
      </c>
      <c r="I24" s="170">
        <v>160.824</v>
      </c>
      <c r="J24" s="170">
        <v>159.392</v>
      </c>
      <c r="K24" s="170">
        <v>178.93</v>
      </c>
      <c r="L24" s="170">
        <v>182.847</v>
      </c>
      <c r="M24" s="170">
        <v>199.448</v>
      </c>
      <c r="N24" s="170">
        <v>213.65</v>
      </c>
      <c r="O24" s="170">
        <v>234.325</v>
      </c>
      <c r="P24" s="170">
        <v>243.445</v>
      </c>
      <c r="Q24" s="170">
        <v>243.899</v>
      </c>
      <c r="R24" s="170">
        <v>274.275</v>
      </c>
      <c r="S24" s="170">
        <v>288.232</v>
      </c>
      <c r="T24" s="170">
        <v>320.329</v>
      </c>
      <c r="U24" s="170">
        <v>332.223</v>
      </c>
      <c r="V24" s="170">
        <v>341.857</v>
      </c>
      <c r="W24" s="170">
        <v>345.959</v>
      </c>
      <c r="X24" s="170">
        <v>356.318</v>
      </c>
      <c r="Y24" s="170">
        <v>366.3</v>
      </c>
      <c r="Z24" s="170">
        <v>384.5</v>
      </c>
      <c r="AA24" s="170">
        <v>411.6</v>
      </c>
      <c r="AB24" s="170">
        <v>430.1</v>
      </c>
      <c r="AC24" s="170">
        <v>447.4</v>
      </c>
      <c r="AD24" s="170">
        <v>462.6</v>
      </c>
      <c r="AE24" s="170">
        <v>457.7</v>
      </c>
    </row>
    <row r="25" spans="1:31" ht="15" customHeight="1" thickBot="1">
      <c r="A25" s="187" t="s">
        <v>60</v>
      </c>
      <c r="B25" s="188">
        <v>100.363</v>
      </c>
      <c r="C25" s="188">
        <v>106.0615</v>
      </c>
      <c r="D25" s="188">
        <v>111.661</v>
      </c>
      <c r="E25" s="188">
        <v>118.879</v>
      </c>
      <c r="F25" s="188">
        <v>127.928</v>
      </c>
      <c r="G25" s="188">
        <v>137.566</v>
      </c>
      <c r="H25" s="188">
        <v>150.461</v>
      </c>
      <c r="I25" s="188">
        <v>161.232</v>
      </c>
      <c r="J25" s="188">
        <v>173.495</v>
      </c>
      <c r="K25" s="188">
        <v>188.03</v>
      </c>
      <c r="L25" s="188">
        <v>197.922</v>
      </c>
      <c r="M25" s="188">
        <v>211.532</v>
      </c>
      <c r="N25" s="188">
        <v>224.31</v>
      </c>
      <c r="O25" s="188">
        <v>234.141</v>
      </c>
      <c r="P25" s="188">
        <v>238.864</v>
      </c>
      <c r="Q25" s="188">
        <v>240.43</v>
      </c>
      <c r="R25" s="188">
        <v>252.903</v>
      </c>
      <c r="S25" s="188">
        <v>256.557</v>
      </c>
      <c r="T25" s="188">
        <v>270.677</v>
      </c>
      <c r="U25" s="188">
        <v>268.405</v>
      </c>
      <c r="V25" s="188">
        <v>247.861</v>
      </c>
      <c r="W25" s="188">
        <v>226.52</v>
      </c>
      <c r="X25" s="188">
        <v>200.531</v>
      </c>
      <c r="Y25" s="188">
        <v>198.3</v>
      </c>
      <c r="Z25" s="188">
        <v>200.3</v>
      </c>
      <c r="AA25" s="188">
        <v>200.7</v>
      </c>
      <c r="AB25" s="188">
        <v>201.7</v>
      </c>
      <c r="AC25" s="188">
        <v>204.7</v>
      </c>
      <c r="AD25" s="188">
        <v>207.6</v>
      </c>
      <c r="AE25" s="188">
        <v>210.7</v>
      </c>
    </row>
    <row r="26" spans="1:31" ht="15" customHeight="1">
      <c r="A26" s="178" t="s">
        <v>83</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row>
    <row r="27" spans="2:31" ht="12.75">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row>
    <row r="28" spans="1:31" ht="12.75">
      <c r="A28" s="182"/>
      <c r="B28" s="183"/>
      <c r="C28" s="183"/>
      <c r="D28" s="183"/>
      <c r="E28" s="184"/>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row>
    <row r="29" spans="1:31" ht="12.75">
      <c r="A29" s="182"/>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row>
    <row r="32" spans="12:14" ht="12.75">
      <c r="L32" s="186"/>
      <c r="M32" s="186"/>
      <c r="N32" s="186"/>
    </row>
    <row r="33" spans="10:14" ht="12.75">
      <c r="J33" s="186"/>
      <c r="K33" s="186"/>
      <c r="L33" s="186"/>
      <c r="M33" s="186"/>
      <c r="N33" s="186"/>
    </row>
  </sheetData>
  <sheetProtection/>
  <mergeCells count="1">
    <mergeCell ref="AA3:AD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AF31"/>
  <sheetViews>
    <sheetView showGridLines="0" zoomScalePageLayoutView="0" workbookViewId="0" topLeftCell="A1">
      <pane xSplit="1" ySplit="6" topLeftCell="Q7"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61.421875" style="171" customWidth="1"/>
    <col min="2" max="24" width="10.28125" style="185" customWidth="1"/>
    <col min="25" max="28" width="10.28125" style="171" customWidth="1"/>
    <col min="29" max="16384" width="9.140625" style="171" customWidth="1"/>
  </cols>
  <sheetData>
    <row r="1" spans="1:28" s="162" customFormat="1" ht="15" customHeight="1">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row>
    <row r="2" spans="1:28" s="162" customFormat="1" ht="15" customHeight="1">
      <c r="A2" s="163" t="s">
        <v>73</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28" s="162" customFormat="1" ht="30" customHeight="1">
      <c r="A3" s="102" t="s">
        <v>120</v>
      </c>
      <c r="B3" s="98"/>
      <c r="C3" s="98"/>
      <c r="D3" s="98"/>
      <c r="E3" s="98"/>
      <c r="F3" s="98"/>
      <c r="G3" s="98"/>
      <c r="H3" s="98"/>
      <c r="I3" s="98"/>
      <c r="J3" s="98"/>
      <c r="K3" s="98"/>
      <c r="L3" s="98"/>
      <c r="M3" s="98"/>
      <c r="N3" s="98"/>
      <c r="O3" s="98"/>
      <c r="P3" s="98"/>
      <c r="Q3" s="98"/>
      <c r="R3" s="98"/>
      <c r="S3" s="98"/>
      <c r="T3" s="98"/>
      <c r="U3" s="98"/>
      <c r="V3" s="98"/>
      <c r="W3" s="98"/>
      <c r="X3" s="317" t="s">
        <v>86</v>
      </c>
      <c r="Y3" s="317"/>
      <c r="Z3" s="317"/>
      <c r="AA3" s="317"/>
      <c r="AB3" s="98"/>
    </row>
    <row r="4" spans="1:28" s="162" customFormat="1" ht="15" customHeight="1">
      <c r="A4" s="98" t="s">
        <v>156</v>
      </c>
      <c r="B4" s="98"/>
      <c r="C4" s="98"/>
      <c r="D4" s="98"/>
      <c r="E4" s="98"/>
      <c r="F4" s="98"/>
      <c r="G4" s="98"/>
      <c r="H4" s="98"/>
      <c r="I4" s="98"/>
      <c r="J4" s="98"/>
      <c r="K4" s="98"/>
      <c r="L4" s="98"/>
      <c r="M4" s="98"/>
      <c r="N4" s="98"/>
      <c r="O4" s="98"/>
      <c r="P4" s="98"/>
      <c r="Q4" s="98"/>
      <c r="R4" s="98"/>
      <c r="S4" s="98"/>
      <c r="T4" s="98"/>
      <c r="U4" s="98"/>
      <c r="V4" s="98"/>
      <c r="W4" s="98"/>
      <c r="X4" s="98"/>
      <c r="Y4" s="98"/>
      <c r="Z4" s="98"/>
      <c r="AA4" s="98"/>
      <c r="AB4" s="98"/>
    </row>
    <row r="5" spans="1:26" s="165" customFormat="1" ht="15" customHeight="1">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row>
    <row r="6" spans="1:28" s="168" customFormat="1" ht="15" customHeight="1">
      <c r="A6" s="166" t="s">
        <v>102</v>
      </c>
      <c r="B6" s="167">
        <v>1990</v>
      </c>
      <c r="C6" s="167">
        <v>1991</v>
      </c>
      <c r="D6" s="167">
        <v>1992</v>
      </c>
      <c r="E6" s="167">
        <v>1993</v>
      </c>
      <c r="F6" s="167">
        <v>1994</v>
      </c>
      <c r="G6" s="167">
        <v>1995</v>
      </c>
      <c r="H6" s="167">
        <v>1996</v>
      </c>
      <c r="I6" s="167">
        <v>1997</v>
      </c>
      <c r="J6" s="167">
        <v>1998</v>
      </c>
      <c r="K6" s="167">
        <v>1999</v>
      </c>
      <c r="L6" s="167">
        <v>2000</v>
      </c>
      <c r="M6" s="167">
        <v>2001</v>
      </c>
      <c r="N6" s="167">
        <v>2002</v>
      </c>
      <c r="O6" s="167">
        <v>2003</v>
      </c>
      <c r="P6" s="167">
        <v>2004</v>
      </c>
      <c r="Q6" s="167">
        <v>2005</v>
      </c>
      <c r="R6" s="167">
        <v>2006</v>
      </c>
      <c r="S6" s="167">
        <v>2007</v>
      </c>
      <c r="T6" s="167">
        <v>2008</v>
      </c>
      <c r="U6" s="167">
        <v>2009</v>
      </c>
      <c r="V6" s="167">
        <v>2010</v>
      </c>
      <c r="W6" s="167">
        <v>2011</v>
      </c>
      <c r="X6" s="167">
        <v>2012</v>
      </c>
      <c r="Y6" s="167">
        <v>2013</v>
      </c>
      <c r="Z6" s="167">
        <v>2014</v>
      </c>
      <c r="AA6" s="167">
        <v>2015</v>
      </c>
      <c r="AB6" s="167" t="s">
        <v>223</v>
      </c>
    </row>
    <row r="7" spans="1:28" s="165" customFormat="1" ht="15" customHeight="1">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row>
    <row r="8" spans="1:28" ht="15" customHeight="1">
      <c r="A8" s="169" t="s">
        <v>40</v>
      </c>
      <c r="B8" s="170">
        <v>4743.78</v>
      </c>
      <c r="C8" s="170">
        <v>4888.59</v>
      </c>
      <c r="D8" s="170">
        <v>5257.54</v>
      </c>
      <c r="E8" s="170">
        <v>5662.17</v>
      </c>
      <c r="F8" s="170">
        <v>6087.74</v>
      </c>
      <c r="G8" s="170">
        <v>6647.95</v>
      </c>
      <c r="H8" s="170">
        <v>6756.63</v>
      </c>
      <c r="I8" s="170">
        <v>6959.74</v>
      </c>
      <c r="J8" s="170">
        <v>7126.28</v>
      </c>
      <c r="K8" s="170">
        <v>7370.64</v>
      </c>
      <c r="L8" s="170">
        <v>7641.47</v>
      </c>
      <c r="M8" s="170">
        <v>7889.18</v>
      </c>
      <c r="N8" s="170">
        <v>8006.3</v>
      </c>
      <c r="O8" s="170">
        <v>8155.65</v>
      </c>
      <c r="P8" s="170">
        <v>8380.44</v>
      </c>
      <c r="Q8" s="170">
        <v>8804.39</v>
      </c>
      <c r="R8" s="170">
        <v>9222.98</v>
      </c>
      <c r="S8" s="170">
        <v>9765.22</v>
      </c>
      <c r="T8" s="170">
        <v>9928.55</v>
      </c>
      <c r="U8" s="170">
        <v>9017.34</v>
      </c>
      <c r="V8" s="170">
        <v>9218.54</v>
      </c>
      <c r="W8" s="170">
        <v>9449.15</v>
      </c>
      <c r="X8" s="170">
        <v>9675.96</v>
      </c>
      <c r="Y8" s="170">
        <v>9770.92</v>
      </c>
      <c r="Z8" s="170">
        <v>9896.15</v>
      </c>
      <c r="AA8" s="170">
        <v>10128.65</v>
      </c>
      <c r="AB8" s="170">
        <v>10247.3</v>
      </c>
    </row>
    <row r="9" spans="1:28" ht="15" customHeight="1">
      <c r="A9" s="172" t="s">
        <v>41</v>
      </c>
      <c r="B9" s="173">
        <v>665.43</v>
      </c>
      <c r="C9" s="173">
        <v>780.59</v>
      </c>
      <c r="D9" s="173">
        <v>1000.21</v>
      </c>
      <c r="E9" s="173">
        <v>1100.17</v>
      </c>
      <c r="F9" s="173">
        <v>1256.64</v>
      </c>
      <c r="G9" s="173">
        <v>1447.16</v>
      </c>
      <c r="H9" s="173">
        <v>1127.78</v>
      </c>
      <c r="I9" s="173">
        <v>1201.13</v>
      </c>
      <c r="J9" s="173">
        <v>1474.71</v>
      </c>
      <c r="K9" s="173">
        <v>1415.08</v>
      </c>
      <c r="L9" s="173">
        <v>1453.57</v>
      </c>
      <c r="M9" s="173">
        <v>1527.19</v>
      </c>
      <c r="N9" s="173">
        <v>1486.4</v>
      </c>
      <c r="O9" s="173">
        <v>1602.85</v>
      </c>
      <c r="P9" s="173">
        <v>1539.6</v>
      </c>
      <c r="Q9" s="173">
        <v>1595.29</v>
      </c>
      <c r="R9" s="173">
        <v>1780.77</v>
      </c>
      <c r="S9" s="173">
        <v>1831.1</v>
      </c>
      <c r="T9" s="173">
        <v>1731.4</v>
      </c>
      <c r="U9" s="173">
        <v>1398.5</v>
      </c>
      <c r="V9" s="173">
        <v>1431.9</v>
      </c>
      <c r="W9" s="173">
        <v>1629.36</v>
      </c>
      <c r="X9" s="173">
        <v>1606.2</v>
      </c>
      <c r="Y9" s="173">
        <v>1754.86</v>
      </c>
      <c r="Z9" s="173">
        <v>1642.35</v>
      </c>
      <c r="AA9" s="173">
        <v>1775.06</v>
      </c>
      <c r="AB9" s="173">
        <v>1772.67</v>
      </c>
    </row>
    <row r="10" spans="1:28" ht="15" customHeight="1">
      <c r="A10" s="169" t="s">
        <v>42</v>
      </c>
      <c r="B10" s="170">
        <v>5409.2</v>
      </c>
      <c r="C10" s="170">
        <v>5669.200000000001</v>
      </c>
      <c r="D10" s="170">
        <v>6257.7</v>
      </c>
      <c r="E10" s="170">
        <v>6762.4</v>
      </c>
      <c r="F10" s="170">
        <v>7344.299999999999</v>
      </c>
      <c r="G10" s="170">
        <v>8095.099999999999</v>
      </c>
      <c r="H10" s="170">
        <v>7884.400000000001</v>
      </c>
      <c r="I10" s="170">
        <v>8160.799999999999</v>
      </c>
      <c r="J10" s="170">
        <v>8601</v>
      </c>
      <c r="K10" s="170">
        <v>8785.7</v>
      </c>
      <c r="L10" s="170">
        <v>9095.1</v>
      </c>
      <c r="M10" s="170">
        <v>9416.4</v>
      </c>
      <c r="N10" s="170">
        <v>9492.7</v>
      </c>
      <c r="O10" s="170">
        <v>9758.6</v>
      </c>
      <c r="P10" s="170">
        <v>9920</v>
      </c>
      <c r="Q10" s="170">
        <v>10399.699999999999</v>
      </c>
      <c r="R10" s="170">
        <v>11003.8</v>
      </c>
      <c r="S10" s="170">
        <v>11596.300000000001</v>
      </c>
      <c r="T10" s="170">
        <v>11660</v>
      </c>
      <c r="U10" s="170">
        <v>10415.8</v>
      </c>
      <c r="V10" s="170">
        <v>10650.4</v>
      </c>
      <c r="W10" s="170">
        <v>11078.5</v>
      </c>
      <c r="X10" s="170">
        <v>11282.2</v>
      </c>
      <c r="Y10" s="170">
        <v>11525.8</v>
      </c>
      <c r="Z10" s="170">
        <v>11569.5</v>
      </c>
      <c r="AA10" s="170">
        <v>11895.800000000001</v>
      </c>
      <c r="AB10" s="170">
        <v>12019.97</v>
      </c>
    </row>
    <row r="11" spans="1:28" ht="15" customHeight="1">
      <c r="A11" s="172" t="s">
        <v>43</v>
      </c>
      <c r="B11" s="173">
        <v>890.86</v>
      </c>
      <c r="C11" s="173">
        <v>886.55</v>
      </c>
      <c r="D11" s="173">
        <v>944.26</v>
      </c>
      <c r="E11" s="173">
        <v>1228.76</v>
      </c>
      <c r="F11" s="173">
        <v>1332.49</v>
      </c>
      <c r="G11" s="173">
        <v>1517.83</v>
      </c>
      <c r="H11" s="173">
        <v>1649.42</v>
      </c>
      <c r="I11" s="173">
        <v>2147.17</v>
      </c>
      <c r="J11" s="173">
        <v>2281.35</v>
      </c>
      <c r="K11" s="173">
        <v>2444.04</v>
      </c>
      <c r="L11" s="173">
        <v>2854.5</v>
      </c>
      <c r="M11" s="173">
        <v>2848.66</v>
      </c>
      <c r="N11" s="173">
        <v>3019.3</v>
      </c>
      <c r="O11" s="173">
        <v>3160.4</v>
      </c>
      <c r="P11" s="173">
        <v>3274.05</v>
      </c>
      <c r="Q11" s="173">
        <v>3303.54</v>
      </c>
      <c r="R11" s="173">
        <v>3497.9</v>
      </c>
      <c r="S11" s="173">
        <v>3745.73</v>
      </c>
      <c r="T11" s="173">
        <v>4002.79</v>
      </c>
      <c r="U11" s="173">
        <v>3363.59</v>
      </c>
      <c r="V11" s="173">
        <v>3754.24</v>
      </c>
      <c r="W11" s="173">
        <v>4102.59</v>
      </c>
      <c r="X11" s="173">
        <v>3801.76</v>
      </c>
      <c r="Y11" s="173">
        <v>3985.3</v>
      </c>
      <c r="Z11" s="173">
        <v>3961.61</v>
      </c>
      <c r="AA11" s="173">
        <v>4046.94</v>
      </c>
      <c r="AB11" s="173">
        <v>4034.05</v>
      </c>
    </row>
    <row r="12" spans="1:29" ht="15" customHeight="1">
      <c r="A12" s="169" t="s">
        <v>0</v>
      </c>
      <c r="B12" s="170">
        <v>6300.1</v>
      </c>
      <c r="C12" s="170">
        <v>6555.7</v>
      </c>
      <c r="D12" s="170">
        <v>7202</v>
      </c>
      <c r="E12" s="170">
        <v>7991.1</v>
      </c>
      <c r="F12" s="170">
        <v>8676.9</v>
      </c>
      <c r="G12" s="170">
        <v>9612.9</v>
      </c>
      <c r="H12" s="170">
        <v>9533.8</v>
      </c>
      <c r="I12" s="170">
        <v>10308</v>
      </c>
      <c r="J12" s="170">
        <v>10882.3</v>
      </c>
      <c r="K12" s="170">
        <v>11229.8</v>
      </c>
      <c r="L12" s="170">
        <v>11949.5</v>
      </c>
      <c r="M12" s="170">
        <v>12265</v>
      </c>
      <c r="N12" s="170">
        <v>12512</v>
      </c>
      <c r="O12" s="170">
        <v>12919</v>
      </c>
      <c r="P12" s="170">
        <v>13194</v>
      </c>
      <c r="Q12" s="170">
        <v>13703.2</v>
      </c>
      <c r="R12" s="170">
        <v>14501.7</v>
      </c>
      <c r="S12" s="170">
        <v>15342</v>
      </c>
      <c r="T12" s="170">
        <v>15662.7</v>
      </c>
      <c r="U12" s="170">
        <v>13779.4</v>
      </c>
      <c r="V12" s="170">
        <v>14404.7</v>
      </c>
      <c r="W12" s="170">
        <v>15181.1</v>
      </c>
      <c r="X12" s="170">
        <v>15083.9</v>
      </c>
      <c r="Y12" s="170">
        <v>15511.1</v>
      </c>
      <c r="Z12" s="170">
        <v>15517</v>
      </c>
      <c r="AA12" s="170">
        <v>15938.2</v>
      </c>
      <c r="AB12" s="170">
        <v>16054.02</v>
      </c>
      <c r="AC12" s="301"/>
    </row>
    <row r="13" spans="1:28" ht="15" customHeight="1">
      <c r="A13" s="172" t="s">
        <v>44</v>
      </c>
      <c r="B13" s="173">
        <v>1499.16</v>
      </c>
      <c r="C13" s="173">
        <v>1583.18</v>
      </c>
      <c r="D13" s="173">
        <v>1854.29</v>
      </c>
      <c r="E13" s="173">
        <v>2249.26</v>
      </c>
      <c r="F13" s="173">
        <v>2587.63</v>
      </c>
      <c r="G13" s="173">
        <v>3134.28</v>
      </c>
      <c r="H13" s="173">
        <v>2944.64</v>
      </c>
      <c r="I13" s="173">
        <v>3439.07</v>
      </c>
      <c r="J13" s="173">
        <v>3755.82</v>
      </c>
      <c r="K13" s="173">
        <v>3857.46</v>
      </c>
      <c r="L13" s="173">
        <v>4418.51</v>
      </c>
      <c r="M13" s="173">
        <v>4605.28</v>
      </c>
      <c r="N13" s="173">
        <v>4673</v>
      </c>
      <c r="O13" s="173">
        <v>4899.6</v>
      </c>
      <c r="P13" s="173">
        <v>5026.37</v>
      </c>
      <c r="Q13" s="173">
        <v>5244.52</v>
      </c>
      <c r="R13" s="173">
        <v>5712.04</v>
      </c>
      <c r="S13" s="173">
        <v>6214.9</v>
      </c>
      <c r="T13" s="173">
        <v>6419.37</v>
      </c>
      <c r="U13" s="173">
        <v>4825.67</v>
      </c>
      <c r="V13" s="173">
        <v>5328.66</v>
      </c>
      <c r="W13" s="173">
        <v>5903.89</v>
      </c>
      <c r="X13" s="173">
        <v>5632.19</v>
      </c>
      <c r="Y13" s="173">
        <v>5884.81</v>
      </c>
      <c r="Z13" s="173">
        <v>5736.64</v>
      </c>
      <c r="AA13" s="173">
        <v>5962.73</v>
      </c>
      <c r="AB13" s="173">
        <v>5829.74</v>
      </c>
    </row>
    <row r="14" spans="1:29" s="174" customFormat="1" ht="15" customHeight="1">
      <c r="A14" s="180" t="s">
        <v>45</v>
      </c>
      <c r="B14" s="181">
        <f aca="true" t="shared" si="0" ref="B14:AB14">SUM(B15:B26)-B27+B28</f>
        <v>4800.91</v>
      </c>
      <c r="C14" s="181">
        <f t="shared" si="0"/>
        <v>4972.56</v>
      </c>
      <c r="D14" s="181">
        <f t="shared" si="0"/>
        <v>5347.74</v>
      </c>
      <c r="E14" s="181">
        <f t="shared" si="0"/>
        <v>5741.849999999999</v>
      </c>
      <c r="F14" s="181">
        <f t="shared" si="0"/>
        <v>6089.24</v>
      </c>
      <c r="G14" s="181">
        <f t="shared" si="0"/>
        <v>6478.66</v>
      </c>
      <c r="H14" s="181">
        <f t="shared" si="0"/>
        <v>6589.1900000000005</v>
      </c>
      <c r="I14" s="181">
        <f t="shared" si="0"/>
        <v>6868.97</v>
      </c>
      <c r="J14" s="181">
        <f t="shared" si="0"/>
        <v>7126.530000000001</v>
      </c>
      <c r="K14" s="181">
        <f t="shared" si="0"/>
        <v>7372.299999999999</v>
      </c>
      <c r="L14" s="181">
        <f t="shared" si="0"/>
        <v>7531.02</v>
      </c>
      <c r="M14" s="181">
        <f t="shared" si="0"/>
        <v>7659.749999999999</v>
      </c>
      <c r="N14" s="181">
        <f t="shared" si="0"/>
        <v>7838.98</v>
      </c>
      <c r="O14" s="181">
        <f t="shared" si="0"/>
        <v>8019.320000000001</v>
      </c>
      <c r="P14" s="181">
        <f t="shared" si="0"/>
        <v>8167.72</v>
      </c>
      <c r="Q14" s="181">
        <f t="shared" si="0"/>
        <v>8458.699999999999</v>
      </c>
      <c r="R14" s="181">
        <f t="shared" si="0"/>
        <v>8789.62</v>
      </c>
      <c r="S14" s="181">
        <f t="shared" si="0"/>
        <v>9127.159999999998</v>
      </c>
      <c r="T14" s="181">
        <f t="shared" si="0"/>
        <v>9243.369999999999</v>
      </c>
      <c r="U14" s="181">
        <f t="shared" si="0"/>
        <v>8953.77</v>
      </c>
      <c r="V14" s="181">
        <f t="shared" si="0"/>
        <v>9076.02</v>
      </c>
      <c r="W14" s="181">
        <f t="shared" si="0"/>
        <v>9277.23</v>
      </c>
      <c r="X14" s="181">
        <f t="shared" si="0"/>
        <v>9451.73</v>
      </c>
      <c r="Y14" s="181">
        <f t="shared" si="0"/>
        <v>9626.26</v>
      </c>
      <c r="Z14" s="181">
        <f t="shared" si="0"/>
        <v>9763.49</v>
      </c>
      <c r="AA14" s="181">
        <f t="shared" si="0"/>
        <v>9987.910000000002</v>
      </c>
      <c r="AB14" s="181">
        <f t="shared" si="0"/>
        <v>10224.28</v>
      </c>
      <c r="AC14" s="171"/>
    </row>
    <row r="15" spans="1:28" ht="15" customHeight="1">
      <c r="A15" s="172" t="s">
        <v>46</v>
      </c>
      <c r="B15" s="173">
        <v>821.05</v>
      </c>
      <c r="C15" s="173">
        <v>818.78</v>
      </c>
      <c r="D15" s="173">
        <v>884.58</v>
      </c>
      <c r="E15" s="173">
        <v>861.79</v>
      </c>
      <c r="F15" s="173">
        <v>841.32</v>
      </c>
      <c r="G15" s="173">
        <v>879.34</v>
      </c>
      <c r="H15" s="173">
        <v>890.41</v>
      </c>
      <c r="I15" s="173">
        <v>893.55</v>
      </c>
      <c r="J15" s="173">
        <v>887.27</v>
      </c>
      <c r="K15" s="173">
        <v>955.27</v>
      </c>
      <c r="L15" s="173">
        <v>925.26</v>
      </c>
      <c r="M15" s="173">
        <v>900.81</v>
      </c>
      <c r="N15" s="173">
        <v>904.38</v>
      </c>
      <c r="O15" s="173">
        <v>912.52</v>
      </c>
      <c r="P15" s="173">
        <v>938.12</v>
      </c>
      <c r="Q15" s="173">
        <v>985.68</v>
      </c>
      <c r="R15" s="173">
        <v>1041.64</v>
      </c>
      <c r="S15" s="173">
        <v>1129.68</v>
      </c>
      <c r="T15" s="173">
        <v>1163.96</v>
      </c>
      <c r="U15" s="173">
        <v>1130.28</v>
      </c>
      <c r="V15" s="173">
        <v>1165.55</v>
      </c>
      <c r="W15" s="173">
        <v>1136.9</v>
      </c>
      <c r="X15" s="173">
        <v>1176.22</v>
      </c>
      <c r="Y15" s="173">
        <v>1170.98</v>
      </c>
      <c r="Z15" s="173">
        <v>1186.4</v>
      </c>
      <c r="AA15" s="173">
        <v>1165.48</v>
      </c>
      <c r="AB15" s="173">
        <v>1218.67</v>
      </c>
    </row>
    <row r="16" spans="1:28" ht="15" customHeight="1">
      <c r="A16" s="169" t="s">
        <v>47</v>
      </c>
      <c r="B16" s="170">
        <v>18.13</v>
      </c>
      <c r="C16" s="170">
        <v>19.87</v>
      </c>
      <c r="D16" s="170">
        <v>20.91</v>
      </c>
      <c r="E16" s="170">
        <v>23.12</v>
      </c>
      <c r="F16" s="170">
        <v>25.64</v>
      </c>
      <c r="G16" s="170">
        <v>27.37</v>
      </c>
      <c r="H16" s="170">
        <v>27.64</v>
      </c>
      <c r="I16" s="170">
        <v>29.44</v>
      </c>
      <c r="J16" s="170">
        <v>30.99</v>
      </c>
      <c r="K16" s="170">
        <v>31.12</v>
      </c>
      <c r="L16" s="170">
        <v>29.66</v>
      </c>
      <c r="M16" s="170">
        <v>33.14</v>
      </c>
      <c r="N16" s="170">
        <v>34.96</v>
      </c>
      <c r="O16" s="170">
        <v>36.19</v>
      </c>
      <c r="P16" s="170">
        <v>30.38</v>
      </c>
      <c r="Q16" s="170">
        <v>32.01</v>
      </c>
      <c r="R16" s="170">
        <v>33.36</v>
      </c>
      <c r="S16" s="170">
        <v>32.71</v>
      </c>
      <c r="T16" s="170">
        <v>30.47</v>
      </c>
      <c r="U16" s="170">
        <v>25.77</v>
      </c>
      <c r="V16" s="170">
        <v>22.82</v>
      </c>
      <c r="W16" s="170">
        <v>25.95</v>
      </c>
      <c r="X16" s="170">
        <v>26.68</v>
      </c>
      <c r="Y16" s="170">
        <v>27.02</v>
      </c>
      <c r="Z16" s="170">
        <v>26.6</v>
      </c>
      <c r="AA16" s="170">
        <v>27.21</v>
      </c>
      <c r="AB16" s="170">
        <v>27.7</v>
      </c>
    </row>
    <row r="17" spans="1:28" ht="15" customHeight="1">
      <c r="A17" s="172" t="s">
        <v>48</v>
      </c>
      <c r="B17" s="173">
        <v>1042.51</v>
      </c>
      <c r="C17" s="173">
        <v>1104.14</v>
      </c>
      <c r="D17" s="173">
        <v>1213.08</v>
      </c>
      <c r="E17" s="173">
        <v>1194.58</v>
      </c>
      <c r="F17" s="173">
        <v>1282.75</v>
      </c>
      <c r="G17" s="173">
        <v>1370.64</v>
      </c>
      <c r="H17" s="173">
        <v>1394.49</v>
      </c>
      <c r="I17" s="173">
        <v>1505.95</v>
      </c>
      <c r="J17" s="173">
        <v>1605.8</v>
      </c>
      <c r="K17" s="173">
        <v>1665.04</v>
      </c>
      <c r="L17" s="173">
        <v>1734.05</v>
      </c>
      <c r="M17" s="173">
        <v>1804.21</v>
      </c>
      <c r="N17" s="173">
        <v>1856.86</v>
      </c>
      <c r="O17" s="173">
        <v>1898.48</v>
      </c>
      <c r="P17" s="173">
        <v>1916.65</v>
      </c>
      <c r="Q17" s="173">
        <v>1949.67</v>
      </c>
      <c r="R17" s="173">
        <v>1992.48</v>
      </c>
      <c r="S17" s="173">
        <v>2042.13</v>
      </c>
      <c r="T17" s="173">
        <v>2089.62</v>
      </c>
      <c r="U17" s="173">
        <v>2027.49</v>
      </c>
      <c r="V17" s="173">
        <v>2066.76</v>
      </c>
      <c r="W17" s="173">
        <v>2123.33</v>
      </c>
      <c r="X17" s="173">
        <v>2150.23</v>
      </c>
      <c r="Y17" s="173">
        <v>2216.97</v>
      </c>
      <c r="Z17" s="173">
        <v>2251.73</v>
      </c>
      <c r="AA17" s="173">
        <v>2336.54</v>
      </c>
      <c r="AB17" s="173">
        <v>2382.41</v>
      </c>
    </row>
    <row r="18" spans="1:28" ht="15" customHeight="1">
      <c r="A18" s="169" t="s">
        <v>49</v>
      </c>
      <c r="B18" s="170">
        <v>56</v>
      </c>
      <c r="C18" s="170">
        <v>27.64</v>
      </c>
      <c r="D18" s="170">
        <v>29.08</v>
      </c>
      <c r="E18" s="170">
        <v>31.82</v>
      </c>
      <c r="F18" s="170">
        <v>33.32</v>
      </c>
      <c r="G18" s="170">
        <v>34.99</v>
      </c>
      <c r="H18" s="170">
        <v>40.96</v>
      </c>
      <c r="I18" s="170">
        <v>42.69</v>
      </c>
      <c r="J18" s="170">
        <v>45.28</v>
      </c>
      <c r="K18" s="170">
        <v>46.49</v>
      </c>
      <c r="L18" s="170">
        <v>45.42</v>
      </c>
      <c r="M18" s="170">
        <v>47.53</v>
      </c>
      <c r="N18" s="170">
        <v>51.01</v>
      </c>
      <c r="O18" s="170">
        <v>53.27</v>
      </c>
      <c r="P18" s="170">
        <v>55.09</v>
      </c>
      <c r="Q18" s="170">
        <v>57.18</v>
      </c>
      <c r="R18" s="170">
        <v>59.94</v>
      </c>
      <c r="S18" s="170">
        <v>61.56</v>
      </c>
      <c r="T18" s="170">
        <v>62.96</v>
      </c>
      <c r="U18" s="170">
        <v>62.33</v>
      </c>
      <c r="V18" s="170">
        <v>61.93</v>
      </c>
      <c r="W18" s="170">
        <v>62.2</v>
      </c>
      <c r="X18" s="170">
        <v>62.72</v>
      </c>
      <c r="Y18" s="170">
        <v>63.36</v>
      </c>
      <c r="Z18" s="170">
        <v>64.83</v>
      </c>
      <c r="AA18" s="170">
        <v>65.02</v>
      </c>
      <c r="AB18" s="170">
        <v>64.42</v>
      </c>
    </row>
    <row r="19" spans="1:28" ht="15" customHeight="1">
      <c r="A19" s="172" t="s">
        <v>50</v>
      </c>
      <c r="B19" s="173">
        <v>166.84</v>
      </c>
      <c r="C19" s="173">
        <v>184</v>
      </c>
      <c r="D19" s="173">
        <v>195.86</v>
      </c>
      <c r="E19" s="173">
        <v>202.84</v>
      </c>
      <c r="F19" s="173">
        <v>226.18</v>
      </c>
      <c r="G19" s="173">
        <v>239.89</v>
      </c>
      <c r="H19" s="173">
        <v>246.42</v>
      </c>
      <c r="I19" s="173">
        <v>261.61</v>
      </c>
      <c r="J19" s="173">
        <v>283.74</v>
      </c>
      <c r="K19" s="173">
        <v>278.7</v>
      </c>
      <c r="L19" s="173">
        <v>269.26</v>
      </c>
      <c r="M19" s="173">
        <v>295.18</v>
      </c>
      <c r="N19" s="173">
        <v>314.85</v>
      </c>
      <c r="O19" s="173">
        <v>324.85</v>
      </c>
      <c r="P19" s="173">
        <v>293.11</v>
      </c>
      <c r="Q19" s="173">
        <v>304.16</v>
      </c>
      <c r="R19" s="173">
        <v>323.59</v>
      </c>
      <c r="S19" s="173">
        <v>301.27</v>
      </c>
      <c r="T19" s="173">
        <v>279.27</v>
      </c>
      <c r="U19" s="173">
        <v>271.45</v>
      </c>
      <c r="V19" s="173">
        <v>257.88</v>
      </c>
      <c r="W19" s="173">
        <v>280.93</v>
      </c>
      <c r="X19" s="173">
        <v>281.85</v>
      </c>
      <c r="Y19" s="173">
        <v>281.66</v>
      </c>
      <c r="Z19" s="173">
        <v>251.56</v>
      </c>
      <c r="AA19" s="173">
        <v>255.92</v>
      </c>
      <c r="AB19" s="173">
        <v>261.75</v>
      </c>
    </row>
    <row r="20" spans="1:28" ht="15" customHeight="1">
      <c r="A20" s="169" t="s">
        <v>51</v>
      </c>
      <c r="B20" s="170">
        <v>871.16</v>
      </c>
      <c r="C20" s="170">
        <v>932.46</v>
      </c>
      <c r="D20" s="170">
        <v>1039.49</v>
      </c>
      <c r="E20" s="170">
        <v>1106.46</v>
      </c>
      <c r="F20" s="170">
        <v>1201.16</v>
      </c>
      <c r="G20" s="170">
        <v>1320.16</v>
      </c>
      <c r="H20" s="170">
        <v>1325.74</v>
      </c>
      <c r="I20" s="170">
        <v>1364</v>
      </c>
      <c r="J20" s="170">
        <v>1419.14</v>
      </c>
      <c r="K20" s="170">
        <v>1447.75</v>
      </c>
      <c r="L20" s="170">
        <v>1499.82</v>
      </c>
      <c r="M20" s="170">
        <v>1528.45</v>
      </c>
      <c r="N20" s="170">
        <v>1550.85</v>
      </c>
      <c r="O20" s="170">
        <v>1592.01</v>
      </c>
      <c r="P20" s="170">
        <v>1629.99</v>
      </c>
      <c r="Q20" s="170">
        <v>1714.7</v>
      </c>
      <c r="R20" s="170">
        <v>1794.19</v>
      </c>
      <c r="S20" s="170">
        <v>1871.51</v>
      </c>
      <c r="T20" s="170">
        <v>1889.56</v>
      </c>
      <c r="U20" s="170">
        <v>1787.38</v>
      </c>
      <c r="V20" s="170">
        <v>1814.39</v>
      </c>
      <c r="W20" s="170">
        <v>1856.55</v>
      </c>
      <c r="X20" s="170">
        <v>1904.26</v>
      </c>
      <c r="Y20" s="170">
        <v>1932.09</v>
      </c>
      <c r="Z20" s="170">
        <v>1977.77</v>
      </c>
      <c r="AA20" s="170">
        <v>2040.1</v>
      </c>
      <c r="AB20" s="170">
        <v>2086.2</v>
      </c>
    </row>
    <row r="21" spans="1:28" ht="15" customHeight="1">
      <c r="A21" s="172" t="s">
        <v>52</v>
      </c>
      <c r="B21" s="173">
        <v>352.32</v>
      </c>
      <c r="C21" s="173">
        <v>368.96</v>
      </c>
      <c r="D21" s="173">
        <v>403.7</v>
      </c>
      <c r="E21" s="173">
        <v>430.47</v>
      </c>
      <c r="F21" s="173">
        <v>456.17</v>
      </c>
      <c r="G21" s="173">
        <v>481.37</v>
      </c>
      <c r="H21" s="173">
        <v>490.3</v>
      </c>
      <c r="I21" s="173">
        <v>528.11</v>
      </c>
      <c r="J21" s="173">
        <v>550.43</v>
      </c>
      <c r="K21" s="173">
        <v>602.86</v>
      </c>
      <c r="L21" s="173">
        <v>639.92</v>
      </c>
      <c r="M21" s="173">
        <v>667.13</v>
      </c>
      <c r="N21" s="173">
        <v>700.72</v>
      </c>
      <c r="O21" s="173">
        <v>724.8</v>
      </c>
      <c r="P21" s="173">
        <v>763.83</v>
      </c>
      <c r="Q21" s="173">
        <v>814.79</v>
      </c>
      <c r="R21" s="173">
        <v>870.86</v>
      </c>
      <c r="S21" s="173">
        <v>912.54</v>
      </c>
      <c r="T21" s="173">
        <v>905.49</v>
      </c>
      <c r="U21" s="173">
        <v>852.46</v>
      </c>
      <c r="V21" s="173">
        <v>850.35</v>
      </c>
      <c r="W21" s="173">
        <v>889.68</v>
      </c>
      <c r="X21" s="173">
        <v>903.66</v>
      </c>
      <c r="Y21" s="173">
        <v>919.89</v>
      </c>
      <c r="Z21" s="173">
        <v>927.73</v>
      </c>
      <c r="AA21" s="173">
        <v>959.99</v>
      </c>
      <c r="AB21" s="173">
        <v>970.21</v>
      </c>
    </row>
    <row r="22" spans="1:28" ht="15" customHeight="1">
      <c r="A22" s="169" t="s">
        <v>53</v>
      </c>
      <c r="B22" s="170">
        <v>104.38</v>
      </c>
      <c r="C22" s="170">
        <v>100.53</v>
      </c>
      <c r="D22" s="170">
        <v>122.04</v>
      </c>
      <c r="E22" s="170">
        <v>135.76</v>
      </c>
      <c r="F22" s="170">
        <v>163.16</v>
      </c>
      <c r="G22" s="170">
        <v>189.86</v>
      </c>
      <c r="H22" s="170">
        <v>195.04</v>
      </c>
      <c r="I22" s="170">
        <v>219.64</v>
      </c>
      <c r="J22" s="170">
        <v>240.68</v>
      </c>
      <c r="K22" s="170">
        <v>269.64</v>
      </c>
      <c r="L22" s="170">
        <v>290.43</v>
      </c>
      <c r="M22" s="170">
        <v>295.02</v>
      </c>
      <c r="N22" s="170">
        <v>296.71</v>
      </c>
      <c r="O22" s="170">
        <v>302.39</v>
      </c>
      <c r="P22" s="170">
        <v>317.79</v>
      </c>
      <c r="Q22" s="170">
        <v>324.01</v>
      </c>
      <c r="R22" s="170">
        <v>337.14</v>
      </c>
      <c r="S22" s="170">
        <v>345.91</v>
      </c>
      <c r="T22" s="170">
        <v>340.37</v>
      </c>
      <c r="U22" s="170">
        <v>321.99</v>
      </c>
      <c r="V22" s="170">
        <v>336.16</v>
      </c>
      <c r="W22" s="170">
        <v>346.25</v>
      </c>
      <c r="X22" s="170">
        <v>336.55</v>
      </c>
      <c r="Y22" s="170">
        <v>351.7</v>
      </c>
      <c r="Z22" s="170">
        <v>363.66</v>
      </c>
      <c r="AA22" s="170">
        <v>367.29</v>
      </c>
      <c r="AB22" s="170">
        <v>374.64</v>
      </c>
    </row>
    <row r="23" spans="1:28" ht="15" customHeight="1">
      <c r="A23" s="172" t="s">
        <v>54</v>
      </c>
      <c r="B23" s="173">
        <v>168.24</v>
      </c>
      <c r="C23" s="173">
        <v>182.28</v>
      </c>
      <c r="D23" s="173">
        <v>188.96</v>
      </c>
      <c r="E23" s="173">
        <v>190.62</v>
      </c>
      <c r="F23" s="173">
        <v>201.58</v>
      </c>
      <c r="G23" s="173">
        <v>213.51</v>
      </c>
      <c r="H23" s="173">
        <v>220.59</v>
      </c>
      <c r="I23" s="173">
        <v>230.22</v>
      </c>
      <c r="J23" s="173">
        <v>236.69</v>
      </c>
      <c r="K23" s="173">
        <v>237.11</v>
      </c>
      <c r="L23" s="173">
        <v>240.63</v>
      </c>
      <c r="M23" s="173">
        <v>245.29</v>
      </c>
      <c r="N23" s="173">
        <v>251.66</v>
      </c>
      <c r="O23" s="173">
        <v>255.64</v>
      </c>
      <c r="P23" s="173">
        <v>262.3</v>
      </c>
      <c r="Q23" s="173">
        <v>270.67</v>
      </c>
      <c r="R23" s="173">
        <v>282.26</v>
      </c>
      <c r="S23" s="173">
        <v>296.66</v>
      </c>
      <c r="T23" s="173">
        <v>302.83</v>
      </c>
      <c r="U23" s="173">
        <v>302.13</v>
      </c>
      <c r="V23" s="173">
        <v>309.99</v>
      </c>
      <c r="W23" s="173">
        <v>318.39</v>
      </c>
      <c r="X23" s="173">
        <v>327.21</v>
      </c>
      <c r="Y23" s="173">
        <v>337.87</v>
      </c>
      <c r="Z23" s="173">
        <v>349.83</v>
      </c>
      <c r="AA23" s="173">
        <v>362.81</v>
      </c>
      <c r="AB23" s="173">
        <v>378.41</v>
      </c>
    </row>
    <row r="24" spans="1:28" ht="15" customHeight="1">
      <c r="A24" s="169" t="s">
        <v>55</v>
      </c>
      <c r="B24" s="170">
        <v>542.78</v>
      </c>
      <c r="C24" s="170">
        <v>548.09</v>
      </c>
      <c r="D24" s="170">
        <v>556.36</v>
      </c>
      <c r="E24" s="170">
        <v>564.76</v>
      </c>
      <c r="F24" s="170">
        <v>574.88</v>
      </c>
      <c r="G24" s="170">
        <v>585.24</v>
      </c>
      <c r="H24" s="170">
        <v>595.07</v>
      </c>
      <c r="I24" s="170">
        <v>605.78</v>
      </c>
      <c r="J24" s="170">
        <v>617.8</v>
      </c>
      <c r="K24" s="170">
        <v>620.83</v>
      </c>
      <c r="L24" s="170">
        <v>630.13</v>
      </c>
      <c r="M24" s="170">
        <v>611.77</v>
      </c>
      <c r="N24" s="170">
        <v>635.1</v>
      </c>
      <c r="O24" s="170">
        <v>655.82</v>
      </c>
      <c r="P24" s="170">
        <v>664.42</v>
      </c>
      <c r="Q24" s="170">
        <v>683.83</v>
      </c>
      <c r="R24" s="170">
        <v>692.83</v>
      </c>
      <c r="S24" s="170">
        <v>709.52</v>
      </c>
      <c r="T24" s="170">
        <v>721.16</v>
      </c>
      <c r="U24" s="170">
        <v>722.31</v>
      </c>
      <c r="V24" s="170">
        <v>725.85</v>
      </c>
      <c r="W24" s="170">
        <v>732.53</v>
      </c>
      <c r="X24" s="170">
        <v>736.49</v>
      </c>
      <c r="Y24" s="170">
        <v>742.46</v>
      </c>
      <c r="Z24" s="170">
        <v>748.88</v>
      </c>
      <c r="AA24" s="170">
        <v>755.79</v>
      </c>
      <c r="AB24" s="170">
        <v>762.76</v>
      </c>
    </row>
    <row r="25" spans="1:28" ht="15" customHeight="1">
      <c r="A25" s="172" t="s">
        <v>56</v>
      </c>
      <c r="B25" s="173">
        <v>294.82</v>
      </c>
      <c r="C25" s="173">
        <v>303.41</v>
      </c>
      <c r="D25" s="173">
        <v>313</v>
      </c>
      <c r="E25" s="173">
        <v>321.79</v>
      </c>
      <c r="F25" s="173">
        <v>337.07</v>
      </c>
      <c r="G25" s="173">
        <v>357</v>
      </c>
      <c r="H25" s="173">
        <v>358.79</v>
      </c>
      <c r="I25" s="173">
        <v>369.67</v>
      </c>
      <c r="J25" s="173">
        <v>377.32</v>
      </c>
      <c r="K25" s="173">
        <v>378.5</v>
      </c>
      <c r="L25" s="173">
        <v>383.72</v>
      </c>
      <c r="M25" s="173">
        <v>379.34</v>
      </c>
      <c r="N25" s="173">
        <v>386.03</v>
      </c>
      <c r="O25" s="173">
        <v>390.33</v>
      </c>
      <c r="P25" s="173">
        <v>398.59</v>
      </c>
      <c r="Q25" s="173">
        <v>397.36</v>
      </c>
      <c r="R25" s="173">
        <v>410.19</v>
      </c>
      <c r="S25" s="173">
        <v>429.61</v>
      </c>
      <c r="T25" s="173">
        <v>436.76</v>
      </c>
      <c r="U25" s="173">
        <v>442.82</v>
      </c>
      <c r="V25" s="173">
        <v>449.66</v>
      </c>
      <c r="W25" s="173">
        <v>456.78</v>
      </c>
      <c r="X25" s="173">
        <v>467.49</v>
      </c>
      <c r="Y25" s="173">
        <v>481.26</v>
      </c>
      <c r="Z25" s="173">
        <v>498.87</v>
      </c>
      <c r="AA25" s="173">
        <v>516.61</v>
      </c>
      <c r="AB25" s="173">
        <v>533.75</v>
      </c>
    </row>
    <row r="26" spans="1:28" ht="15" customHeight="1">
      <c r="A26" s="169" t="s">
        <v>57</v>
      </c>
      <c r="B26" s="170">
        <v>354.34</v>
      </c>
      <c r="C26" s="170">
        <v>356.53</v>
      </c>
      <c r="D26" s="170">
        <v>344.09</v>
      </c>
      <c r="E26" s="170">
        <v>345.32</v>
      </c>
      <c r="F26" s="170">
        <v>354.3</v>
      </c>
      <c r="G26" s="170">
        <v>369.49</v>
      </c>
      <c r="H26" s="170">
        <v>385.09</v>
      </c>
      <c r="I26" s="170">
        <v>399.68</v>
      </c>
      <c r="J26" s="170">
        <v>401.07</v>
      </c>
      <c r="K26" s="170">
        <v>407.35</v>
      </c>
      <c r="L26" s="170">
        <v>411.05</v>
      </c>
      <c r="M26" s="170">
        <v>413.39</v>
      </c>
      <c r="N26" s="170">
        <v>401.95</v>
      </c>
      <c r="O26" s="170">
        <v>401.56</v>
      </c>
      <c r="P26" s="170">
        <v>403.21</v>
      </c>
      <c r="Q26" s="170">
        <v>410.63</v>
      </c>
      <c r="R26" s="170">
        <v>418.38</v>
      </c>
      <c r="S26" s="170">
        <v>430.09</v>
      </c>
      <c r="T26" s="170">
        <v>439.98</v>
      </c>
      <c r="U26" s="170">
        <v>445.7</v>
      </c>
      <c r="V26" s="170">
        <v>455.06</v>
      </c>
      <c r="W26" s="170">
        <v>478.27</v>
      </c>
      <c r="X26" s="170">
        <v>490.71</v>
      </c>
      <c r="Y26" s="170">
        <v>506.9</v>
      </c>
      <c r="Z26" s="170">
        <v>516.02</v>
      </c>
      <c r="AA26" s="170">
        <v>517.05</v>
      </c>
      <c r="AB26" s="170">
        <v>531.01</v>
      </c>
    </row>
    <row r="27" spans="1:28" ht="15" customHeight="1">
      <c r="A27" s="172" t="s">
        <v>80</v>
      </c>
      <c r="B27" s="173">
        <v>80.11</v>
      </c>
      <c r="C27" s="173">
        <v>78.51</v>
      </c>
      <c r="D27" s="173">
        <v>96.8</v>
      </c>
      <c r="E27" s="173">
        <v>124.89</v>
      </c>
      <c r="F27" s="173">
        <v>132.58</v>
      </c>
      <c r="G27" s="173">
        <v>164.2</v>
      </c>
      <c r="H27" s="173">
        <v>177.03</v>
      </c>
      <c r="I27" s="173">
        <v>202.05</v>
      </c>
      <c r="J27" s="173">
        <v>217.73</v>
      </c>
      <c r="K27" s="173">
        <v>233.44</v>
      </c>
      <c r="L27" s="173">
        <v>247.89</v>
      </c>
      <c r="M27" s="173">
        <v>253.54</v>
      </c>
      <c r="N27" s="173">
        <v>254.09</v>
      </c>
      <c r="O27" s="173">
        <v>252.45</v>
      </c>
      <c r="P27" s="173">
        <v>243.63</v>
      </c>
      <c r="Q27" s="173">
        <v>250.42</v>
      </c>
      <c r="R27" s="173">
        <v>261.37</v>
      </c>
      <c r="S27" s="173">
        <v>260.33</v>
      </c>
      <c r="T27" s="173">
        <v>254.08</v>
      </c>
      <c r="U27" s="173">
        <v>247.47</v>
      </c>
      <c r="V27" s="173">
        <v>260.84</v>
      </c>
      <c r="W27" s="173">
        <v>269.18</v>
      </c>
      <c r="X27" s="173">
        <v>266.76</v>
      </c>
      <c r="Y27" s="173">
        <v>276.1</v>
      </c>
      <c r="Z27" s="173">
        <v>283</v>
      </c>
      <c r="AA27" s="173">
        <v>284.84</v>
      </c>
      <c r="AB27" s="173">
        <v>291.96</v>
      </c>
    </row>
    <row r="28" spans="1:28" ht="15" customHeight="1" thickBot="1">
      <c r="A28" s="175" t="s">
        <v>81</v>
      </c>
      <c r="B28" s="176">
        <v>88.45</v>
      </c>
      <c r="C28" s="176">
        <v>104.38</v>
      </c>
      <c r="D28" s="176">
        <v>133.39</v>
      </c>
      <c r="E28" s="176">
        <v>457.41</v>
      </c>
      <c r="F28" s="176">
        <v>524.29</v>
      </c>
      <c r="G28" s="176">
        <v>574</v>
      </c>
      <c r="H28" s="176">
        <v>595.68</v>
      </c>
      <c r="I28" s="176">
        <v>620.68</v>
      </c>
      <c r="J28" s="176">
        <v>648.05</v>
      </c>
      <c r="K28" s="176">
        <v>665.08</v>
      </c>
      <c r="L28" s="176">
        <v>679.56</v>
      </c>
      <c r="M28" s="176">
        <v>692.03</v>
      </c>
      <c r="N28" s="176">
        <v>707.99</v>
      </c>
      <c r="O28" s="176">
        <v>723.91</v>
      </c>
      <c r="P28" s="176">
        <v>737.87</v>
      </c>
      <c r="Q28" s="176">
        <v>764.43</v>
      </c>
      <c r="R28" s="176">
        <v>794.13</v>
      </c>
      <c r="S28" s="176">
        <v>824.3</v>
      </c>
      <c r="T28" s="176">
        <v>835.02</v>
      </c>
      <c r="U28" s="176">
        <v>809.13</v>
      </c>
      <c r="V28" s="176">
        <v>820.46</v>
      </c>
      <c r="W28" s="176">
        <v>838.65</v>
      </c>
      <c r="X28" s="176">
        <v>854.42</v>
      </c>
      <c r="Y28" s="176">
        <v>870.2</v>
      </c>
      <c r="Z28" s="176">
        <v>882.61</v>
      </c>
      <c r="AA28" s="176">
        <v>902.94</v>
      </c>
      <c r="AB28" s="176">
        <v>924.31</v>
      </c>
    </row>
    <row r="29" spans="1:24" ht="15" customHeight="1">
      <c r="A29" s="178" t="s">
        <v>83</v>
      </c>
      <c r="B29" s="183"/>
      <c r="C29" s="183"/>
      <c r="D29" s="183"/>
      <c r="E29" s="183"/>
      <c r="F29" s="183"/>
      <c r="G29" s="183"/>
      <c r="H29" s="183"/>
      <c r="I29" s="183"/>
      <c r="J29" s="183"/>
      <c r="K29" s="183"/>
      <c r="L29" s="183"/>
      <c r="M29" s="183"/>
      <c r="N29" s="183"/>
      <c r="O29" s="183"/>
      <c r="P29" s="183"/>
      <c r="Q29" s="183"/>
      <c r="R29" s="183"/>
      <c r="S29" s="183"/>
      <c r="T29" s="183"/>
      <c r="U29" s="183"/>
      <c r="V29" s="183"/>
      <c r="W29" s="183"/>
      <c r="X29" s="183"/>
    </row>
    <row r="30" spans="2:32" ht="12.75">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row>
    <row r="31" ht="15" customHeight="1">
      <c r="A31" s="178" t="s">
        <v>152</v>
      </c>
    </row>
  </sheetData>
  <sheetProtection/>
  <mergeCells count="1">
    <mergeCell ref="X3:AA3"/>
  </mergeCells>
  <printOptions horizontalCentered="1" verticalCentered="1"/>
  <pageMargins left="0.25" right="0.25" top="0.25" bottom="0.25" header="0.25" footer="0.25"/>
  <pageSetup horizontalDpi="600" verticalDpi="600" orientation="landscape" scale="90"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AG24"/>
  <sheetViews>
    <sheetView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A12" sqref="A12"/>
    </sheetView>
  </sheetViews>
  <sheetFormatPr defaultColWidth="8.8515625" defaultRowHeight="12.75"/>
  <cols>
    <col min="1" max="1" width="27.00390625" style="45" customWidth="1"/>
    <col min="2" max="14" width="6.7109375" style="46" customWidth="1"/>
    <col min="15" max="28" width="8.8515625" style="47" customWidth="1"/>
  </cols>
  <sheetData>
    <row r="1" spans="2:25" s="1" customFormat="1" ht="12.75">
      <c r="B1" s="10"/>
      <c r="C1" s="10"/>
      <c r="D1" s="10"/>
      <c r="E1" s="10"/>
      <c r="F1" s="10"/>
      <c r="G1" s="10"/>
      <c r="H1" s="10"/>
      <c r="I1" s="10"/>
      <c r="J1" s="10"/>
      <c r="K1" s="10"/>
      <c r="L1" s="10"/>
      <c r="M1" s="10"/>
      <c r="N1" s="10"/>
      <c r="O1" s="11"/>
      <c r="P1" s="11"/>
      <c r="Q1" s="11"/>
      <c r="R1" s="11"/>
      <c r="S1" s="11"/>
      <c r="T1" s="11"/>
      <c r="U1" s="12"/>
      <c r="V1" s="12"/>
      <c r="W1" s="12"/>
      <c r="X1" s="12"/>
      <c r="Y1" s="12"/>
    </row>
    <row r="2" spans="1:33" s="17" customFormat="1" ht="12.75">
      <c r="A2" s="4" t="s">
        <v>3</v>
      </c>
      <c r="B2" s="13"/>
      <c r="C2" s="13"/>
      <c r="D2" s="13"/>
      <c r="E2" s="13"/>
      <c r="F2" s="13"/>
      <c r="G2" s="13"/>
      <c r="H2" s="13"/>
      <c r="I2" s="13"/>
      <c r="J2" s="13"/>
      <c r="K2" s="13"/>
      <c r="L2" s="13"/>
      <c r="M2" s="13"/>
      <c r="N2" s="13"/>
      <c r="O2" s="14"/>
      <c r="P2" s="14"/>
      <c r="Q2" s="14"/>
      <c r="R2" s="14"/>
      <c r="S2" s="14"/>
      <c r="T2" s="14"/>
      <c r="U2" s="14"/>
      <c r="V2" s="15"/>
      <c r="W2" s="15"/>
      <c r="X2" s="15"/>
      <c r="Y2" s="15"/>
      <c r="Z2" s="15"/>
      <c r="AA2" s="16"/>
      <c r="AB2" s="16"/>
      <c r="AC2" s="16"/>
      <c r="AD2" s="16"/>
      <c r="AE2" s="16"/>
      <c r="AF2" s="16"/>
      <c r="AG2" s="16"/>
    </row>
    <row r="3" spans="1:33" s="17" customFormat="1" ht="12.75">
      <c r="A3" s="4" t="s">
        <v>4</v>
      </c>
      <c r="B3" s="18"/>
      <c r="C3" s="19"/>
      <c r="D3" s="13"/>
      <c r="E3" s="13"/>
      <c r="F3" s="13"/>
      <c r="G3" s="13"/>
      <c r="H3" s="13"/>
      <c r="I3" s="13"/>
      <c r="J3" s="13"/>
      <c r="K3" s="13"/>
      <c r="L3" s="13"/>
      <c r="M3" s="13"/>
      <c r="N3" s="13"/>
      <c r="O3" s="14"/>
      <c r="P3" s="14"/>
      <c r="Q3" s="14"/>
      <c r="R3" s="14"/>
      <c r="S3" s="14"/>
      <c r="T3" s="14"/>
      <c r="U3" s="14"/>
      <c r="V3" s="15"/>
      <c r="W3" s="15"/>
      <c r="X3" s="15"/>
      <c r="Y3" s="15"/>
      <c r="Z3" s="15"/>
      <c r="AA3" s="16"/>
      <c r="AB3" s="16"/>
      <c r="AC3" s="16"/>
      <c r="AD3" s="16"/>
      <c r="AE3" s="16"/>
      <c r="AF3" s="16"/>
      <c r="AG3" s="16"/>
    </row>
    <row r="4" spans="1:33" s="3" customFormat="1" ht="15.75">
      <c r="A4" s="2"/>
      <c r="B4" s="20"/>
      <c r="C4" s="20"/>
      <c r="D4" s="20"/>
      <c r="E4" s="20"/>
      <c r="F4" s="20"/>
      <c r="G4" s="20"/>
      <c r="H4" s="20"/>
      <c r="I4" s="20"/>
      <c r="J4" s="20"/>
      <c r="K4" s="20"/>
      <c r="L4" s="20"/>
      <c r="M4" s="20"/>
      <c r="N4" s="20"/>
      <c r="O4" s="21"/>
      <c r="P4" s="21"/>
      <c r="Q4" s="21"/>
      <c r="R4" s="21"/>
      <c r="S4" s="21"/>
      <c r="T4" s="21"/>
      <c r="U4" s="21"/>
      <c r="V4" s="22"/>
      <c r="W4" s="22"/>
      <c r="X4" s="22"/>
      <c r="Y4" s="22"/>
      <c r="Z4" s="22"/>
      <c r="AA4" s="23"/>
      <c r="AB4" s="23"/>
      <c r="AC4" s="23"/>
      <c r="AD4" s="23"/>
      <c r="AE4" s="23"/>
      <c r="AF4" s="23"/>
      <c r="AG4" s="23"/>
    </row>
    <row r="5" spans="1:33" s="3" customFormat="1" ht="15.75">
      <c r="A5" s="2"/>
      <c r="B5" s="20"/>
      <c r="C5" s="20"/>
      <c r="D5" s="20"/>
      <c r="E5" s="20"/>
      <c r="F5" s="20"/>
      <c r="G5" s="20"/>
      <c r="H5" s="20"/>
      <c r="I5" s="20"/>
      <c r="J5" s="20"/>
      <c r="K5" s="20"/>
      <c r="L5" s="20"/>
      <c r="M5" s="20"/>
      <c r="N5" s="20"/>
      <c r="O5" s="21"/>
      <c r="P5" s="21"/>
      <c r="Q5" s="21"/>
      <c r="R5" s="21"/>
      <c r="S5" s="21"/>
      <c r="T5" s="21"/>
      <c r="U5" s="21"/>
      <c r="V5" s="22"/>
      <c r="W5" s="22"/>
      <c r="X5" s="22"/>
      <c r="Y5" s="22"/>
      <c r="Z5" s="22"/>
      <c r="AA5" s="23"/>
      <c r="AB5" s="23"/>
      <c r="AC5" s="23"/>
      <c r="AD5" s="23"/>
      <c r="AE5" s="23"/>
      <c r="AF5" s="23"/>
      <c r="AG5" s="23"/>
    </row>
    <row r="6" spans="1:33" s="3" customFormat="1" ht="15.75">
      <c r="A6" s="2"/>
      <c r="B6" s="20"/>
      <c r="C6" s="20"/>
      <c r="D6" s="20"/>
      <c r="E6" s="20"/>
      <c r="F6" s="20"/>
      <c r="G6" s="20"/>
      <c r="H6" s="20"/>
      <c r="I6" s="20"/>
      <c r="J6" s="20"/>
      <c r="K6" s="20"/>
      <c r="L6" s="20"/>
      <c r="M6" s="20"/>
      <c r="N6" s="20"/>
      <c r="O6" s="21"/>
      <c r="P6" s="21"/>
      <c r="Q6" s="21"/>
      <c r="R6" s="21"/>
      <c r="S6" s="21"/>
      <c r="T6" s="21"/>
      <c r="U6" s="21"/>
      <c r="V6" s="22"/>
      <c r="W6" s="22"/>
      <c r="X6" s="22"/>
      <c r="Y6" s="22"/>
      <c r="Z6" s="22"/>
      <c r="AA6" s="23"/>
      <c r="AB6" s="23"/>
      <c r="AC6" s="23"/>
      <c r="AD6" s="23"/>
      <c r="AE6" s="23"/>
      <c r="AF6" s="23"/>
      <c r="AG6" s="23"/>
    </row>
    <row r="7" spans="1:33" s="6" customFormat="1" ht="12.75">
      <c r="A7" s="24" t="s">
        <v>5</v>
      </c>
      <c r="B7" s="25"/>
      <c r="C7" s="25"/>
      <c r="D7" s="25"/>
      <c r="E7" s="25"/>
      <c r="F7" s="25"/>
      <c r="G7" s="25"/>
      <c r="H7" s="25"/>
      <c r="I7" s="25"/>
      <c r="J7" s="25"/>
      <c r="K7" s="25"/>
      <c r="L7" s="25"/>
      <c r="M7" s="25"/>
      <c r="N7" s="25"/>
      <c r="O7" s="26"/>
      <c r="P7" s="26"/>
      <c r="Q7" s="26"/>
      <c r="R7" s="26"/>
      <c r="S7" s="26"/>
      <c r="T7" s="26"/>
      <c r="U7" s="26"/>
      <c r="V7" s="27"/>
      <c r="W7" s="27"/>
      <c r="X7" s="27"/>
      <c r="Y7" s="27"/>
      <c r="Z7" s="27"/>
      <c r="AA7" s="28"/>
      <c r="AB7" s="28"/>
      <c r="AC7" s="28"/>
      <c r="AD7" s="28"/>
      <c r="AE7" s="28"/>
      <c r="AF7" s="28"/>
      <c r="AG7" s="28"/>
    </row>
    <row r="8" spans="1:33" s="6" customFormat="1" ht="12.75">
      <c r="A8" s="7" t="s">
        <v>6</v>
      </c>
      <c r="B8" s="25"/>
      <c r="C8" s="25"/>
      <c r="D8" s="25"/>
      <c r="E8" s="25"/>
      <c r="F8" s="25"/>
      <c r="G8" s="25"/>
      <c r="H8" s="25"/>
      <c r="I8" s="25"/>
      <c r="J8" s="25"/>
      <c r="K8" s="25"/>
      <c r="L8" s="25"/>
      <c r="M8" s="25"/>
      <c r="N8" s="25"/>
      <c r="O8" s="26"/>
      <c r="P8" s="26"/>
      <c r="Q8" s="26"/>
      <c r="R8" s="26"/>
      <c r="S8" s="26"/>
      <c r="T8" s="26"/>
      <c r="U8" s="26"/>
      <c r="V8" s="27"/>
      <c r="W8" s="27"/>
      <c r="X8" s="27"/>
      <c r="Y8" s="27"/>
      <c r="Z8" s="27"/>
      <c r="AA8" s="28"/>
      <c r="AB8" s="28"/>
      <c r="AC8" s="28"/>
      <c r="AD8" s="28"/>
      <c r="AE8" s="28"/>
      <c r="AF8" s="28"/>
      <c r="AG8" s="28"/>
    </row>
    <row r="9" spans="1:33" s="6" customFormat="1" ht="10.5">
      <c r="A9" s="29" t="s">
        <v>2</v>
      </c>
      <c r="B9" s="25"/>
      <c r="C9" s="25"/>
      <c r="D9" s="25"/>
      <c r="E9" s="25"/>
      <c r="F9" s="25"/>
      <c r="G9" s="25"/>
      <c r="H9" s="25"/>
      <c r="I9" s="25"/>
      <c r="J9" s="25"/>
      <c r="K9" s="25"/>
      <c r="L9" s="25"/>
      <c r="M9" s="25"/>
      <c r="N9" s="25"/>
      <c r="O9" s="26"/>
      <c r="P9" s="26"/>
      <c r="Q9" s="26"/>
      <c r="R9" s="26"/>
      <c r="S9" s="26"/>
      <c r="T9" s="26"/>
      <c r="U9" s="26"/>
      <c r="V9" s="27"/>
      <c r="W9" s="27"/>
      <c r="X9" s="27"/>
      <c r="Y9" s="27"/>
      <c r="Z9" s="27"/>
      <c r="AA9" s="28"/>
      <c r="AB9" s="28"/>
      <c r="AC9" s="28"/>
      <c r="AD9" s="28"/>
      <c r="AE9" s="28"/>
      <c r="AF9" s="28"/>
      <c r="AG9" s="28"/>
    </row>
    <row r="10" spans="1:28" s="32" customFormat="1" ht="15.75">
      <c r="A10" s="2"/>
      <c r="B10" s="30"/>
      <c r="C10" s="30"/>
      <c r="D10" s="30"/>
      <c r="E10" s="30"/>
      <c r="F10" s="30"/>
      <c r="G10" s="30"/>
      <c r="H10" s="30"/>
      <c r="I10" s="30"/>
      <c r="J10" s="30"/>
      <c r="K10" s="30"/>
      <c r="L10" s="30"/>
      <c r="M10" s="30"/>
      <c r="N10" s="30"/>
      <c r="O10" s="31"/>
      <c r="P10" s="31"/>
      <c r="Q10" s="31"/>
      <c r="R10" s="31"/>
      <c r="S10" s="31"/>
      <c r="T10" s="31"/>
      <c r="U10" s="31"/>
      <c r="V10" s="31"/>
      <c r="W10" s="31"/>
      <c r="X10" s="31"/>
      <c r="Y10" s="31"/>
      <c r="Z10" s="31"/>
      <c r="AA10" s="31"/>
      <c r="AB10" s="31"/>
    </row>
    <row r="11" spans="1:28" s="36" customFormat="1" ht="12">
      <c r="A11" s="33"/>
      <c r="B11" s="34">
        <v>1991</v>
      </c>
      <c r="C11" s="34">
        <v>1992</v>
      </c>
      <c r="D11" s="34">
        <v>1993</v>
      </c>
      <c r="E11" s="34">
        <v>1994</v>
      </c>
      <c r="F11" s="34">
        <v>1995</v>
      </c>
      <c r="G11" s="34">
        <v>1996</v>
      </c>
      <c r="H11" s="34">
        <v>1997</v>
      </c>
      <c r="I11" s="34">
        <v>1998</v>
      </c>
      <c r="J11" s="34">
        <v>1999</v>
      </c>
      <c r="K11" s="34">
        <v>2000</v>
      </c>
      <c r="L11" s="34">
        <v>2001</v>
      </c>
      <c r="M11" s="34">
        <v>2002</v>
      </c>
      <c r="N11" s="34">
        <v>2003</v>
      </c>
      <c r="O11" s="35"/>
      <c r="P11" s="35"/>
      <c r="Q11" s="35"/>
      <c r="R11" s="35"/>
      <c r="S11" s="35"/>
      <c r="T11" s="35"/>
      <c r="U11" s="35"/>
      <c r="V11" s="35"/>
      <c r="W11" s="35"/>
      <c r="X11" s="35"/>
      <c r="Y11" s="35"/>
      <c r="Z11" s="35"/>
      <c r="AA11" s="35"/>
      <c r="AB11" s="35"/>
    </row>
    <row r="12" spans="1:28" s="5" customFormat="1" ht="12">
      <c r="A12" s="37" t="s">
        <v>7</v>
      </c>
      <c r="B12" s="9">
        <v>102.41308525157208</v>
      </c>
      <c r="C12" s="9">
        <v>107.9567148166205</v>
      </c>
      <c r="D12" s="9">
        <v>113.244639784638</v>
      </c>
      <c r="E12" s="9">
        <v>118.243105625599</v>
      </c>
      <c r="F12" s="9">
        <v>126.64661646794998</v>
      </c>
      <c r="G12" s="9">
        <v>126.75765685269444</v>
      </c>
      <c r="H12" s="9">
        <v>126.10544369481995</v>
      </c>
      <c r="I12" s="9">
        <v>140.43998972219566</v>
      </c>
      <c r="J12" s="9">
        <v>152.45294033224695</v>
      </c>
      <c r="K12" s="9">
        <v>162.69</v>
      </c>
      <c r="L12" s="9">
        <v>165.8</v>
      </c>
      <c r="M12" s="9">
        <v>163.28</v>
      </c>
      <c r="N12" s="9">
        <v>173.77</v>
      </c>
      <c r="O12" s="38"/>
      <c r="P12" s="38"/>
      <c r="Q12" s="38"/>
      <c r="R12" s="38"/>
      <c r="S12" s="38"/>
      <c r="T12" s="38"/>
      <c r="U12" s="38"/>
      <c r="V12" s="38"/>
      <c r="W12" s="38"/>
      <c r="X12" s="38"/>
      <c r="Y12" s="38"/>
      <c r="Z12" s="38"/>
      <c r="AA12" s="38"/>
      <c r="AB12" s="38"/>
    </row>
    <row r="13" spans="1:28" s="5" customFormat="1" ht="12">
      <c r="A13" s="37" t="s">
        <v>8</v>
      </c>
      <c r="B13" s="9">
        <v>101.55559173395876</v>
      </c>
      <c r="C13" s="9">
        <v>111.05999899429959</v>
      </c>
      <c r="D13" s="9">
        <v>117.98324634665275</v>
      </c>
      <c r="E13" s="9">
        <v>121.06845772691263</v>
      </c>
      <c r="F13" s="9">
        <v>131.0350829250014</v>
      </c>
      <c r="G13" s="9">
        <v>128.6830273727055</v>
      </c>
      <c r="H13" s="9">
        <v>131.50109487633867</v>
      </c>
      <c r="I13" s="9">
        <v>139.541935907977</v>
      </c>
      <c r="J13" s="9">
        <v>160.2792895989488</v>
      </c>
      <c r="K13" s="9">
        <v>164.57</v>
      </c>
      <c r="L13" s="9">
        <v>165.44</v>
      </c>
      <c r="M13" s="9">
        <v>165.72</v>
      </c>
      <c r="N13" s="9">
        <v>178.94</v>
      </c>
      <c r="O13" s="38"/>
      <c r="P13" s="38"/>
      <c r="Q13" s="38"/>
      <c r="R13" s="38"/>
      <c r="S13" s="38"/>
      <c r="T13" s="38"/>
      <c r="U13" s="38"/>
      <c r="V13" s="38"/>
      <c r="W13" s="38"/>
      <c r="X13" s="38"/>
      <c r="Y13" s="38"/>
      <c r="Z13" s="38"/>
      <c r="AA13" s="38"/>
      <c r="AB13" s="38"/>
    </row>
    <row r="14" spans="1:28" s="5" customFormat="1" ht="12">
      <c r="A14" s="37" t="s">
        <v>9</v>
      </c>
      <c r="B14" s="9">
        <v>97.53648323805787</v>
      </c>
      <c r="C14" s="9">
        <v>110.36438817269584</v>
      </c>
      <c r="D14" s="9">
        <v>122.42111132318409</v>
      </c>
      <c r="E14" s="9">
        <v>127.07069894571205</v>
      </c>
      <c r="F14" s="9">
        <v>133.34029494541764</v>
      </c>
      <c r="G14" s="9">
        <v>129.92658389577335</v>
      </c>
      <c r="H14" s="9">
        <v>131.24756135373295</v>
      </c>
      <c r="I14" s="9">
        <v>144.82126442373382</v>
      </c>
      <c r="J14" s="9">
        <v>164.7884703954506</v>
      </c>
      <c r="K14" s="9">
        <v>172.55</v>
      </c>
      <c r="L14" s="9">
        <v>169.01</v>
      </c>
      <c r="M14" s="9">
        <v>167.79</v>
      </c>
      <c r="N14" s="9">
        <v>182.17</v>
      </c>
      <c r="O14" s="38"/>
      <c r="P14" s="38"/>
      <c r="Q14" s="38"/>
      <c r="R14" s="38"/>
      <c r="S14" s="38"/>
      <c r="T14" s="38"/>
      <c r="U14" s="38"/>
      <c r="V14" s="38"/>
      <c r="W14" s="38"/>
      <c r="X14" s="38"/>
      <c r="Y14" s="38"/>
      <c r="Z14" s="38"/>
      <c r="AA14" s="38"/>
      <c r="AB14" s="38"/>
    </row>
    <row r="15" spans="1:28" s="5" customFormat="1" ht="12">
      <c r="A15" s="37" t="s">
        <v>10</v>
      </c>
      <c r="B15" s="9">
        <v>96.64251192515965</v>
      </c>
      <c r="C15" s="9">
        <v>101.94306913157455</v>
      </c>
      <c r="D15" s="9">
        <v>110.75760887797172</v>
      </c>
      <c r="E15" s="9">
        <v>117.56696383511722</v>
      </c>
      <c r="F15" s="9">
        <v>118.98757598682475</v>
      </c>
      <c r="G15" s="9">
        <v>119.08372488616935</v>
      </c>
      <c r="H15" s="9">
        <v>129.31042440452757</v>
      </c>
      <c r="I15" s="9">
        <v>137.28659726547892</v>
      </c>
      <c r="J15" s="9">
        <v>158.30092243123926</v>
      </c>
      <c r="K15" s="9">
        <v>152.74</v>
      </c>
      <c r="L15" s="9">
        <v>148.78</v>
      </c>
      <c r="M15" s="9">
        <v>159.75</v>
      </c>
      <c r="N15" s="9">
        <v>168.41</v>
      </c>
      <c r="O15" s="38"/>
      <c r="P15" s="38"/>
      <c r="Q15" s="38"/>
      <c r="R15" s="38"/>
      <c r="S15" s="38"/>
      <c r="T15" s="38"/>
      <c r="U15" s="38"/>
      <c r="V15" s="38"/>
      <c r="W15" s="38"/>
      <c r="X15" s="38"/>
      <c r="Y15" s="38"/>
      <c r="Z15" s="38"/>
      <c r="AA15" s="38"/>
      <c r="AB15" s="38"/>
    </row>
    <row r="16" spans="1:28" s="5" customFormat="1" ht="12">
      <c r="A16" s="37" t="s">
        <v>11</v>
      </c>
      <c r="B16" s="9">
        <v>100.1314415578441</v>
      </c>
      <c r="C16" s="9">
        <v>106.63699328542239</v>
      </c>
      <c r="D16" s="9">
        <v>116.50963276755216</v>
      </c>
      <c r="E16" s="9">
        <v>123.30344354688896</v>
      </c>
      <c r="F16" s="9">
        <v>129.3944264368781</v>
      </c>
      <c r="G16" s="9">
        <v>128.25144656011514</v>
      </c>
      <c r="H16" s="9">
        <v>134.20843095923482</v>
      </c>
      <c r="I16" s="9">
        <v>142.32199945400117</v>
      </c>
      <c r="J16" s="9">
        <v>157.69656744838386</v>
      </c>
      <c r="K16" s="9">
        <v>165.79</v>
      </c>
      <c r="L16" s="9">
        <v>168.83</v>
      </c>
      <c r="M16" s="9">
        <v>173.97</v>
      </c>
      <c r="N16" s="9">
        <v>182.53</v>
      </c>
      <c r="O16" s="38"/>
      <c r="P16" s="38"/>
      <c r="Q16" s="38"/>
      <c r="R16" s="38"/>
      <c r="S16" s="38"/>
      <c r="T16" s="38"/>
      <c r="U16" s="38"/>
      <c r="V16" s="38"/>
      <c r="W16" s="38"/>
      <c r="X16" s="38"/>
      <c r="Y16" s="38"/>
      <c r="Z16" s="38"/>
      <c r="AA16" s="38"/>
      <c r="AB16" s="38"/>
    </row>
    <row r="17" spans="1:28" s="5" customFormat="1" ht="12">
      <c r="A17" s="37" t="s">
        <v>12</v>
      </c>
      <c r="B17" s="9">
        <v>96.89933312738171</v>
      </c>
      <c r="C17" s="9">
        <v>106.88015176708592</v>
      </c>
      <c r="D17" s="9">
        <v>112.70195197879447</v>
      </c>
      <c r="E17" s="9">
        <v>120.06229397802058</v>
      </c>
      <c r="F17" s="9">
        <v>125.26152866079353</v>
      </c>
      <c r="G17" s="9">
        <v>121.77789044494124</v>
      </c>
      <c r="H17" s="9">
        <v>129.00958964750427</v>
      </c>
      <c r="I17" s="9">
        <v>139.51251101538628</v>
      </c>
      <c r="J17" s="9">
        <v>151.5372614095377</v>
      </c>
      <c r="K17" s="9">
        <v>164.55</v>
      </c>
      <c r="L17" s="9">
        <v>162.05</v>
      </c>
      <c r="M17" s="9">
        <v>162.47</v>
      </c>
      <c r="N17" s="9">
        <v>173.03</v>
      </c>
      <c r="O17" s="38"/>
      <c r="P17" s="38"/>
      <c r="Q17" s="38"/>
      <c r="R17" s="38"/>
      <c r="S17" s="38"/>
      <c r="T17" s="38"/>
      <c r="U17" s="38"/>
      <c r="V17" s="38"/>
      <c r="W17" s="38"/>
      <c r="X17" s="38"/>
      <c r="Y17" s="38"/>
      <c r="Z17" s="38"/>
      <c r="AA17" s="38"/>
      <c r="AB17" s="38"/>
    </row>
    <row r="18" spans="1:28" s="5" customFormat="1" ht="12">
      <c r="A18" s="37" t="s">
        <v>13</v>
      </c>
      <c r="B18" s="9">
        <v>96.42818913398189</v>
      </c>
      <c r="C18" s="9">
        <v>108.19622752302213</v>
      </c>
      <c r="D18" s="9">
        <v>114.29493332346638</v>
      </c>
      <c r="E18" s="9">
        <v>116.65868512954701</v>
      </c>
      <c r="F18" s="9">
        <v>121.92185862291974</v>
      </c>
      <c r="G18" s="9">
        <v>123.28371639484813</v>
      </c>
      <c r="H18" s="9">
        <v>128.3147552236564</v>
      </c>
      <c r="I18" s="9">
        <v>137.17708304650793</v>
      </c>
      <c r="J18" s="9">
        <v>153.25028847470173</v>
      </c>
      <c r="K18" s="9">
        <v>154.63</v>
      </c>
      <c r="L18" s="9">
        <v>154.37</v>
      </c>
      <c r="M18" s="9">
        <v>164.16</v>
      </c>
      <c r="N18" s="9">
        <v>175.51</v>
      </c>
      <c r="O18" s="38"/>
      <c r="P18" s="38"/>
      <c r="Q18" s="38"/>
      <c r="R18" s="38"/>
      <c r="S18" s="38"/>
      <c r="T18" s="38"/>
      <c r="U18" s="38"/>
      <c r="V18" s="38"/>
      <c r="W18" s="38"/>
      <c r="X18" s="38"/>
      <c r="Y18" s="38"/>
      <c r="Z18" s="38"/>
      <c r="AA18" s="38"/>
      <c r="AB18" s="38"/>
    </row>
    <row r="19" spans="1:28" s="5" customFormat="1" ht="12">
      <c r="A19" s="37" t="s">
        <v>14</v>
      </c>
      <c r="B19" s="9">
        <v>98.39740224908537</v>
      </c>
      <c r="C19" s="9">
        <v>110.65352138522273</v>
      </c>
      <c r="D19" s="9">
        <v>117.53638188991852</v>
      </c>
      <c r="E19" s="9">
        <v>124.13842753798578</v>
      </c>
      <c r="F19" s="9">
        <v>126.19692500263994</v>
      </c>
      <c r="G19" s="9">
        <v>123.77629640733753</v>
      </c>
      <c r="H19" s="9">
        <v>130.50422728932574</v>
      </c>
      <c r="I19" s="9">
        <v>140.1296758175058</v>
      </c>
      <c r="J19" s="9">
        <v>157.08430554884293</v>
      </c>
      <c r="K19" s="9">
        <v>156.28</v>
      </c>
      <c r="L19" s="9">
        <v>160.07</v>
      </c>
      <c r="M19" s="9">
        <v>164.64</v>
      </c>
      <c r="N19" s="9">
        <v>172.24</v>
      </c>
      <c r="O19" s="38"/>
      <c r="P19" s="38"/>
      <c r="Q19" s="38"/>
      <c r="R19" s="38"/>
      <c r="S19" s="38"/>
      <c r="T19" s="38"/>
      <c r="U19" s="38"/>
      <c r="V19" s="38"/>
      <c r="W19" s="38"/>
      <c r="X19" s="38"/>
      <c r="Y19" s="38"/>
      <c r="Z19" s="38"/>
      <c r="AA19" s="38"/>
      <c r="AB19" s="38"/>
    </row>
    <row r="20" spans="1:28" s="5" customFormat="1" ht="12">
      <c r="A20" s="37" t="s">
        <v>15</v>
      </c>
      <c r="B20" s="9">
        <v>97.15190607062337</v>
      </c>
      <c r="C20" s="9">
        <v>105.75226848731224</v>
      </c>
      <c r="D20" s="9">
        <v>110.6121307639675</v>
      </c>
      <c r="E20" s="9">
        <v>116.89948252326639</v>
      </c>
      <c r="F20" s="9">
        <v>121.14131140731608</v>
      </c>
      <c r="G20" s="9">
        <v>120.19910592764778</v>
      </c>
      <c r="H20" s="9">
        <v>127.01003605603577</v>
      </c>
      <c r="I20" s="9">
        <v>140.1790590649016</v>
      </c>
      <c r="J20" s="9">
        <v>152.66256273665365</v>
      </c>
      <c r="K20" s="9">
        <v>151.14</v>
      </c>
      <c r="L20" s="9">
        <v>153.45</v>
      </c>
      <c r="M20" s="9">
        <v>159.34</v>
      </c>
      <c r="N20" s="9">
        <v>169.98</v>
      </c>
      <c r="O20" s="38"/>
      <c r="P20" s="38"/>
      <c r="Q20" s="38"/>
      <c r="R20" s="38"/>
      <c r="S20" s="38"/>
      <c r="T20" s="38"/>
      <c r="U20" s="38"/>
      <c r="V20" s="38"/>
      <c r="W20" s="38"/>
      <c r="X20" s="38"/>
      <c r="Y20" s="38"/>
      <c r="Z20" s="38"/>
      <c r="AA20" s="38"/>
      <c r="AB20" s="38"/>
    </row>
    <row r="21" spans="1:28" s="5" customFormat="1" ht="12">
      <c r="A21" s="37" t="s">
        <v>16</v>
      </c>
      <c r="B21" s="9">
        <v>101.5237782651451</v>
      </c>
      <c r="C21" s="9">
        <v>110.0895817905524</v>
      </c>
      <c r="D21" s="9">
        <v>114.31847724638574</v>
      </c>
      <c r="E21" s="9">
        <v>119.91818258989404</v>
      </c>
      <c r="F21" s="9">
        <v>122.46445657554933</v>
      </c>
      <c r="G21" s="9">
        <v>126.23565136851578</v>
      </c>
      <c r="H21" s="9">
        <v>133.01792217168332</v>
      </c>
      <c r="I21" s="9">
        <v>146.57418883423662</v>
      </c>
      <c r="J21" s="9">
        <v>158.46334001232358</v>
      </c>
      <c r="K21" s="9">
        <v>155.13</v>
      </c>
      <c r="L21" s="9">
        <v>162.76</v>
      </c>
      <c r="M21" s="9">
        <v>168.24</v>
      </c>
      <c r="N21" s="9">
        <v>178.82</v>
      </c>
      <c r="O21" s="38"/>
      <c r="P21" s="38"/>
      <c r="Q21" s="38"/>
      <c r="R21" s="38"/>
      <c r="S21" s="38"/>
      <c r="T21" s="38"/>
      <c r="U21" s="38"/>
      <c r="V21" s="38"/>
      <c r="W21" s="38"/>
      <c r="X21" s="38"/>
      <c r="Y21" s="38"/>
      <c r="Z21" s="38"/>
      <c r="AA21" s="38"/>
      <c r="AB21" s="38"/>
    </row>
    <row r="22" spans="1:28" s="5" customFormat="1" ht="12">
      <c r="A22" s="37" t="s">
        <v>17</v>
      </c>
      <c r="B22" s="9">
        <v>102.96397092306763</v>
      </c>
      <c r="C22" s="9">
        <v>109.12820557560494</v>
      </c>
      <c r="D22" s="9">
        <v>117.93943503657428</v>
      </c>
      <c r="E22" s="9">
        <v>121.84803636087143</v>
      </c>
      <c r="F22" s="9">
        <v>125.29421183663864</v>
      </c>
      <c r="G22" s="9">
        <v>126.51527723389262</v>
      </c>
      <c r="H22" s="9">
        <v>133.49261841641038</v>
      </c>
      <c r="I22" s="9">
        <v>149.37981717834805</v>
      </c>
      <c r="J22" s="9">
        <v>161.71210221301777</v>
      </c>
      <c r="K22" s="9">
        <v>160.02</v>
      </c>
      <c r="L22" s="9">
        <v>162.16</v>
      </c>
      <c r="M22" s="9">
        <v>169.86</v>
      </c>
      <c r="N22" s="9">
        <v>173.56</v>
      </c>
      <c r="O22" s="38"/>
      <c r="P22" s="38"/>
      <c r="Q22" s="38"/>
      <c r="R22" s="38"/>
      <c r="S22" s="38"/>
      <c r="T22" s="38"/>
      <c r="U22" s="38"/>
      <c r="V22" s="38"/>
      <c r="W22" s="38"/>
      <c r="X22" s="38"/>
      <c r="Y22" s="38"/>
      <c r="Z22" s="38"/>
      <c r="AA22" s="38"/>
      <c r="AB22" s="38"/>
    </row>
    <row r="23" spans="1:28" s="5" customFormat="1" ht="12">
      <c r="A23" s="39" t="s">
        <v>18</v>
      </c>
      <c r="B23" s="40">
        <v>108.35630652412169</v>
      </c>
      <c r="C23" s="40">
        <v>116.16180717725402</v>
      </c>
      <c r="D23" s="40">
        <v>124.96609223784665</v>
      </c>
      <c r="E23" s="40">
        <v>127.18697490064719</v>
      </c>
      <c r="F23" s="40">
        <v>133.20295988690947</v>
      </c>
      <c r="G23" s="40">
        <v>134.22364927258113</v>
      </c>
      <c r="H23" s="40">
        <v>147.25440128555513</v>
      </c>
      <c r="I23" s="40">
        <v>157.20549001763968</v>
      </c>
      <c r="J23" s="40">
        <v>169.76165265755444</v>
      </c>
      <c r="K23" s="40">
        <v>165.39</v>
      </c>
      <c r="L23" s="40">
        <v>167.48</v>
      </c>
      <c r="M23" s="40">
        <v>177.55</v>
      </c>
      <c r="N23" s="40" t="s">
        <v>1</v>
      </c>
      <c r="O23" s="38"/>
      <c r="P23" s="38"/>
      <c r="Q23" s="38"/>
      <c r="R23" s="38"/>
      <c r="S23" s="38"/>
      <c r="T23" s="38"/>
      <c r="U23" s="38"/>
      <c r="V23" s="38"/>
      <c r="W23" s="38"/>
      <c r="X23" s="38"/>
      <c r="Y23" s="38"/>
      <c r="Z23" s="38"/>
      <c r="AA23" s="38"/>
      <c r="AB23" s="38"/>
    </row>
    <row r="24" spans="1:28" s="44" customFormat="1" ht="12">
      <c r="A24" s="41" t="s">
        <v>19</v>
      </c>
      <c r="B24" s="42">
        <f>AVERAGE(B12:B23)</f>
        <v>99.99999999999993</v>
      </c>
      <c r="C24" s="42">
        <f aca="true" t="shared" si="0" ref="C24:J24">AVERAGE(C12:C23)</f>
        <v>108.73524400888893</v>
      </c>
      <c r="D24" s="42">
        <f t="shared" si="0"/>
        <v>116.10713679807935</v>
      </c>
      <c r="E24" s="42">
        <f t="shared" si="0"/>
        <v>121.16372939170519</v>
      </c>
      <c r="F24" s="42">
        <f t="shared" si="0"/>
        <v>126.24060406290322</v>
      </c>
      <c r="G24" s="42">
        <f t="shared" si="0"/>
        <v>125.72616888476851</v>
      </c>
      <c r="H24" s="42">
        <f t="shared" si="0"/>
        <v>131.74804211490206</v>
      </c>
      <c r="I24" s="42">
        <f t="shared" si="0"/>
        <v>142.8808009789927</v>
      </c>
      <c r="J24" s="42">
        <f t="shared" si="0"/>
        <v>158.16580860490845</v>
      </c>
      <c r="K24" s="42">
        <f>AVERAGE(K12:K23)</f>
        <v>160.45666666666668</v>
      </c>
      <c r="L24" s="42">
        <f>AVERAGE(L12:L23)</f>
        <v>161.68333333333337</v>
      </c>
      <c r="M24" s="42">
        <f>AVERAGE(M12:M23)</f>
        <v>166.3975</v>
      </c>
      <c r="N24" s="42">
        <f>AVERAGE(N12:N23)</f>
        <v>175.35999999999999</v>
      </c>
      <c r="O24" s="43"/>
      <c r="P24" s="43"/>
      <c r="Q24" s="43"/>
      <c r="R24" s="43"/>
      <c r="S24" s="43"/>
      <c r="T24" s="43"/>
      <c r="U24" s="43"/>
      <c r="V24" s="43"/>
      <c r="W24" s="43"/>
      <c r="X24" s="43"/>
      <c r="Y24" s="43"/>
      <c r="Z24" s="43"/>
      <c r="AA24" s="43"/>
      <c r="AB24" s="43"/>
    </row>
  </sheetData>
  <sheetProtection/>
  <printOptions horizontalCentered="1" verticalCentered="1"/>
  <pageMargins left="0.25" right="0.25" top="0.25" bottom="0.25" header="0.25" footer="0.2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AF24"/>
  <sheetViews>
    <sheetView zoomScalePageLayoutView="0" workbookViewId="0" topLeftCell="A1">
      <pane xSplit="1" ySplit="11" topLeftCell="B12" activePane="bottomRight" state="frozen"/>
      <selection pane="topLeft" activeCell="A1" sqref="A1"/>
      <selection pane="topRight" activeCell="B1" sqref="B1"/>
      <selection pane="bottomLeft" activeCell="A13" sqref="A13"/>
      <selection pane="bottomRight" activeCell="M12" sqref="M12"/>
    </sheetView>
  </sheetViews>
  <sheetFormatPr defaultColWidth="9.140625" defaultRowHeight="12.75"/>
  <cols>
    <col min="1" max="1" width="16.57421875" style="0" customWidth="1"/>
    <col min="2" max="22" width="8.7109375" style="46" customWidth="1"/>
    <col min="23" max="25" width="9.7109375" style="47" customWidth="1"/>
  </cols>
  <sheetData>
    <row r="1" spans="2:24" s="1" customFormat="1" ht="13.5" customHeight="1">
      <c r="B1" s="10"/>
      <c r="C1" s="10"/>
      <c r="D1" s="10"/>
      <c r="E1" s="10"/>
      <c r="F1" s="10"/>
      <c r="G1" s="10"/>
      <c r="H1" s="10"/>
      <c r="I1" s="10"/>
      <c r="J1" s="10"/>
      <c r="K1" s="10"/>
      <c r="L1" s="10"/>
      <c r="M1" s="10"/>
      <c r="N1" s="10"/>
      <c r="O1" s="10"/>
      <c r="P1" s="10"/>
      <c r="Q1" s="10"/>
      <c r="R1" s="10"/>
      <c r="S1" s="10"/>
      <c r="T1" s="10"/>
      <c r="U1" s="10"/>
      <c r="V1" s="10"/>
      <c r="W1" s="12"/>
      <c r="X1" s="12"/>
    </row>
    <row r="2" spans="1:32" s="3" customFormat="1" ht="15.75">
      <c r="A2" s="4" t="s">
        <v>20</v>
      </c>
      <c r="B2" s="48"/>
      <c r="C2" s="48"/>
      <c r="D2" s="48"/>
      <c r="E2" s="48"/>
      <c r="F2" s="20"/>
      <c r="G2" s="20"/>
      <c r="H2" s="20"/>
      <c r="I2" s="20"/>
      <c r="J2" s="20"/>
      <c r="K2" s="20"/>
      <c r="L2" s="20"/>
      <c r="M2" s="20"/>
      <c r="N2" s="20"/>
      <c r="O2" s="20"/>
      <c r="P2" s="20"/>
      <c r="Q2" s="20"/>
      <c r="R2" s="20"/>
      <c r="S2" s="20"/>
      <c r="T2" s="20"/>
      <c r="U2" s="20"/>
      <c r="V2" s="20"/>
      <c r="W2" s="22"/>
      <c r="X2" s="22"/>
      <c r="Y2" s="22"/>
      <c r="Z2" s="23"/>
      <c r="AA2" s="23"/>
      <c r="AB2" s="23"/>
      <c r="AC2" s="23"/>
      <c r="AD2" s="23"/>
      <c r="AE2" s="23"/>
      <c r="AF2" s="23"/>
    </row>
    <row r="3" spans="1:32" s="3" customFormat="1" ht="15.75">
      <c r="A3" s="4" t="s">
        <v>21</v>
      </c>
      <c r="B3" s="48"/>
      <c r="C3" s="48"/>
      <c r="D3" s="48"/>
      <c r="E3" s="48"/>
      <c r="F3" s="20"/>
      <c r="G3" s="20"/>
      <c r="H3" s="20"/>
      <c r="I3" s="20"/>
      <c r="J3" s="20"/>
      <c r="K3" s="20"/>
      <c r="L3" s="20"/>
      <c r="M3" s="20"/>
      <c r="N3" s="20"/>
      <c r="O3" s="20"/>
      <c r="P3" s="20"/>
      <c r="Q3" s="20"/>
      <c r="R3" s="20"/>
      <c r="S3" s="20"/>
      <c r="T3" s="20"/>
      <c r="U3" s="20"/>
      <c r="V3" s="20"/>
      <c r="W3" s="22"/>
      <c r="X3" s="22"/>
      <c r="Y3" s="22"/>
      <c r="Z3" s="23"/>
      <c r="AA3" s="23"/>
      <c r="AB3" s="23"/>
      <c r="AC3" s="23"/>
      <c r="AD3" s="23"/>
      <c r="AE3" s="23"/>
      <c r="AF3" s="23"/>
    </row>
    <row r="4" spans="1:32" s="3" customFormat="1" ht="15.75">
      <c r="A4" s="49"/>
      <c r="B4" s="20"/>
      <c r="C4" s="20"/>
      <c r="D4" s="20"/>
      <c r="E4" s="20"/>
      <c r="F4" s="20"/>
      <c r="G4" s="20"/>
      <c r="H4" s="20"/>
      <c r="I4" s="20"/>
      <c r="J4" s="20"/>
      <c r="K4" s="20"/>
      <c r="L4" s="20"/>
      <c r="M4" s="20"/>
      <c r="N4" s="20"/>
      <c r="O4" s="20"/>
      <c r="P4" s="20"/>
      <c r="Q4" s="20"/>
      <c r="R4" s="20"/>
      <c r="S4" s="20"/>
      <c r="T4" s="20"/>
      <c r="U4" s="20"/>
      <c r="V4" s="20"/>
      <c r="W4" s="22"/>
      <c r="X4" s="22"/>
      <c r="Y4" s="22"/>
      <c r="Z4" s="23"/>
      <c r="AA4" s="23"/>
      <c r="AB4" s="23"/>
      <c r="AC4" s="23"/>
      <c r="AD4" s="23"/>
      <c r="AE4" s="23"/>
      <c r="AF4" s="23"/>
    </row>
    <row r="5" spans="1:32" s="3" customFormat="1" ht="15.75">
      <c r="A5" s="49"/>
      <c r="B5" s="20"/>
      <c r="C5" s="20"/>
      <c r="D5" s="20"/>
      <c r="E5" s="20"/>
      <c r="F5" s="20"/>
      <c r="G5" s="20"/>
      <c r="H5" s="20"/>
      <c r="I5" s="20"/>
      <c r="J5" s="20"/>
      <c r="K5" s="20"/>
      <c r="L5" s="20"/>
      <c r="M5" s="20"/>
      <c r="N5" s="20"/>
      <c r="O5" s="20"/>
      <c r="P5" s="20"/>
      <c r="Q5" s="20"/>
      <c r="R5" s="20"/>
      <c r="S5" s="20"/>
      <c r="T5" s="20"/>
      <c r="U5" s="20"/>
      <c r="V5" s="20"/>
      <c r="W5" s="22"/>
      <c r="X5" s="22"/>
      <c r="Y5" s="22"/>
      <c r="Z5" s="23"/>
      <c r="AA5" s="23"/>
      <c r="AB5" s="23"/>
      <c r="AC5" s="23"/>
      <c r="AD5" s="23"/>
      <c r="AE5" s="23"/>
      <c r="AF5" s="23"/>
    </row>
    <row r="6" spans="1:32" s="3" customFormat="1" ht="15.75">
      <c r="A6" s="49"/>
      <c r="B6" s="20"/>
      <c r="C6" s="20"/>
      <c r="D6" s="20"/>
      <c r="E6" s="20"/>
      <c r="F6" s="20"/>
      <c r="G6" s="20"/>
      <c r="H6" s="20"/>
      <c r="I6" s="20"/>
      <c r="J6" s="20"/>
      <c r="K6" s="20"/>
      <c r="L6" s="20"/>
      <c r="M6" s="20"/>
      <c r="N6" s="20"/>
      <c r="O6" s="20"/>
      <c r="P6" s="20"/>
      <c r="Q6" s="20"/>
      <c r="R6" s="20"/>
      <c r="S6" s="20"/>
      <c r="T6" s="20"/>
      <c r="U6" s="20"/>
      <c r="V6" s="20"/>
      <c r="W6" s="22"/>
      <c r="X6" s="22"/>
      <c r="Y6" s="22"/>
      <c r="Z6" s="23"/>
      <c r="AA6" s="23"/>
      <c r="AB6" s="23"/>
      <c r="AC6" s="23"/>
      <c r="AD6" s="23"/>
      <c r="AE6" s="23"/>
      <c r="AF6" s="23"/>
    </row>
    <row r="7" spans="1:32" s="17" customFormat="1" ht="12.75">
      <c r="A7" s="7" t="s">
        <v>22</v>
      </c>
      <c r="B7" s="13"/>
      <c r="C7" s="13"/>
      <c r="D7" s="13"/>
      <c r="E7" s="13"/>
      <c r="F7" s="13"/>
      <c r="G7" s="13"/>
      <c r="H7" s="13"/>
      <c r="I7" s="13"/>
      <c r="J7" s="13"/>
      <c r="K7" s="13"/>
      <c r="L7" s="13"/>
      <c r="M7" s="13"/>
      <c r="N7" s="13"/>
      <c r="O7" s="13"/>
      <c r="P7" s="13"/>
      <c r="Q7" s="13"/>
      <c r="R7" s="13"/>
      <c r="S7" s="13"/>
      <c r="T7" s="13"/>
      <c r="U7" s="13"/>
      <c r="V7" s="13"/>
      <c r="W7" s="15"/>
      <c r="X7" s="15"/>
      <c r="Y7" s="15"/>
      <c r="Z7" s="16"/>
      <c r="AA7" s="16"/>
      <c r="AB7" s="16"/>
      <c r="AC7" s="16"/>
      <c r="AD7" s="16"/>
      <c r="AE7" s="16"/>
      <c r="AF7" s="16"/>
    </row>
    <row r="8" spans="1:32" s="17" customFormat="1" ht="12.75">
      <c r="A8" s="7" t="s">
        <v>23</v>
      </c>
      <c r="B8" s="13"/>
      <c r="C8" s="13"/>
      <c r="D8" s="13"/>
      <c r="E8" s="13"/>
      <c r="F8" s="13"/>
      <c r="G8" s="13"/>
      <c r="H8" s="13"/>
      <c r="I8" s="13"/>
      <c r="J8" s="13"/>
      <c r="K8" s="13"/>
      <c r="L8" s="13"/>
      <c r="M8" s="13"/>
      <c r="N8" s="13"/>
      <c r="O8" s="13"/>
      <c r="P8" s="13"/>
      <c r="Q8" s="13"/>
      <c r="R8" s="13"/>
      <c r="S8" s="13"/>
      <c r="T8" s="13"/>
      <c r="U8" s="13"/>
      <c r="V8" s="13"/>
      <c r="W8" s="15"/>
      <c r="X8" s="15"/>
      <c r="Y8" s="15"/>
      <c r="Z8" s="16"/>
      <c r="AA8" s="16"/>
      <c r="AB8" s="16"/>
      <c r="AC8" s="16"/>
      <c r="AD8" s="16"/>
      <c r="AE8" s="16"/>
      <c r="AF8" s="16"/>
    </row>
    <row r="9" spans="1:32" s="17" customFormat="1" ht="12.75">
      <c r="A9" s="8" t="s">
        <v>2</v>
      </c>
      <c r="B9" s="13"/>
      <c r="C9" s="13"/>
      <c r="D9" s="13"/>
      <c r="E9" s="13"/>
      <c r="F9" s="13"/>
      <c r="G9" s="13"/>
      <c r="H9" s="13"/>
      <c r="I9" s="13"/>
      <c r="J9" s="13"/>
      <c r="K9" s="13"/>
      <c r="L9" s="13"/>
      <c r="M9" s="13"/>
      <c r="N9" s="13"/>
      <c r="O9" s="13"/>
      <c r="P9" s="13"/>
      <c r="Q9" s="13"/>
      <c r="R9" s="13"/>
      <c r="S9" s="13"/>
      <c r="T9" s="13"/>
      <c r="U9" s="13"/>
      <c r="V9" s="13"/>
      <c r="W9" s="15"/>
      <c r="X9" s="15"/>
      <c r="Y9" s="15"/>
      <c r="Z9" s="16"/>
      <c r="AA9" s="16"/>
      <c r="AB9" s="16"/>
      <c r="AC9" s="16"/>
      <c r="AD9" s="16"/>
      <c r="AE9" s="16"/>
      <c r="AF9" s="16"/>
    </row>
    <row r="10" spans="1:22" ht="12.75">
      <c r="A10" s="50"/>
      <c r="B10" s="51"/>
      <c r="C10" s="51"/>
      <c r="D10" s="51"/>
      <c r="E10" s="51"/>
      <c r="F10" s="51"/>
      <c r="G10" s="51"/>
      <c r="H10" s="51"/>
      <c r="I10" s="51"/>
      <c r="J10" s="51"/>
      <c r="K10" s="51"/>
      <c r="L10" s="51"/>
      <c r="M10" s="51"/>
      <c r="N10" s="51"/>
      <c r="O10" s="51"/>
      <c r="P10" s="51"/>
      <c r="Q10" s="51"/>
      <c r="R10" s="51"/>
      <c r="S10" s="51"/>
      <c r="T10" s="51"/>
      <c r="U10" s="51"/>
      <c r="V10" s="51"/>
    </row>
    <row r="11" spans="1:25" s="55" customFormat="1" ht="12">
      <c r="A11" s="52"/>
      <c r="B11" s="53">
        <v>1992</v>
      </c>
      <c r="C11" s="53">
        <v>1993</v>
      </c>
      <c r="D11" s="53">
        <v>1994</v>
      </c>
      <c r="E11" s="53">
        <v>1995</v>
      </c>
      <c r="F11" s="53">
        <v>1996</v>
      </c>
      <c r="G11" s="53">
        <v>1997</v>
      </c>
      <c r="H11" s="53">
        <v>1998</v>
      </c>
      <c r="I11" s="53">
        <v>1999</v>
      </c>
      <c r="J11" s="53">
        <v>2000</v>
      </c>
      <c r="K11" s="53">
        <v>2001</v>
      </c>
      <c r="L11" s="53">
        <v>2002</v>
      </c>
      <c r="M11" s="53">
        <v>2003</v>
      </c>
      <c r="N11" s="53">
        <v>2004</v>
      </c>
      <c r="O11" s="53">
        <v>2005</v>
      </c>
      <c r="P11" s="53">
        <v>2006</v>
      </c>
      <c r="Q11" s="53">
        <v>2007</v>
      </c>
      <c r="R11" s="53">
        <v>2008</v>
      </c>
      <c r="S11" s="53">
        <v>2009</v>
      </c>
      <c r="T11" s="53">
        <v>2010</v>
      </c>
      <c r="U11" s="53">
        <v>2011</v>
      </c>
      <c r="V11" s="53">
        <v>2012</v>
      </c>
      <c r="W11" s="54"/>
      <c r="X11" s="54"/>
      <c r="Y11" s="54"/>
    </row>
    <row r="12" spans="1:25" s="56" customFormat="1" ht="12">
      <c r="A12" s="56" t="s">
        <v>7</v>
      </c>
      <c r="B12" s="57">
        <v>10.325983082004718</v>
      </c>
      <c r="C12" s="57">
        <v>11.411784890798572</v>
      </c>
      <c r="D12" s="57">
        <v>5.012213079507122</v>
      </c>
      <c r="E12" s="57">
        <v>4.351548483146361</v>
      </c>
      <c r="F12" s="57">
        <v>1.2503433188769009</v>
      </c>
      <c r="G12" s="57">
        <v>5.070170811279873</v>
      </c>
      <c r="H12" s="57">
        <v>5.791674557292392</v>
      </c>
      <c r="I12" s="57">
        <v>32.697309776441315</v>
      </c>
      <c r="J12" s="57">
        <v>9.298402263646889</v>
      </c>
      <c r="K12" s="57">
        <v>-10.898356197799952</v>
      </c>
      <c r="L12" s="57">
        <v>-6.420324508007469</v>
      </c>
      <c r="M12" s="57">
        <v>11.393025145111292</v>
      </c>
      <c r="N12" s="57"/>
      <c r="O12" s="57"/>
      <c r="P12" s="57"/>
      <c r="Q12" s="57"/>
      <c r="R12" s="57"/>
      <c r="S12" s="57"/>
      <c r="T12" s="57"/>
      <c r="U12" s="57"/>
      <c r="V12" s="57"/>
      <c r="W12" s="58"/>
      <c r="X12" s="58"/>
      <c r="Y12" s="58"/>
    </row>
    <row r="13" spans="1:25" s="56" customFormat="1" ht="12">
      <c r="A13" s="56" t="s">
        <v>8</v>
      </c>
      <c r="B13" s="57">
        <v>11.133606504207316</v>
      </c>
      <c r="C13" s="57">
        <v>11.076495348312964</v>
      </c>
      <c r="D13" s="57">
        <v>4.57237991387347</v>
      </c>
      <c r="E13" s="57">
        <v>4.4253803860232255</v>
      </c>
      <c r="F13" s="57">
        <v>0.6197072405422555</v>
      </c>
      <c r="G13" s="57">
        <v>6.088011434713936</v>
      </c>
      <c r="H13" s="57">
        <v>4.941402115045634</v>
      </c>
      <c r="I13" s="57">
        <v>36.4026384582878</v>
      </c>
      <c r="J13" s="57">
        <v>5.611649105747518</v>
      </c>
      <c r="K13" s="57">
        <v>-10.430263793865713</v>
      </c>
      <c r="L13" s="57">
        <v>-5.195239032558341</v>
      </c>
      <c r="M13" s="57">
        <v>10.819870818204812</v>
      </c>
      <c r="N13" s="57"/>
      <c r="O13" s="57"/>
      <c r="P13" s="57"/>
      <c r="Q13" s="57"/>
      <c r="R13" s="57"/>
      <c r="S13" s="57"/>
      <c r="T13" s="57"/>
      <c r="U13" s="57"/>
      <c r="V13" s="57"/>
      <c r="W13" s="58"/>
      <c r="X13" s="58"/>
      <c r="Y13" s="58"/>
    </row>
    <row r="14" spans="1:25" s="56" customFormat="1" ht="12">
      <c r="A14" s="56" t="s">
        <v>9</v>
      </c>
      <c r="B14" s="57">
        <v>11.813464829748433</v>
      </c>
      <c r="C14" s="57">
        <v>10.723150039191708</v>
      </c>
      <c r="D14" s="57">
        <v>4.4809440342138185</v>
      </c>
      <c r="E14" s="57">
        <v>4.023375756697223</v>
      </c>
      <c r="F14" s="57">
        <v>0.2916316240410666</v>
      </c>
      <c r="G14" s="57">
        <v>7.328363560378848</v>
      </c>
      <c r="H14" s="57">
        <v>5.0132428441846955</v>
      </c>
      <c r="I14" s="57">
        <v>35.22330082235905</v>
      </c>
      <c r="J14" s="57">
        <v>4.8217251962944685</v>
      </c>
      <c r="K14" s="57">
        <v>-12.030301569795155</v>
      </c>
      <c r="L14" s="57">
        <v>-1.850929936351986</v>
      </c>
      <c r="M14" s="57">
        <v>10.871512589513044</v>
      </c>
      <c r="N14" s="57"/>
      <c r="O14" s="57"/>
      <c r="P14" s="57"/>
      <c r="Q14" s="57"/>
      <c r="R14" s="57"/>
      <c r="S14" s="57"/>
      <c r="T14" s="57"/>
      <c r="U14" s="57"/>
      <c r="V14" s="57"/>
      <c r="W14" s="58"/>
      <c r="X14" s="58"/>
      <c r="Y14" s="58"/>
    </row>
    <row r="15" spans="1:25" s="56" customFormat="1" ht="12">
      <c r="A15" s="56" t="s">
        <v>10</v>
      </c>
      <c r="B15" s="57">
        <v>12.235657217676765</v>
      </c>
      <c r="C15" s="57">
        <v>10.147412599628325</v>
      </c>
      <c r="D15" s="57">
        <v>4.53962536627317</v>
      </c>
      <c r="E15" s="57">
        <v>3.8313283625690087</v>
      </c>
      <c r="F15" s="57">
        <v>0.039092790437034175</v>
      </c>
      <c r="G15" s="57">
        <v>8.240668398026308</v>
      </c>
      <c r="H15" s="57">
        <v>6.058216291991925</v>
      </c>
      <c r="I15" s="57">
        <v>31.52348412314534</v>
      </c>
      <c r="J15" s="57">
        <v>4.801116673084405</v>
      </c>
      <c r="K15" s="57">
        <v>-12.36890514123824</v>
      </c>
      <c r="L15" s="57">
        <v>0.15680167128901967</v>
      </c>
      <c r="M15" s="57">
        <v>11.400397505390858</v>
      </c>
      <c r="N15" s="57"/>
      <c r="O15" s="57"/>
      <c r="P15" s="57"/>
      <c r="Q15" s="57"/>
      <c r="R15" s="57"/>
      <c r="S15" s="57"/>
      <c r="T15" s="57"/>
      <c r="U15" s="57"/>
      <c r="V15" s="57"/>
      <c r="W15" s="58"/>
      <c r="X15" s="58"/>
      <c r="Y15" s="58"/>
    </row>
    <row r="16" spans="1:25" s="56" customFormat="1" ht="12">
      <c r="A16" s="56" t="s">
        <v>11</v>
      </c>
      <c r="B16" s="57">
        <v>12.770240308105961</v>
      </c>
      <c r="C16" s="57">
        <v>9.304570584143512</v>
      </c>
      <c r="D16" s="57">
        <v>4.488316877701304</v>
      </c>
      <c r="E16" s="57">
        <v>4.004179417896614</v>
      </c>
      <c r="F16" s="57">
        <v>-0.16537552622087892</v>
      </c>
      <c r="G16" s="57">
        <v>8.557354962151486</v>
      </c>
      <c r="H16" s="57">
        <v>7.330862032852847</v>
      </c>
      <c r="I16" s="57">
        <v>28.92571586544146</v>
      </c>
      <c r="J16" s="57">
        <v>4.113460313615169</v>
      </c>
      <c r="K16" s="57">
        <v>-10.895242322809384</v>
      </c>
      <c r="L16" s="57">
        <v>0.22132679307966807</v>
      </c>
      <c r="M16" s="57">
        <v>11.181936009681849</v>
      </c>
      <c r="N16" s="57"/>
      <c r="O16" s="57"/>
      <c r="P16" s="57"/>
      <c r="Q16" s="57"/>
      <c r="R16" s="57"/>
      <c r="S16" s="57"/>
      <c r="T16" s="57"/>
      <c r="U16" s="57"/>
      <c r="V16" s="57"/>
      <c r="W16" s="58"/>
      <c r="X16" s="58"/>
      <c r="Y16" s="58"/>
    </row>
    <row r="17" spans="1:25" s="56" customFormat="1" ht="12">
      <c r="A17" s="56" t="s">
        <v>12</v>
      </c>
      <c r="B17" s="57">
        <v>13.53256148262252</v>
      </c>
      <c r="C17" s="57">
        <v>8.320961090989654</v>
      </c>
      <c r="D17" s="57">
        <v>4.22454849213163</v>
      </c>
      <c r="E17" s="57">
        <v>4.142942116884574</v>
      </c>
      <c r="F17" s="57">
        <v>-0.0831906502149482</v>
      </c>
      <c r="G17" s="57">
        <v>8.601702850692327</v>
      </c>
      <c r="H17" s="57">
        <v>8.696337566311275</v>
      </c>
      <c r="I17" s="57">
        <v>28.387724887701935</v>
      </c>
      <c r="J17" s="57">
        <v>1.1704193071570446</v>
      </c>
      <c r="K17" s="57">
        <v>-9.352437118107948</v>
      </c>
      <c r="L17" s="57">
        <v>1.5655944843970815</v>
      </c>
      <c r="M17" s="57">
        <v>10.17897226402753</v>
      </c>
      <c r="N17" s="57"/>
      <c r="O17" s="57"/>
      <c r="P17" s="57"/>
      <c r="Q17" s="57"/>
      <c r="R17" s="57"/>
      <c r="S17" s="57"/>
      <c r="T17" s="57"/>
      <c r="U17" s="57"/>
      <c r="V17" s="57"/>
      <c r="W17" s="58"/>
      <c r="X17" s="58"/>
      <c r="Y17" s="58"/>
    </row>
    <row r="18" spans="1:25" s="56" customFormat="1" ht="12">
      <c r="A18" s="56" t="s">
        <v>13</v>
      </c>
      <c r="B18" s="57">
        <v>14.03033082106855</v>
      </c>
      <c r="C18" s="57">
        <v>7.43134643215746</v>
      </c>
      <c r="D18" s="57">
        <v>4.0048392877712</v>
      </c>
      <c r="E18" s="57">
        <v>3.958558638901555</v>
      </c>
      <c r="F18" s="57">
        <v>0.3268303827656194</v>
      </c>
      <c r="G18" s="57">
        <v>8.620322591429264</v>
      </c>
      <c r="H18" s="57">
        <v>10.060996843216996</v>
      </c>
      <c r="I18" s="57">
        <v>28.678041585785795</v>
      </c>
      <c r="J18" s="57">
        <v>-3.5612301678537794</v>
      </c>
      <c r="K18" s="57">
        <v>-7.871921640518309</v>
      </c>
      <c r="L18" s="57">
        <v>4.9356829019719495</v>
      </c>
      <c r="M18" s="57">
        <v>8.738579222229736</v>
      </c>
      <c r="N18" s="57"/>
      <c r="O18" s="57"/>
      <c r="P18" s="57"/>
      <c r="Q18" s="57"/>
      <c r="R18" s="57"/>
      <c r="S18" s="57"/>
      <c r="T18" s="57"/>
      <c r="U18" s="57"/>
      <c r="V18" s="57"/>
      <c r="W18" s="58"/>
      <c r="X18" s="58"/>
      <c r="Y18" s="58"/>
    </row>
    <row r="19" spans="1:25" s="56" customFormat="1" ht="12">
      <c r="A19" s="56" t="s">
        <v>14</v>
      </c>
      <c r="B19" s="57">
        <v>13.90580291328305</v>
      </c>
      <c r="C19" s="57">
        <v>6.686585990078964</v>
      </c>
      <c r="D19" s="57">
        <v>4.134784641648381</v>
      </c>
      <c r="E19" s="57">
        <v>3.578650783711934</v>
      </c>
      <c r="F19" s="57">
        <v>0.7702921310493549</v>
      </c>
      <c r="G19" s="57">
        <v>8.616030069277048</v>
      </c>
      <c r="H19" s="57">
        <v>12.270180855399527</v>
      </c>
      <c r="I19" s="57">
        <v>27.717558721101575</v>
      </c>
      <c r="J19" s="57">
        <v>-7.419073517959552</v>
      </c>
      <c r="K19" s="57">
        <v>-6.604729177935676</v>
      </c>
      <c r="L19" s="57">
        <v>7.553671650971894</v>
      </c>
      <c r="M19" s="57">
        <v>7.12406711215865</v>
      </c>
      <c r="N19" s="57"/>
      <c r="O19" s="57"/>
      <c r="P19" s="57"/>
      <c r="Q19" s="57"/>
      <c r="R19" s="57"/>
      <c r="S19" s="57"/>
      <c r="T19" s="57"/>
      <c r="U19" s="57"/>
      <c r="V19" s="57"/>
      <c r="W19" s="58"/>
      <c r="X19" s="58"/>
      <c r="Y19" s="58"/>
    </row>
    <row r="20" spans="1:25" s="56" customFormat="1" ht="12">
      <c r="A20" s="56" t="s">
        <v>15</v>
      </c>
      <c r="B20" s="57">
        <v>13.503741892377041</v>
      </c>
      <c r="C20" s="57">
        <v>6.015459951215152</v>
      </c>
      <c r="D20" s="57">
        <v>4.329220562545166</v>
      </c>
      <c r="E20" s="57">
        <v>3.2413487825305287</v>
      </c>
      <c r="F20" s="57">
        <v>1.428060716747015</v>
      </c>
      <c r="G20" s="57">
        <v>8.31329663675373</v>
      </c>
      <c r="H20" s="57">
        <v>16.097726774215616</v>
      </c>
      <c r="I20" s="57">
        <v>24.563174796500387</v>
      </c>
      <c r="J20" s="57">
        <v>-10.120287571596176</v>
      </c>
      <c r="K20" s="57">
        <v>-5.554766623196583</v>
      </c>
      <c r="L20" s="57">
        <v>8.678771456009816</v>
      </c>
      <c r="M20" s="57">
        <v>6.121168100658858</v>
      </c>
      <c r="N20" s="57"/>
      <c r="O20" s="57"/>
      <c r="P20" s="57"/>
      <c r="Q20" s="57"/>
      <c r="R20" s="57"/>
      <c r="S20" s="57"/>
      <c r="T20" s="57"/>
      <c r="U20" s="57"/>
      <c r="V20" s="57"/>
      <c r="W20" s="58"/>
      <c r="X20" s="58"/>
      <c r="Y20" s="58"/>
    </row>
    <row r="21" spans="1:25" s="56" customFormat="1" ht="12">
      <c r="A21" s="56" t="s">
        <v>16</v>
      </c>
      <c r="B21" s="57">
        <v>13.081936618162615</v>
      </c>
      <c r="C21" s="57">
        <v>5.6122009031973175</v>
      </c>
      <c r="D21" s="57">
        <v>4.224436242110774</v>
      </c>
      <c r="E21" s="57">
        <v>2.9307441301994253</v>
      </c>
      <c r="F21" s="57">
        <v>2.4780735393647335</v>
      </c>
      <c r="G21" s="57">
        <v>7.5044828314081435</v>
      </c>
      <c r="H21" s="57">
        <v>20.141093801503352</v>
      </c>
      <c r="I21" s="57">
        <v>21.057356562765616</v>
      </c>
      <c r="J21" s="57">
        <v>-12.056426875630278</v>
      </c>
      <c r="K21" s="57">
        <v>-4.509472209447041</v>
      </c>
      <c r="L21" s="57">
        <v>9.718606834169385</v>
      </c>
      <c r="M21" s="57">
        <v>4.694565801800965</v>
      </c>
      <c r="N21" s="57"/>
      <c r="O21" s="57"/>
      <c r="P21" s="57"/>
      <c r="Q21" s="57"/>
      <c r="R21" s="57"/>
      <c r="S21" s="57"/>
      <c r="T21" s="57"/>
      <c r="U21" s="57"/>
      <c r="V21" s="57"/>
      <c r="W21" s="58"/>
      <c r="X21" s="58"/>
      <c r="Y21" s="58"/>
    </row>
    <row r="22" spans="1:25" s="56" customFormat="1" ht="12">
      <c r="A22" s="56" t="s">
        <v>17</v>
      </c>
      <c r="B22" s="57">
        <v>12.509046048141625</v>
      </c>
      <c r="C22" s="57">
        <v>5.599531066439067</v>
      </c>
      <c r="D22" s="57">
        <v>3.9171719345813205</v>
      </c>
      <c r="E22" s="57">
        <v>2.602971903261908</v>
      </c>
      <c r="F22" s="57">
        <v>3.542306808965212</v>
      </c>
      <c r="G22" s="57">
        <v>6.806874089313042</v>
      </c>
      <c r="H22" s="57">
        <v>23.285234902005293</v>
      </c>
      <c r="I22" s="57">
        <v>18.38290700696106</v>
      </c>
      <c r="J22" s="57">
        <v>-12.994970549669983</v>
      </c>
      <c r="K22" s="57">
        <v>-4.396688607270793</v>
      </c>
      <c r="L22" s="57">
        <v>10.978795272389451</v>
      </c>
      <c r="M22" s="57">
        <v>2.8694361611618646</v>
      </c>
      <c r="N22" s="57"/>
      <c r="O22" s="57"/>
      <c r="P22" s="57"/>
      <c r="Q22" s="57"/>
      <c r="R22" s="57"/>
      <c r="S22" s="57"/>
      <c r="T22" s="57"/>
      <c r="U22" s="57"/>
      <c r="V22" s="57"/>
      <c r="W22" s="58"/>
      <c r="X22" s="58"/>
      <c r="Y22" s="58"/>
    </row>
    <row r="23" spans="1:25" s="56" customFormat="1" ht="12">
      <c r="A23" s="59" t="s">
        <v>18</v>
      </c>
      <c r="B23" s="60">
        <v>11.89130398284255</v>
      </c>
      <c r="C23" s="60">
        <v>5.499411688534295</v>
      </c>
      <c r="D23" s="60">
        <v>3.9291301823902725</v>
      </c>
      <c r="E23" s="60">
        <v>2.057217460566263</v>
      </c>
      <c r="F23" s="60">
        <v>4.3503779477929605</v>
      </c>
      <c r="G23" s="60">
        <v>6.466748480080509</v>
      </c>
      <c r="H23" s="60">
        <v>27.11868800753814</v>
      </c>
      <c r="I23" s="60">
        <v>14.683195371647173</v>
      </c>
      <c r="J23" s="60">
        <v>-12.62187237414646</v>
      </c>
      <c r="K23" s="60">
        <v>-5.420685812814908</v>
      </c>
      <c r="L23" s="60">
        <v>11.657469705847113</v>
      </c>
      <c r="M23" s="60" t="s">
        <v>1</v>
      </c>
      <c r="N23" s="60"/>
      <c r="O23" s="60"/>
      <c r="P23" s="60"/>
      <c r="Q23" s="60"/>
      <c r="R23" s="60"/>
      <c r="S23" s="60"/>
      <c r="T23" s="60"/>
      <c r="U23" s="60"/>
      <c r="V23" s="60"/>
      <c r="W23" s="58"/>
      <c r="X23" s="58"/>
      <c r="Y23" s="58"/>
    </row>
    <row r="24" spans="1:25" s="64" customFormat="1" ht="12">
      <c r="A24" s="61" t="s">
        <v>24</v>
      </c>
      <c r="B24" s="62">
        <f>AVERAGE(B12:B23)</f>
        <v>12.56113964168676</v>
      </c>
      <c r="C24" s="62">
        <f aca="true" t="shared" si="0" ref="C24:M24">AVERAGE(C12:C23)</f>
        <v>8.152409215390582</v>
      </c>
      <c r="D24" s="62">
        <f t="shared" si="0"/>
        <v>4.321467551228969</v>
      </c>
      <c r="E24" s="62">
        <f t="shared" si="0"/>
        <v>3.5956871851990524</v>
      </c>
      <c r="F24" s="62">
        <f t="shared" si="0"/>
        <v>1.237345860345527</v>
      </c>
      <c r="G24" s="62">
        <f t="shared" si="0"/>
        <v>7.517835559625376</v>
      </c>
      <c r="H24" s="62">
        <f t="shared" si="0"/>
        <v>12.23380471596314</v>
      </c>
      <c r="I24" s="62">
        <f t="shared" si="0"/>
        <v>27.353533998178207</v>
      </c>
      <c r="J24" s="62">
        <f t="shared" si="0"/>
        <v>-2.413090683109228</v>
      </c>
      <c r="K24" s="62">
        <f t="shared" si="0"/>
        <v>-8.361147517899974</v>
      </c>
      <c r="L24" s="62">
        <f t="shared" si="0"/>
        <v>3.5000189411006324</v>
      </c>
      <c r="M24" s="62">
        <f t="shared" si="0"/>
        <v>8.672139157267225</v>
      </c>
      <c r="N24" s="62"/>
      <c r="O24" s="62"/>
      <c r="P24" s="62"/>
      <c r="Q24" s="62"/>
      <c r="R24" s="62"/>
      <c r="S24" s="62"/>
      <c r="T24" s="62"/>
      <c r="U24" s="62"/>
      <c r="V24" s="62"/>
      <c r="W24" s="63"/>
      <c r="X24" s="63"/>
      <c r="Y24" s="63"/>
    </row>
  </sheetData>
  <sheetProtection/>
  <printOptions horizontalCentered="1" verticalCentered="1"/>
  <pageMargins left="0.25" right="0.25" top="0.25" bottom="0.25" header="0.25" footer="0.25"/>
  <pageSetup horizontalDpi="360" verticalDpi="360" orientation="landscape"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AE24"/>
  <sheetViews>
    <sheetView zoomScalePageLayoutView="0" workbookViewId="0" topLeftCell="A1">
      <pane xSplit="1" ySplit="11" topLeftCell="B12" activePane="bottomRight" state="frozen"/>
      <selection pane="topLeft" activeCell="A1" sqref="A1"/>
      <selection pane="topRight" activeCell="B1" sqref="B1"/>
      <selection pane="bottomLeft" activeCell="A13" sqref="A13"/>
      <selection pane="bottomRight" activeCell="O5" sqref="O5"/>
    </sheetView>
  </sheetViews>
  <sheetFormatPr defaultColWidth="8.8515625" defaultRowHeight="12.75"/>
  <cols>
    <col min="1" max="1" width="15.140625" style="45" customWidth="1"/>
    <col min="2" max="23" width="9.7109375" style="46" customWidth="1"/>
    <col min="24" max="30" width="8.8515625" style="47" customWidth="1"/>
  </cols>
  <sheetData>
    <row r="1" spans="2:23" s="1" customFormat="1" ht="12.75">
      <c r="B1" s="10"/>
      <c r="C1" s="10"/>
      <c r="D1" s="10"/>
      <c r="E1" s="10"/>
      <c r="F1" s="10"/>
      <c r="G1" s="10"/>
      <c r="H1" s="10"/>
      <c r="I1" s="10"/>
      <c r="J1" s="10"/>
      <c r="K1" s="10"/>
      <c r="L1" s="10"/>
      <c r="M1" s="10"/>
      <c r="N1" s="10"/>
      <c r="O1" s="10"/>
      <c r="P1" s="10"/>
      <c r="Q1" s="10"/>
      <c r="R1" s="10"/>
      <c r="S1" s="10"/>
      <c r="T1" s="10"/>
      <c r="U1" s="10"/>
      <c r="V1" s="10"/>
      <c r="W1" s="10"/>
    </row>
    <row r="2" spans="1:31" s="17" customFormat="1" ht="12.75">
      <c r="A2" s="4" t="s">
        <v>25</v>
      </c>
      <c r="B2" s="48"/>
      <c r="C2" s="48"/>
      <c r="D2" s="48"/>
      <c r="E2" s="48"/>
      <c r="F2" s="48"/>
      <c r="G2" s="48"/>
      <c r="H2" s="48"/>
      <c r="I2" s="13"/>
      <c r="J2" s="13"/>
      <c r="K2" s="13"/>
      <c r="L2" s="13"/>
      <c r="M2" s="13"/>
      <c r="N2" s="13"/>
      <c r="O2" s="13"/>
      <c r="P2" s="13"/>
      <c r="Q2" s="13"/>
      <c r="R2" s="13"/>
      <c r="S2" s="13"/>
      <c r="T2" s="13"/>
      <c r="U2" s="13"/>
      <c r="V2" s="13"/>
      <c r="W2" s="13"/>
      <c r="X2" s="15"/>
      <c r="Y2" s="16"/>
      <c r="Z2" s="16"/>
      <c r="AA2" s="16"/>
      <c r="AB2" s="16"/>
      <c r="AC2" s="16"/>
      <c r="AD2" s="16"/>
      <c r="AE2" s="16"/>
    </row>
    <row r="3" spans="1:31" s="17" customFormat="1" ht="12.75">
      <c r="A3" s="4" t="s">
        <v>26</v>
      </c>
      <c r="B3" s="48"/>
      <c r="C3" s="48"/>
      <c r="D3" s="48"/>
      <c r="E3" s="48"/>
      <c r="F3" s="48"/>
      <c r="G3" s="48"/>
      <c r="H3" s="48"/>
      <c r="I3" s="13"/>
      <c r="J3" s="13"/>
      <c r="K3" s="13"/>
      <c r="L3" s="13"/>
      <c r="M3" s="13"/>
      <c r="N3" s="13"/>
      <c r="O3" s="13"/>
      <c r="P3" s="13"/>
      <c r="Q3" s="13"/>
      <c r="R3" s="13"/>
      <c r="S3" s="13"/>
      <c r="T3" s="13"/>
      <c r="U3" s="13"/>
      <c r="V3" s="13"/>
      <c r="W3" s="13"/>
      <c r="X3" s="15"/>
      <c r="Y3" s="16"/>
      <c r="Z3" s="16"/>
      <c r="AA3" s="16"/>
      <c r="AB3" s="16"/>
      <c r="AC3" s="16"/>
      <c r="AD3" s="16"/>
      <c r="AE3" s="16"/>
    </row>
    <row r="4" spans="1:31" s="3" customFormat="1" ht="15.75">
      <c r="A4" s="49"/>
      <c r="B4" s="20"/>
      <c r="C4" s="20"/>
      <c r="D4" s="20"/>
      <c r="E4" s="20"/>
      <c r="F4" s="20"/>
      <c r="G4" s="20"/>
      <c r="H4" s="20"/>
      <c r="I4" s="20"/>
      <c r="J4" s="20"/>
      <c r="K4" s="20"/>
      <c r="L4" s="20"/>
      <c r="M4" s="20"/>
      <c r="N4" s="20"/>
      <c r="O4" s="20"/>
      <c r="P4" s="20"/>
      <c r="Q4" s="20"/>
      <c r="R4" s="20"/>
      <c r="S4" s="20"/>
      <c r="T4" s="20"/>
      <c r="U4" s="20"/>
      <c r="V4" s="20"/>
      <c r="W4" s="20"/>
      <c r="X4" s="22"/>
      <c r="Y4" s="23"/>
      <c r="Z4" s="23"/>
      <c r="AA4" s="23"/>
      <c r="AB4" s="23"/>
      <c r="AC4" s="23"/>
      <c r="AD4" s="23"/>
      <c r="AE4" s="23"/>
    </row>
    <row r="5" spans="1:31" s="3" customFormat="1" ht="15.75">
      <c r="A5" s="49"/>
      <c r="B5" s="20"/>
      <c r="C5" s="20"/>
      <c r="D5" s="20"/>
      <c r="E5" s="20"/>
      <c r="F5" s="20"/>
      <c r="G5" s="20"/>
      <c r="H5" s="20"/>
      <c r="I5" s="20"/>
      <c r="J5" s="20"/>
      <c r="K5" s="20"/>
      <c r="L5" s="20"/>
      <c r="M5" s="20"/>
      <c r="N5" s="20"/>
      <c r="O5" s="20"/>
      <c r="P5" s="20"/>
      <c r="Q5" s="20"/>
      <c r="R5" s="20"/>
      <c r="S5" s="20"/>
      <c r="T5" s="20"/>
      <c r="U5" s="20"/>
      <c r="V5" s="20"/>
      <c r="W5" s="20"/>
      <c r="X5" s="22"/>
      <c r="Y5" s="23"/>
      <c r="Z5" s="23"/>
      <c r="AA5" s="23"/>
      <c r="AB5" s="23"/>
      <c r="AC5" s="23"/>
      <c r="AD5" s="23"/>
      <c r="AE5" s="23"/>
    </row>
    <row r="6" spans="1:31" s="3" customFormat="1" ht="15.75">
      <c r="A6" s="49"/>
      <c r="B6" s="20"/>
      <c r="C6" s="20"/>
      <c r="D6" s="20"/>
      <c r="E6" s="20"/>
      <c r="F6" s="20"/>
      <c r="G6" s="20"/>
      <c r="H6" s="20"/>
      <c r="I6" s="20"/>
      <c r="J6" s="20"/>
      <c r="K6" s="20"/>
      <c r="L6" s="20"/>
      <c r="M6" s="20"/>
      <c r="N6" s="20"/>
      <c r="O6" s="20"/>
      <c r="P6" s="20"/>
      <c r="Q6" s="20"/>
      <c r="R6" s="20"/>
      <c r="S6" s="20"/>
      <c r="T6" s="20"/>
      <c r="U6" s="20"/>
      <c r="V6" s="20"/>
      <c r="W6" s="20"/>
      <c r="X6" s="22"/>
      <c r="Y6" s="23"/>
      <c r="Z6" s="23"/>
      <c r="AA6" s="23"/>
      <c r="AB6" s="23"/>
      <c r="AC6" s="23"/>
      <c r="AD6" s="23"/>
      <c r="AE6" s="23"/>
    </row>
    <row r="7" spans="1:31" s="17" customFormat="1" ht="12.75">
      <c r="A7" s="24" t="s">
        <v>27</v>
      </c>
      <c r="B7" s="13"/>
      <c r="C7" s="13"/>
      <c r="D7" s="13"/>
      <c r="E7" s="13"/>
      <c r="F7" s="13"/>
      <c r="G7" s="13"/>
      <c r="H7" s="13"/>
      <c r="I7" s="13"/>
      <c r="J7" s="13"/>
      <c r="K7" s="13"/>
      <c r="L7" s="13"/>
      <c r="M7" s="13"/>
      <c r="N7" s="13"/>
      <c r="O7" s="13"/>
      <c r="P7" s="13"/>
      <c r="Q7" s="13"/>
      <c r="R7" s="13"/>
      <c r="S7" s="13"/>
      <c r="T7" s="13"/>
      <c r="U7" s="13"/>
      <c r="V7" s="13"/>
      <c r="W7" s="13"/>
      <c r="X7" s="15"/>
      <c r="Y7" s="16"/>
      <c r="Z7" s="16"/>
      <c r="AA7" s="16"/>
      <c r="AB7" s="16"/>
      <c r="AC7" s="16"/>
      <c r="AD7" s="16"/>
      <c r="AE7" s="16"/>
    </row>
    <row r="8" spans="1:31" s="17" customFormat="1" ht="12.75">
      <c r="A8" s="24" t="s">
        <v>28</v>
      </c>
      <c r="B8" s="13"/>
      <c r="C8" s="13"/>
      <c r="D8" s="13"/>
      <c r="E8" s="13"/>
      <c r="F8" s="13"/>
      <c r="G8" s="13"/>
      <c r="H8" s="13"/>
      <c r="I8" s="13"/>
      <c r="J8" s="13"/>
      <c r="K8" s="13"/>
      <c r="L8" s="13"/>
      <c r="M8" s="13"/>
      <c r="N8" s="13"/>
      <c r="O8" s="13"/>
      <c r="P8" s="13"/>
      <c r="Q8" s="13"/>
      <c r="R8" s="13"/>
      <c r="S8" s="13"/>
      <c r="T8" s="13"/>
      <c r="U8" s="13"/>
      <c r="V8" s="13"/>
      <c r="W8" s="13"/>
      <c r="X8" s="15"/>
      <c r="Y8" s="16"/>
      <c r="Z8" s="16"/>
      <c r="AA8" s="16"/>
      <c r="AB8" s="16"/>
      <c r="AC8" s="16"/>
      <c r="AD8" s="16"/>
      <c r="AE8" s="16"/>
    </row>
    <row r="9" spans="1:31" s="17" customFormat="1" ht="12.75">
      <c r="A9" s="29" t="s">
        <v>2</v>
      </c>
      <c r="B9" s="13"/>
      <c r="C9" s="13"/>
      <c r="D9" s="13"/>
      <c r="E9" s="13"/>
      <c r="F9" s="13"/>
      <c r="G9" s="13"/>
      <c r="H9" s="13"/>
      <c r="I9" s="13"/>
      <c r="J9" s="13"/>
      <c r="K9" s="13"/>
      <c r="L9" s="13"/>
      <c r="M9" s="13"/>
      <c r="N9" s="13"/>
      <c r="O9" s="13"/>
      <c r="P9" s="13"/>
      <c r="Q9" s="13"/>
      <c r="R9" s="13"/>
      <c r="S9" s="13"/>
      <c r="T9" s="13"/>
      <c r="U9" s="13"/>
      <c r="V9" s="13"/>
      <c r="W9" s="13"/>
      <c r="X9" s="15"/>
      <c r="Y9" s="16"/>
      <c r="Z9" s="16"/>
      <c r="AA9" s="16"/>
      <c r="AB9" s="16"/>
      <c r="AC9" s="16"/>
      <c r="AD9" s="16"/>
      <c r="AE9" s="16"/>
    </row>
    <row r="10" spans="1:30" s="68" customFormat="1" ht="15.75">
      <c r="A10" s="65"/>
      <c r="B10" s="66"/>
      <c r="C10" s="66"/>
      <c r="D10" s="66"/>
      <c r="E10" s="66"/>
      <c r="F10" s="66"/>
      <c r="G10" s="66"/>
      <c r="H10" s="66"/>
      <c r="I10" s="66"/>
      <c r="J10" s="66"/>
      <c r="K10" s="66"/>
      <c r="L10" s="66"/>
      <c r="M10" s="66"/>
      <c r="N10" s="66"/>
      <c r="O10" s="66"/>
      <c r="P10" s="66"/>
      <c r="Q10" s="66"/>
      <c r="R10" s="66"/>
      <c r="S10" s="66"/>
      <c r="T10" s="66"/>
      <c r="U10" s="66"/>
      <c r="V10" s="66"/>
      <c r="W10" s="66"/>
      <c r="X10" s="67"/>
      <c r="Y10" s="67"/>
      <c r="Z10" s="67"/>
      <c r="AA10" s="67"/>
      <c r="AB10" s="67"/>
      <c r="AC10" s="67"/>
      <c r="AD10" s="67"/>
    </row>
    <row r="11" spans="1:30" s="55" customFormat="1" ht="12">
      <c r="A11" s="52"/>
      <c r="B11" s="53">
        <v>1991</v>
      </c>
      <c r="C11" s="53">
        <v>1992</v>
      </c>
      <c r="D11" s="53">
        <v>1993</v>
      </c>
      <c r="E11" s="53">
        <v>1994</v>
      </c>
      <c r="F11" s="53">
        <v>1995</v>
      </c>
      <c r="G11" s="53">
        <v>1996</v>
      </c>
      <c r="H11" s="53">
        <v>1997</v>
      </c>
      <c r="I11" s="53">
        <v>1998</v>
      </c>
      <c r="J11" s="53">
        <v>1999</v>
      </c>
      <c r="K11" s="53">
        <v>2000</v>
      </c>
      <c r="L11" s="53">
        <v>2001</v>
      </c>
      <c r="M11" s="53">
        <v>2002</v>
      </c>
      <c r="N11" s="53">
        <v>2003</v>
      </c>
      <c r="O11" s="53">
        <v>2004</v>
      </c>
      <c r="P11" s="53">
        <v>2005</v>
      </c>
      <c r="Q11" s="53">
        <v>2006</v>
      </c>
      <c r="R11" s="53">
        <v>2007</v>
      </c>
      <c r="S11" s="53">
        <v>2008</v>
      </c>
      <c r="T11" s="53">
        <v>2009</v>
      </c>
      <c r="U11" s="53">
        <v>2010</v>
      </c>
      <c r="V11" s="53">
        <v>2011</v>
      </c>
      <c r="W11" s="53">
        <v>2012</v>
      </c>
      <c r="X11" s="54"/>
      <c r="Y11" s="54"/>
      <c r="Z11" s="54"/>
      <c r="AA11" s="54"/>
      <c r="AB11" s="54"/>
      <c r="AC11" s="54"/>
      <c r="AD11" s="54"/>
    </row>
    <row r="12" spans="1:30" s="56" customFormat="1" ht="12">
      <c r="A12" s="56" t="s">
        <v>7</v>
      </c>
      <c r="B12" s="57">
        <v>92.97201145210472</v>
      </c>
      <c r="C12" s="57">
        <v>96.13423706297414</v>
      </c>
      <c r="D12" s="57">
        <v>106.00694455081556</v>
      </c>
      <c r="E12" s="57">
        <v>108.14138809885826</v>
      </c>
      <c r="F12" s="57">
        <v>118.84661351656395</v>
      </c>
      <c r="G12" s="57">
        <v>118.6137534356634</v>
      </c>
      <c r="H12" s="57">
        <v>120.80891428136108</v>
      </c>
      <c r="I12" s="57">
        <v>129.3719750546214</v>
      </c>
      <c r="J12" s="57">
        <v>183.9061312696325</v>
      </c>
      <c r="K12" s="57">
        <v>193.94578939791265</v>
      </c>
      <c r="L12" s="57">
        <v>181.08788218992936</v>
      </c>
      <c r="M12" s="57">
        <v>159.89324088930786</v>
      </c>
      <c r="N12" s="57">
        <v>183.838086514454</v>
      </c>
      <c r="O12" s="57"/>
      <c r="P12" s="57"/>
      <c r="Q12" s="57"/>
      <c r="R12" s="57"/>
      <c r="S12" s="57"/>
      <c r="T12" s="57"/>
      <c r="U12" s="57"/>
      <c r="V12" s="57"/>
      <c r="W12" s="57"/>
      <c r="X12" s="58"/>
      <c r="Y12" s="58"/>
      <c r="Z12" s="58"/>
      <c r="AA12" s="58"/>
      <c r="AB12" s="58"/>
      <c r="AC12" s="58"/>
      <c r="AD12" s="58"/>
    </row>
    <row r="13" spans="1:30" s="56" customFormat="1" ht="12">
      <c r="A13" s="56" t="s">
        <v>8</v>
      </c>
      <c r="B13" s="57">
        <v>101.86171625089378</v>
      </c>
      <c r="C13" s="57">
        <v>114.28836297012099</v>
      </c>
      <c r="D13" s="57">
        <v>128.83791033373058</v>
      </c>
      <c r="E13" s="57">
        <v>129.5627493678158</v>
      </c>
      <c r="F13" s="57">
        <v>142.61421370286206</v>
      </c>
      <c r="G13" s="57">
        <v>142.00325129251954</v>
      </c>
      <c r="H13" s="57">
        <v>147.76970982648118</v>
      </c>
      <c r="I13" s="57">
        <v>150.58414609812266</v>
      </c>
      <c r="J13" s="57">
        <v>217.78025274538487</v>
      </c>
      <c r="K13" s="57">
        <v>216.45736850491457</v>
      </c>
      <c r="L13" s="57">
        <v>209.1421309057797</v>
      </c>
      <c r="M13" s="57">
        <v>188.15912375442738</v>
      </c>
      <c r="N13" s="57">
        <v>205.8138767875045</v>
      </c>
      <c r="O13" s="57"/>
      <c r="P13" s="57"/>
      <c r="Q13" s="57"/>
      <c r="R13" s="57"/>
      <c r="S13" s="57"/>
      <c r="T13" s="57"/>
      <c r="U13" s="57"/>
      <c r="V13" s="57"/>
      <c r="W13" s="57"/>
      <c r="X13" s="58"/>
      <c r="Y13" s="58"/>
      <c r="Z13" s="58"/>
      <c r="AA13" s="58"/>
      <c r="AB13" s="58"/>
      <c r="AC13" s="58"/>
      <c r="AD13" s="58"/>
    </row>
    <row r="14" spans="1:30" s="56" customFormat="1" ht="12">
      <c r="A14" s="56" t="s">
        <v>9</v>
      </c>
      <c r="B14" s="57">
        <v>96.84204160785033</v>
      </c>
      <c r="C14" s="57">
        <v>124.21673264885568</v>
      </c>
      <c r="D14" s="57">
        <v>142.2554421457157</v>
      </c>
      <c r="E14" s="57">
        <v>141.99158517252155</v>
      </c>
      <c r="F14" s="57">
        <v>147.4650370565227</v>
      </c>
      <c r="G14" s="57">
        <v>146.35616794750032</v>
      </c>
      <c r="H14" s="57">
        <v>148.70248497979267</v>
      </c>
      <c r="I14" s="57">
        <v>167.397144700206</v>
      </c>
      <c r="J14" s="57">
        <v>225.68302792063275</v>
      </c>
      <c r="K14" s="57">
        <v>245.07129030286433</v>
      </c>
      <c r="L14" s="57">
        <v>211.45280804338284</v>
      </c>
      <c r="M14" s="57">
        <v>198.25464024090851</v>
      </c>
      <c r="N14" s="57">
        <v>227.50460512383012</v>
      </c>
      <c r="O14" s="57"/>
      <c r="P14" s="57"/>
      <c r="Q14" s="57"/>
      <c r="R14" s="57"/>
      <c r="S14" s="57"/>
      <c r="T14" s="57"/>
      <c r="U14" s="57"/>
      <c r="V14" s="57"/>
      <c r="W14" s="57"/>
      <c r="X14" s="58"/>
      <c r="Y14" s="58"/>
      <c r="Z14" s="58"/>
      <c r="AA14" s="58"/>
      <c r="AB14" s="58"/>
      <c r="AC14" s="58"/>
      <c r="AD14" s="58"/>
    </row>
    <row r="15" spans="1:30" s="56" customFormat="1" ht="12">
      <c r="A15" s="56" t="s">
        <v>10</v>
      </c>
      <c r="B15" s="57">
        <v>96.92034820720558</v>
      </c>
      <c r="C15" s="57">
        <v>97.94154378403233</v>
      </c>
      <c r="D15" s="57">
        <v>108.17733135791042</v>
      </c>
      <c r="E15" s="57">
        <v>120.45404317992227</v>
      </c>
      <c r="F15" s="57">
        <v>116.61294735599533</v>
      </c>
      <c r="G15" s="57">
        <v>116.33800033196762</v>
      </c>
      <c r="H15" s="57">
        <v>143.2911663772456</v>
      </c>
      <c r="I15" s="57">
        <v>144.9078660782483</v>
      </c>
      <c r="J15" s="57">
        <v>220.26344673327793</v>
      </c>
      <c r="K15" s="57">
        <v>181.94754309997955</v>
      </c>
      <c r="L15" s="57">
        <v>147.1860082817565</v>
      </c>
      <c r="M15" s="57">
        <v>167.13144772695028</v>
      </c>
      <c r="N15" s="57">
        <v>177.90618884764882</v>
      </c>
      <c r="O15" s="57"/>
      <c r="P15" s="57"/>
      <c r="Q15" s="57"/>
      <c r="R15" s="57"/>
      <c r="S15" s="57"/>
      <c r="T15" s="57"/>
      <c r="U15" s="57"/>
      <c r="V15" s="57"/>
      <c r="W15" s="57"/>
      <c r="X15" s="58"/>
      <c r="Y15" s="58"/>
      <c r="Z15" s="58"/>
      <c r="AA15" s="58"/>
      <c r="AB15" s="58"/>
      <c r="AC15" s="58"/>
      <c r="AD15" s="58"/>
    </row>
    <row r="16" spans="1:30" s="56" customFormat="1" ht="12">
      <c r="A16" s="56" t="s">
        <v>11</v>
      </c>
      <c r="B16" s="57">
        <v>108.63993554536461</v>
      </c>
      <c r="C16" s="57">
        <v>117.14586981132186</v>
      </c>
      <c r="D16" s="57">
        <v>136.77732601309094</v>
      </c>
      <c r="E16" s="57">
        <v>147.0670193398762</v>
      </c>
      <c r="F16" s="57">
        <v>157.98420931436874</v>
      </c>
      <c r="G16" s="57">
        <v>155.75650299172216</v>
      </c>
      <c r="H16" s="57">
        <v>168.37953987283805</v>
      </c>
      <c r="I16" s="57">
        <v>176.14207187563008</v>
      </c>
      <c r="J16" s="57">
        <v>215.86093312783677</v>
      </c>
      <c r="K16" s="57">
        <v>236.42867551681746</v>
      </c>
      <c r="L16" s="57">
        <v>228.83964050808788</v>
      </c>
      <c r="M16" s="57">
        <v>221.90521788784127</v>
      </c>
      <c r="N16" s="57">
        <v>248.95608024379877</v>
      </c>
      <c r="O16" s="57"/>
      <c r="P16" s="57"/>
      <c r="Q16" s="57"/>
      <c r="R16" s="57"/>
      <c r="S16" s="57"/>
      <c r="T16" s="57"/>
      <c r="U16" s="57"/>
      <c r="V16" s="57"/>
      <c r="W16" s="57"/>
      <c r="X16" s="58"/>
      <c r="Y16" s="58"/>
      <c r="Z16" s="58"/>
      <c r="AA16" s="58"/>
      <c r="AB16" s="58"/>
      <c r="AC16" s="58"/>
      <c r="AD16" s="58"/>
    </row>
    <row r="17" spans="1:30" s="56" customFormat="1" ht="12">
      <c r="A17" s="56" t="s">
        <v>12</v>
      </c>
      <c r="B17" s="57">
        <v>100.4848189937322</v>
      </c>
      <c r="C17" s="57">
        <v>118.94939519177308</v>
      </c>
      <c r="D17" s="57">
        <v>125.35735235134752</v>
      </c>
      <c r="E17" s="57">
        <v>135.10997379739146</v>
      </c>
      <c r="F17" s="57">
        <v>143.12238265274374</v>
      </c>
      <c r="G17" s="57">
        <v>134.9474316864103</v>
      </c>
      <c r="H17" s="57">
        <v>152.35042176147772</v>
      </c>
      <c r="I17" s="57">
        <v>171.03522877511216</v>
      </c>
      <c r="J17" s="57">
        <v>192.94208021081403</v>
      </c>
      <c r="K17" s="57">
        <v>234.8024225352366</v>
      </c>
      <c r="L17" s="57">
        <v>204.77134555476732</v>
      </c>
      <c r="M17" s="57">
        <v>195.75589563935517</v>
      </c>
      <c r="N17" s="57">
        <v>214.70336844468324</v>
      </c>
      <c r="O17" s="57"/>
      <c r="P17" s="57"/>
      <c r="Q17" s="57"/>
      <c r="R17" s="57"/>
      <c r="S17" s="57"/>
      <c r="T17" s="57"/>
      <c r="U17" s="57"/>
      <c r="V17" s="57"/>
      <c r="W17" s="57"/>
      <c r="X17" s="58"/>
      <c r="Y17" s="58"/>
      <c r="Z17" s="58"/>
      <c r="AA17" s="58"/>
      <c r="AB17" s="58"/>
      <c r="AC17" s="58"/>
      <c r="AD17" s="58"/>
    </row>
    <row r="18" spans="1:30" s="56" customFormat="1" ht="12">
      <c r="A18" s="56" t="s">
        <v>13</v>
      </c>
      <c r="B18" s="57">
        <v>95.28382086525811</v>
      </c>
      <c r="C18" s="57">
        <v>117.03438899701742</v>
      </c>
      <c r="D18" s="57">
        <v>124.82732792417175</v>
      </c>
      <c r="E18" s="57">
        <v>121.2442446041942</v>
      </c>
      <c r="F18" s="57">
        <v>129.28933371971817</v>
      </c>
      <c r="G18" s="57">
        <v>133.86374555399772</v>
      </c>
      <c r="H18" s="57">
        <v>143.68426800599323</v>
      </c>
      <c r="I18" s="57">
        <v>153.0424556931991</v>
      </c>
      <c r="J18" s="57">
        <v>201.46597423298834</v>
      </c>
      <c r="K18" s="57">
        <v>190.65717042791212</v>
      </c>
      <c r="L18" s="57">
        <v>170.9083186680955</v>
      </c>
      <c r="M18" s="57">
        <v>192.76605399839625</v>
      </c>
      <c r="N18" s="57">
        <v>216.9965556765727</v>
      </c>
      <c r="O18" s="57"/>
      <c r="P18" s="57"/>
      <c r="Q18" s="57"/>
      <c r="R18" s="57"/>
      <c r="S18" s="57"/>
      <c r="T18" s="57"/>
      <c r="U18" s="57"/>
      <c r="V18" s="57"/>
      <c r="W18" s="57"/>
      <c r="X18" s="58"/>
      <c r="Y18" s="58"/>
      <c r="Z18" s="58"/>
      <c r="AA18" s="58"/>
      <c r="AB18" s="58"/>
      <c r="AC18" s="58"/>
      <c r="AD18" s="58"/>
    </row>
    <row r="19" spans="1:30" s="56" customFormat="1" ht="12">
      <c r="A19" s="56" t="s">
        <v>14</v>
      </c>
      <c r="B19" s="57">
        <v>99.08812043549571</v>
      </c>
      <c r="C19" s="57">
        <v>126.01650537262148</v>
      </c>
      <c r="D19" s="57">
        <v>133.55071096535698</v>
      </c>
      <c r="E19" s="57">
        <v>139.72880854504</v>
      </c>
      <c r="F19" s="57">
        <v>141.33248992285934</v>
      </c>
      <c r="G19" s="57">
        <v>137.10742381437083</v>
      </c>
      <c r="H19" s="57">
        <v>147.2217636980072</v>
      </c>
      <c r="I19" s="57">
        <v>157.98588400588247</v>
      </c>
      <c r="J19" s="57">
        <v>207.90498533748334</v>
      </c>
      <c r="K19" s="57">
        <v>188.89970352883762</v>
      </c>
      <c r="L19" s="57">
        <v>181.56713333598614</v>
      </c>
      <c r="M19" s="57">
        <v>196.6845532200727</v>
      </c>
      <c r="N19" s="57">
        <v>199.60122659807138</v>
      </c>
      <c r="O19" s="57"/>
      <c r="P19" s="57"/>
      <c r="Q19" s="57"/>
      <c r="R19" s="57"/>
      <c r="S19" s="57"/>
      <c r="T19" s="57"/>
      <c r="U19" s="57"/>
      <c r="V19" s="57"/>
      <c r="W19" s="57"/>
      <c r="X19" s="58"/>
      <c r="Y19" s="58"/>
      <c r="Z19" s="58"/>
      <c r="AA19" s="58"/>
      <c r="AB19" s="58"/>
      <c r="AC19" s="58"/>
      <c r="AD19" s="58"/>
    </row>
    <row r="20" spans="1:30" s="56" customFormat="1" ht="12">
      <c r="A20" s="56" t="s">
        <v>15</v>
      </c>
      <c r="B20" s="57">
        <v>96.93544356597968</v>
      </c>
      <c r="C20" s="57">
        <v>107.54350165535</v>
      </c>
      <c r="D20" s="57">
        <v>110.9460679688755</v>
      </c>
      <c r="E20" s="57">
        <v>118.41244369168221</v>
      </c>
      <c r="F20" s="57">
        <v>124.20946599805467</v>
      </c>
      <c r="G20" s="57">
        <v>119.66398468126917</v>
      </c>
      <c r="H20" s="57">
        <v>131.89865474742138</v>
      </c>
      <c r="I20" s="57">
        <v>158.81792658846257</v>
      </c>
      <c r="J20" s="57">
        <v>200.08926152883106</v>
      </c>
      <c r="K20" s="57">
        <v>178.12331155104079</v>
      </c>
      <c r="L20" s="57">
        <v>162.8841549849344</v>
      </c>
      <c r="M20" s="57">
        <v>174.09361833103944</v>
      </c>
      <c r="N20" s="57">
        <v>190.23094810374</v>
      </c>
      <c r="O20" s="57"/>
      <c r="P20" s="57"/>
      <c r="Q20" s="57"/>
      <c r="R20" s="57"/>
      <c r="S20" s="57"/>
      <c r="T20" s="57"/>
      <c r="U20" s="57"/>
      <c r="V20" s="57"/>
      <c r="W20" s="57"/>
      <c r="X20" s="58"/>
      <c r="Y20" s="58"/>
      <c r="Z20" s="58"/>
      <c r="AA20" s="58"/>
      <c r="AB20" s="58"/>
      <c r="AC20" s="58"/>
      <c r="AD20" s="58"/>
    </row>
    <row r="21" spans="1:30" s="56" customFormat="1" ht="12">
      <c r="A21" s="56" t="s">
        <v>16</v>
      </c>
      <c r="B21" s="57">
        <v>102.03455847642935</v>
      </c>
      <c r="C21" s="57">
        <v>117.18806207817758</v>
      </c>
      <c r="D21" s="57">
        <v>119.24872073397029</v>
      </c>
      <c r="E21" s="57">
        <v>124.52010821071988</v>
      </c>
      <c r="F21" s="57">
        <v>126.1229672834022</v>
      </c>
      <c r="G21" s="57">
        <v>134.77843141313997</v>
      </c>
      <c r="H21" s="57">
        <v>144.3372958241489</v>
      </c>
      <c r="I21" s="57">
        <v>176.66784062554575</v>
      </c>
      <c r="J21" s="57">
        <v>209.03071817472983</v>
      </c>
      <c r="K21" s="57">
        <v>177.67074596719635</v>
      </c>
      <c r="L21" s="57">
        <v>180.71086177065501</v>
      </c>
      <c r="M21" s="57">
        <v>191.52252895086372</v>
      </c>
      <c r="N21" s="57">
        <v>210.44289760508423</v>
      </c>
      <c r="O21" s="57"/>
      <c r="P21" s="57"/>
      <c r="Q21" s="57"/>
      <c r="R21" s="57"/>
      <c r="S21" s="57"/>
      <c r="T21" s="57"/>
      <c r="U21" s="57"/>
      <c r="V21" s="57"/>
      <c r="W21" s="57"/>
      <c r="X21" s="58"/>
      <c r="Y21" s="58"/>
      <c r="Z21" s="58"/>
      <c r="AA21" s="58"/>
      <c r="AB21" s="58"/>
      <c r="AC21" s="58"/>
      <c r="AD21" s="58"/>
    </row>
    <row r="22" spans="1:30" s="56" customFormat="1" ht="12">
      <c r="A22" s="56" t="s">
        <v>17</v>
      </c>
      <c r="B22" s="57">
        <v>102.46279671264422</v>
      </c>
      <c r="C22" s="57">
        <v>112.60972790658303</v>
      </c>
      <c r="D22" s="57">
        <v>119.35979730533492</v>
      </c>
      <c r="E22" s="57">
        <v>123.53876948766165</v>
      </c>
      <c r="F22" s="57">
        <v>126.95533351368096</v>
      </c>
      <c r="G22" s="57">
        <v>132.70913791568864</v>
      </c>
      <c r="H22" s="57">
        <v>142.4039781667704</v>
      </c>
      <c r="I22" s="57">
        <v>181.7802563298375</v>
      </c>
      <c r="J22" s="57">
        <v>215.19137600778262</v>
      </c>
      <c r="K22" s="57">
        <v>190.51071781905807</v>
      </c>
      <c r="L22" s="57">
        <v>178.48054707901792</v>
      </c>
      <c r="M22" s="57">
        <v>202.05701463525236</v>
      </c>
      <c r="N22" s="57">
        <v>197.7031391663155</v>
      </c>
      <c r="O22" s="57"/>
      <c r="P22" s="57"/>
      <c r="Q22" s="57"/>
      <c r="R22" s="57"/>
      <c r="S22" s="57"/>
      <c r="T22" s="57"/>
      <c r="U22" s="57"/>
      <c r="V22" s="57"/>
      <c r="W22" s="57"/>
      <c r="X22" s="58"/>
      <c r="Y22" s="58"/>
      <c r="Z22" s="58"/>
      <c r="AA22" s="58"/>
      <c r="AB22" s="58"/>
      <c r="AC22" s="58"/>
      <c r="AD22" s="58"/>
    </row>
    <row r="23" spans="1:30" s="56" customFormat="1" ht="12">
      <c r="A23" s="59" t="s">
        <v>18</v>
      </c>
      <c r="B23" s="60">
        <v>106.47438788704176</v>
      </c>
      <c r="C23" s="69">
        <v>115.55894744968441</v>
      </c>
      <c r="D23" s="69">
        <v>128.04703690084497</v>
      </c>
      <c r="E23" s="69">
        <v>123.32136919786346</v>
      </c>
      <c r="F23" s="69">
        <v>132.8309884968611</v>
      </c>
      <c r="G23" s="69">
        <v>139.98606002444484</v>
      </c>
      <c r="H23" s="69">
        <v>153.08678273145827</v>
      </c>
      <c r="I23" s="69">
        <v>179.2105228851861</v>
      </c>
      <c r="J23" s="69">
        <v>212.45454563156312</v>
      </c>
      <c r="K23" s="69">
        <v>174.5387050234421</v>
      </c>
      <c r="L23" s="69">
        <v>168.95825848485643</v>
      </c>
      <c r="M23" s="69">
        <v>193.38827216340403</v>
      </c>
      <c r="N23" s="69" t="s">
        <v>1</v>
      </c>
      <c r="O23" s="69"/>
      <c r="P23" s="69"/>
      <c r="Q23" s="69"/>
      <c r="R23" s="69"/>
      <c r="S23" s="69"/>
      <c r="T23" s="69"/>
      <c r="U23" s="69"/>
      <c r="V23" s="69"/>
      <c r="W23" s="69"/>
      <c r="X23" s="58"/>
      <c r="Y23" s="58"/>
      <c r="Z23" s="58"/>
      <c r="AA23" s="58"/>
      <c r="AB23" s="58"/>
      <c r="AC23" s="58"/>
      <c r="AD23" s="58"/>
    </row>
    <row r="24" spans="1:26" s="44" customFormat="1" ht="12">
      <c r="A24" s="70" t="s">
        <v>19</v>
      </c>
      <c r="B24" s="62">
        <f>AVERAGE(B12:B23)</f>
        <v>100</v>
      </c>
      <c r="C24" s="71">
        <f aca="true" t="shared" si="0" ref="C24:J24">AVERAGE(C12:C23)</f>
        <v>113.71893957737599</v>
      </c>
      <c r="D24" s="71">
        <f t="shared" si="0"/>
        <v>123.61599737926376</v>
      </c>
      <c r="E24" s="71">
        <f t="shared" si="0"/>
        <v>127.7577085577956</v>
      </c>
      <c r="F24" s="71">
        <f t="shared" si="0"/>
        <v>133.94883187780272</v>
      </c>
      <c r="G24" s="71">
        <f t="shared" si="0"/>
        <v>134.34365759072452</v>
      </c>
      <c r="H24" s="71">
        <f t="shared" si="0"/>
        <v>145.32791502274964</v>
      </c>
      <c r="I24" s="71">
        <f t="shared" si="0"/>
        <v>162.24527655917117</v>
      </c>
      <c r="J24" s="71">
        <f t="shared" si="0"/>
        <v>208.54772774341313</v>
      </c>
      <c r="K24" s="71">
        <f>AVERAGE(K12:K23)</f>
        <v>200.75445363960102</v>
      </c>
      <c r="L24" s="71">
        <f>AVERAGE(L12:L23)</f>
        <v>185.49909081727074</v>
      </c>
      <c r="M24" s="71">
        <f>AVERAGE(M12:M23)</f>
        <v>190.13430061981828</v>
      </c>
      <c r="N24" s="71">
        <f>AVERAGE(N12:N23)</f>
        <v>206.69972482833666</v>
      </c>
      <c r="O24" s="71"/>
      <c r="P24" s="71"/>
      <c r="Q24" s="71"/>
      <c r="R24" s="71"/>
      <c r="S24" s="71"/>
      <c r="T24" s="71"/>
      <c r="U24" s="71"/>
      <c r="V24" s="71"/>
      <c r="W24" s="71"/>
      <c r="X24" s="43"/>
      <c r="Y24" s="43"/>
      <c r="Z24" s="43"/>
    </row>
  </sheetData>
  <sheetProtection/>
  <printOptions horizontalCentered="1" verticalCentered="1"/>
  <pageMargins left="0.25" right="0.25" top="0.25" bottom="0.25" header="0.25" footer="0.25"/>
  <pageSetup horizontalDpi="600" verticalDpi="600" orientation="landscape" scale="9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AF25"/>
  <sheetViews>
    <sheetView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L6" sqref="L6"/>
    </sheetView>
  </sheetViews>
  <sheetFormatPr defaultColWidth="9.140625" defaultRowHeight="12.75"/>
  <cols>
    <col min="1" max="1" width="13.7109375" style="0" customWidth="1"/>
    <col min="2" max="3" width="9.7109375" style="46" customWidth="1"/>
    <col min="4" max="4" width="10.28125" style="46" customWidth="1"/>
    <col min="5" max="13" width="9.7109375" style="46" customWidth="1"/>
    <col min="14" max="24" width="9.140625" style="47" customWidth="1"/>
  </cols>
  <sheetData>
    <row r="1" spans="2:24" s="72" customFormat="1" ht="13.5" customHeight="1">
      <c r="B1" s="73"/>
      <c r="C1" s="73"/>
      <c r="D1" s="73"/>
      <c r="E1" s="73"/>
      <c r="F1" s="73"/>
      <c r="G1" s="73"/>
      <c r="H1" s="73"/>
      <c r="I1" s="73"/>
      <c r="J1" s="73"/>
      <c r="K1" s="73"/>
      <c r="L1" s="73"/>
      <c r="M1" s="73"/>
      <c r="N1" s="74"/>
      <c r="O1" s="74"/>
      <c r="P1" s="74"/>
      <c r="Q1" s="74"/>
      <c r="R1" s="74"/>
      <c r="S1" s="74"/>
      <c r="T1" s="75"/>
      <c r="U1" s="75"/>
      <c r="V1" s="75"/>
      <c r="W1" s="75"/>
      <c r="X1" s="75"/>
    </row>
    <row r="2" spans="1:32" s="80" customFormat="1" ht="13.5" customHeight="1">
      <c r="A2" s="4" t="s">
        <v>29</v>
      </c>
      <c r="B2" s="48"/>
      <c r="C2" s="48"/>
      <c r="D2" s="76"/>
      <c r="E2" s="48"/>
      <c r="F2" s="48"/>
      <c r="G2" s="48"/>
      <c r="H2" s="48"/>
      <c r="I2" s="48"/>
      <c r="J2" s="48"/>
      <c r="K2" s="48"/>
      <c r="L2" s="48"/>
      <c r="M2" s="48"/>
      <c r="N2" s="77"/>
      <c r="O2" s="77"/>
      <c r="P2" s="77"/>
      <c r="Q2" s="77"/>
      <c r="R2" s="77"/>
      <c r="S2" s="77"/>
      <c r="T2" s="77"/>
      <c r="U2" s="78"/>
      <c r="V2" s="78"/>
      <c r="W2" s="78"/>
      <c r="X2" s="78"/>
      <c r="Y2" s="78"/>
      <c r="Z2" s="79"/>
      <c r="AA2" s="79"/>
      <c r="AB2" s="79"/>
      <c r="AC2" s="79"/>
      <c r="AD2" s="79"/>
      <c r="AE2" s="79"/>
      <c r="AF2" s="79"/>
    </row>
    <row r="3" spans="1:32" s="80" customFormat="1" ht="13.5" customHeight="1">
      <c r="A3" s="4" t="s">
        <v>30</v>
      </c>
      <c r="B3" s="48"/>
      <c r="C3" s="48"/>
      <c r="D3" s="76"/>
      <c r="E3" s="48"/>
      <c r="F3" s="48"/>
      <c r="G3" s="48"/>
      <c r="H3" s="48"/>
      <c r="I3" s="48"/>
      <c r="J3" s="48"/>
      <c r="K3" s="48"/>
      <c r="L3" s="48"/>
      <c r="M3" s="48"/>
      <c r="N3" s="77"/>
      <c r="O3" s="77"/>
      <c r="P3" s="77"/>
      <c r="Q3" s="77"/>
      <c r="R3" s="77"/>
      <c r="S3" s="77"/>
      <c r="T3" s="77"/>
      <c r="U3" s="78"/>
      <c r="V3" s="78"/>
      <c r="W3" s="78"/>
      <c r="X3" s="78"/>
      <c r="Y3" s="78"/>
      <c r="Z3" s="79"/>
      <c r="AA3" s="79"/>
      <c r="AB3" s="79"/>
      <c r="AC3" s="79"/>
      <c r="AD3" s="79"/>
      <c r="AE3" s="79"/>
      <c r="AF3" s="79"/>
    </row>
    <row r="4" spans="1:32" s="86" customFormat="1" ht="13.5" customHeight="1">
      <c r="A4" s="81"/>
      <c r="B4" s="82"/>
      <c r="C4" s="82"/>
      <c r="D4" s="82"/>
      <c r="E4" s="82"/>
      <c r="F4" s="82"/>
      <c r="G4" s="82"/>
      <c r="H4" s="82"/>
      <c r="I4" s="82"/>
      <c r="J4" s="82"/>
      <c r="K4" s="82"/>
      <c r="L4" s="82"/>
      <c r="M4" s="82"/>
      <c r="N4" s="83"/>
      <c r="O4" s="83"/>
      <c r="P4" s="83"/>
      <c r="Q4" s="83"/>
      <c r="R4" s="83"/>
      <c r="S4" s="83"/>
      <c r="T4" s="83"/>
      <c r="U4" s="84"/>
      <c r="V4" s="84"/>
      <c r="W4" s="84"/>
      <c r="X4" s="84"/>
      <c r="Y4" s="84"/>
      <c r="Z4" s="85"/>
      <c r="AA4" s="85"/>
      <c r="AB4" s="85"/>
      <c r="AC4" s="85"/>
      <c r="AD4" s="85"/>
      <c r="AE4" s="85"/>
      <c r="AF4" s="85"/>
    </row>
    <row r="5" spans="1:32" s="86" customFormat="1" ht="13.5" customHeight="1">
      <c r="A5" s="81"/>
      <c r="B5" s="82"/>
      <c r="C5" s="82"/>
      <c r="D5" s="82"/>
      <c r="E5" s="82"/>
      <c r="F5" s="82"/>
      <c r="G5" s="82"/>
      <c r="H5" s="82"/>
      <c r="I5" s="82"/>
      <c r="J5" s="82"/>
      <c r="K5" s="82"/>
      <c r="L5" s="82"/>
      <c r="M5" s="82"/>
      <c r="N5" s="83"/>
      <c r="O5" s="83"/>
      <c r="P5" s="83"/>
      <c r="Q5" s="83"/>
      <c r="R5" s="83"/>
      <c r="S5" s="83"/>
      <c r="T5" s="83"/>
      <c r="U5" s="84"/>
      <c r="V5" s="84"/>
      <c r="W5" s="84"/>
      <c r="X5" s="84"/>
      <c r="Y5" s="84"/>
      <c r="Z5" s="85"/>
      <c r="AA5" s="85"/>
      <c r="AB5" s="85"/>
      <c r="AC5" s="85"/>
      <c r="AD5" s="85"/>
      <c r="AE5" s="85"/>
      <c r="AF5" s="85"/>
    </row>
    <row r="6" spans="1:32" s="86" customFormat="1" ht="13.5" customHeight="1">
      <c r="A6" s="81"/>
      <c r="B6" s="82"/>
      <c r="C6" s="82"/>
      <c r="D6" s="82"/>
      <c r="E6" s="82"/>
      <c r="F6" s="82"/>
      <c r="G6" s="82"/>
      <c r="H6" s="82"/>
      <c r="I6" s="82"/>
      <c r="J6" s="82"/>
      <c r="K6" s="82"/>
      <c r="L6" s="82"/>
      <c r="M6" s="82"/>
      <c r="N6" s="83"/>
      <c r="O6" s="83"/>
      <c r="P6" s="83"/>
      <c r="Q6" s="83"/>
      <c r="R6" s="83"/>
      <c r="S6" s="83"/>
      <c r="T6" s="83"/>
      <c r="U6" s="84"/>
      <c r="V6" s="84"/>
      <c r="W6" s="84"/>
      <c r="X6" s="84"/>
      <c r="Y6" s="84"/>
      <c r="Z6" s="85"/>
      <c r="AA6" s="85"/>
      <c r="AB6" s="85"/>
      <c r="AC6" s="85"/>
      <c r="AD6" s="85"/>
      <c r="AE6" s="85"/>
      <c r="AF6" s="85"/>
    </row>
    <row r="7" spans="1:32" s="86" customFormat="1" ht="13.5" customHeight="1">
      <c r="A7" s="81"/>
      <c r="B7" s="82"/>
      <c r="C7" s="82"/>
      <c r="D7" s="82"/>
      <c r="E7" s="82"/>
      <c r="F7" s="82"/>
      <c r="G7" s="82"/>
      <c r="H7" s="82"/>
      <c r="I7" s="82"/>
      <c r="J7" s="82"/>
      <c r="K7" s="82"/>
      <c r="L7" s="82"/>
      <c r="M7" s="82"/>
      <c r="N7" s="83"/>
      <c r="O7" s="83"/>
      <c r="P7" s="83"/>
      <c r="Q7" s="83"/>
      <c r="R7" s="83"/>
      <c r="S7" s="83"/>
      <c r="T7" s="83"/>
      <c r="U7" s="84"/>
      <c r="V7" s="84"/>
      <c r="W7" s="84"/>
      <c r="X7" s="84"/>
      <c r="Y7" s="84"/>
      <c r="Z7" s="85"/>
      <c r="AA7" s="85"/>
      <c r="AB7" s="85"/>
      <c r="AC7" s="85"/>
      <c r="AD7" s="85"/>
      <c r="AE7" s="85"/>
      <c r="AF7" s="85"/>
    </row>
    <row r="8" spans="1:32" s="86" customFormat="1" ht="13.5" customHeight="1">
      <c r="A8" s="24" t="s">
        <v>31</v>
      </c>
      <c r="B8" s="82"/>
      <c r="C8" s="82"/>
      <c r="D8" s="82"/>
      <c r="E8" s="82"/>
      <c r="F8" s="82"/>
      <c r="G8" s="82"/>
      <c r="H8" s="82"/>
      <c r="I8" s="82"/>
      <c r="J8" s="82"/>
      <c r="K8" s="82"/>
      <c r="L8" s="82"/>
      <c r="M8" s="82"/>
      <c r="N8" s="83"/>
      <c r="O8" s="83"/>
      <c r="P8" s="83"/>
      <c r="Q8" s="83"/>
      <c r="R8" s="83"/>
      <c r="S8" s="83"/>
      <c r="T8" s="83"/>
      <c r="U8" s="84"/>
      <c r="V8" s="84"/>
      <c r="W8" s="84"/>
      <c r="X8" s="84"/>
      <c r="Y8" s="84"/>
      <c r="Z8" s="85"/>
      <c r="AA8" s="85"/>
      <c r="AB8" s="85"/>
      <c r="AC8" s="85"/>
      <c r="AD8" s="85"/>
      <c r="AE8" s="85"/>
      <c r="AF8" s="85"/>
    </row>
    <row r="9" spans="1:32" s="86" customFormat="1" ht="13.5" customHeight="1">
      <c r="A9" s="24" t="s">
        <v>32</v>
      </c>
      <c r="B9" s="82"/>
      <c r="C9" s="82"/>
      <c r="D9" s="82"/>
      <c r="E9" s="82"/>
      <c r="F9" s="82"/>
      <c r="G9" s="82"/>
      <c r="H9" s="82"/>
      <c r="I9" s="82"/>
      <c r="J9" s="82"/>
      <c r="K9" s="82"/>
      <c r="L9" s="82"/>
      <c r="M9" s="82"/>
      <c r="N9" s="83"/>
      <c r="O9" s="83"/>
      <c r="P9" s="83"/>
      <c r="Q9" s="83"/>
      <c r="R9" s="83"/>
      <c r="S9" s="83"/>
      <c r="T9" s="83"/>
      <c r="U9" s="84"/>
      <c r="V9" s="84"/>
      <c r="W9" s="84"/>
      <c r="X9" s="84"/>
      <c r="Y9" s="84"/>
      <c r="Z9" s="85"/>
      <c r="AA9" s="85"/>
      <c r="AB9" s="85"/>
      <c r="AC9" s="85"/>
      <c r="AD9" s="85"/>
      <c r="AE9" s="85"/>
      <c r="AF9" s="85"/>
    </row>
    <row r="10" spans="1:32" s="86" customFormat="1" ht="13.5" customHeight="1">
      <c r="A10" s="29" t="s">
        <v>2</v>
      </c>
      <c r="B10" s="82"/>
      <c r="C10" s="82"/>
      <c r="D10" s="82"/>
      <c r="E10" s="82"/>
      <c r="F10" s="82"/>
      <c r="G10" s="82"/>
      <c r="H10" s="82"/>
      <c r="I10" s="82"/>
      <c r="J10" s="82"/>
      <c r="K10" s="82"/>
      <c r="L10" s="82"/>
      <c r="M10" s="82"/>
      <c r="N10" s="83"/>
      <c r="O10" s="83"/>
      <c r="P10" s="83"/>
      <c r="Q10" s="83"/>
      <c r="R10" s="83"/>
      <c r="S10" s="83"/>
      <c r="T10" s="83"/>
      <c r="U10" s="84"/>
      <c r="V10" s="84"/>
      <c r="W10" s="84"/>
      <c r="X10" s="84"/>
      <c r="Y10" s="84"/>
      <c r="Z10" s="85"/>
      <c r="AA10" s="85"/>
      <c r="AB10" s="85"/>
      <c r="AC10" s="85"/>
      <c r="AD10" s="85"/>
      <c r="AE10" s="85"/>
      <c r="AF10" s="85"/>
    </row>
    <row r="12" spans="1:24" s="55" customFormat="1" ht="12">
      <c r="A12" s="87"/>
      <c r="B12" s="88">
        <v>1992</v>
      </c>
      <c r="C12" s="88">
        <v>1993</v>
      </c>
      <c r="D12" s="88">
        <v>1994</v>
      </c>
      <c r="E12" s="88">
        <v>1995</v>
      </c>
      <c r="F12" s="88">
        <v>1996</v>
      </c>
      <c r="G12" s="88">
        <v>1997</v>
      </c>
      <c r="H12" s="88">
        <v>1998</v>
      </c>
      <c r="I12" s="88">
        <v>1999</v>
      </c>
      <c r="J12" s="88">
        <v>2000</v>
      </c>
      <c r="K12" s="88">
        <v>2001</v>
      </c>
      <c r="L12" s="88">
        <v>2002</v>
      </c>
      <c r="M12" s="88">
        <v>2003</v>
      </c>
      <c r="N12" s="54"/>
      <c r="O12" s="54"/>
      <c r="P12" s="54"/>
      <c r="Q12" s="54"/>
      <c r="R12" s="54"/>
      <c r="S12" s="54"/>
      <c r="T12" s="54"/>
      <c r="U12" s="54"/>
      <c r="V12" s="54"/>
      <c r="W12" s="54"/>
      <c r="X12" s="54"/>
    </row>
    <row r="13" spans="1:24" s="92" customFormat="1" ht="12">
      <c r="A13" s="89" t="s">
        <v>7</v>
      </c>
      <c r="B13" s="90">
        <v>10.325983082004718</v>
      </c>
      <c r="C13" s="90">
        <v>11.411784890798572</v>
      </c>
      <c r="D13" s="90">
        <v>5.012213079507122</v>
      </c>
      <c r="E13" s="90">
        <v>4.351548483146361</v>
      </c>
      <c r="F13" s="90">
        <v>1.2503433188769009</v>
      </c>
      <c r="G13" s="90">
        <v>5.070170811279873</v>
      </c>
      <c r="H13" s="90">
        <v>5.791674557292392</v>
      </c>
      <c r="I13" s="90">
        <v>32.697309776441315</v>
      </c>
      <c r="J13" s="90">
        <v>9.298402263646889</v>
      </c>
      <c r="K13" s="90">
        <v>-10.898356197799952</v>
      </c>
      <c r="L13" s="90">
        <v>-6.420324508007469</v>
      </c>
      <c r="M13" s="90">
        <v>11.393025145111292</v>
      </c>
      <c r="N13" s="91"/>
      <c r="O13" s="91"/>
      <c r="P13" s="91"/>
      <c r="Q13" s="91"/>
      <c r="R13" s="91"/>
      <c r="S13" s="91"/>
      <c r="T13" s="91"/>
      <c r="U13" s="91"/>
      <c r="V13" s="91"/>
      <c r="W13" s="91"/>
      <c r="X13" s="91"/>
    </row>
    <row r="14" spans="1:24" s="92" customFormat="1" ht="12">
      <c r="A14" s="89" t="s">
        <v>8</v>
      </c>
      <c r="B14" s="90">
        <v>11.133606504207316</v>
      </c>
      <c r="C14" s="90">
        <v>11.076495348312964</v>
      </c>
      <c r="D14" s="90">
        <v>4.57237991387347</v>
      </c>
      <c r="E14" s="90">
        <v>4.4253803860232255</v>
      </c>
      <c r="F14" s="90">
        <v>0.6197072405422555</v>
      </c>
      <c r="G14" s="90">
        <v>6.088011434713936</v>
      </c>
      <c r="H14" s="90">
        <v>4.941402115045634</v>
      </c>
      <c r="I14" s="90">
        <v>36.4026384582878</v>
      </c>
      <c r="J14" s="90">
        <v>5.611649105747518</v>
      </c>
      <c r="K14" s="90">
        <v>-10.430263793865713</v>
      </c>
      <c r="L14" s="90">
        <v>-5.195239032558341</v>
      </c>
      <c r="M14" s="90">
        <v>10.819870818204812</v>
      </c>
      <c r="N14" s="91"/>
      <c r="O14" s="91"/>
      <c r="P14" s="91"/>
      <c r="Q14" s="91"/>
      <c r="R14" s="91"/>
      <c r="S14" s="91"/>
      <c r="T14" s="91"/>
      <c r="U14" s="91"/>
      <c r="V14" s="91"/>
      <c r="W14" s="91"/>
      <c r="X14" s="91"/>
    </row>
    <row r="15" spans="1:24" s="92" customFormat="1" ht="12">
      <c r="A15" s="89" t="s">
        <v>9</v>
      </c>
      <c r="B15" s="90">
        <v>11.813464829748433</v>
      </c>
      <c r="C15" s="90">
        <v>10.723150039191708</v>
      </c>
      <c r="D15" s="90">
        <v>4.4809440342138185</v>
      </c>
      <c r="E15" s="90">
        <v>4.023375756697223</v>
      </c>
      <c r="F15" s="90">
        <v>0.2916316240410666</v>
      </c>
      <c r="G15" s="90">
        <v>7.328363560378848</v>
      </c>
      <c r="H15" s="90">
        <v>5.0132428441846955</v>
      </c>
      <c r="I15" s="90">
        <v>35.22330082235905</v>
      </c>
      <c r="J15" s="90">
        <v>4.8217251962944685</v>
      </c>
      <c r="K15" s="90">
        <v>-12.030301569795155</v>
      </c>
      <c r="L15" s="90">
        <v>-1.850929936351986</v>
      </c>
      <c r="M15" s="90">
        <v>10.871512589513044</v>
      </c>
      <c r="N15" s="91"/>
      <c r="O15" s="91"/>
      <c r="P15" s="91"/>
      <c r="Q15" s="91"/>
      <c r="R15" s="91"/>
      <c r="S15" s="91"/>
      <c r="T15" s="91"/>
      <c r="U15" s="91"/>
      <c r="V15" s="91"/>
      <c r="W15" s="91"/>
      <c r="X15" s="91"/>
    </row>
    <row r="16" spans="1:24" s="92" customFormat="1" ht="12">
      <c r="A16" s="89" t="s">
        <v>10</v>
      </c>
      <c r="B16" s="90">
        <v>12.235657217676765</v>
      </c>
      <c r="C16" s="90">
        <v>10.147412599628325</v>
      </c>
      <c r="D16" s="90">
        <v>4.53962536627317</v>
      </c>
      <c r="E16" s="90">
        <v>3.8313283625690087</v>
      </c>
      <c r="F16" s="90">
        <v>0.039092790437034175</v>
      </c>
      <c r="G16" s="90">
        <v>8.240668398026308</v>
      </c>
      <c r="H16" s="90">
        <v>6.058216291991925</v>
      </c>
      <c r="I16" s="90">
        <v>31.52348412314534</v>
      </c>
      <c r="J16" s="90">
        <v>4.801116673084405</v>
      </c>
      <c r="K16" s="90">
        <v>-12.36890514123824</v>
      </c>
      <c r="L16" s="90">
        <v>0.15680167128901967</v>
      </c>
      <c r="M16" s="90">
        <v>11.400397505390858</v>
      </c>
      <c r="N16" s="91"/>
      <c r="O16" s="91"/>
      <c r="P16" s="91"/>
      <c r="Q16" s="91"/>
      <c r="R16" s="91"/>
      <c r="S16" s="91"/>
      <c r="T16" s="91"/>
      <c r="U16" s="91"/>
      <c r="V16" s="91"/>
      <c r="W16" s="91"/>
      <c r="X16" s="91"/>
    </row>
    <row r="17" spans="1:24" s="92" customFormat="1" ht="12">
      <c r="A17" s="89" t="s">
        <v>11</v>
      </c>
      <c r="B17" s="90">
        <v>12.770240308105961</v>
      </c>
      <c r="C17" s="90">
        <v>9.304570584143512</v>
      </c>
      <c r="D17" s="90">
        <v>4.488316877701304</v>
      </c>
      <c r="E17" s="90">
        <v>4.004179417896614</v>
      </c>
      <c r="F17" s="90">
        <v>-0.16537552622087892</v>
      </c>
      <c r="G17" s="90">
        <v>8.557354962151486</v>
      </c>
      <c r="H17" s="90">
        <v>7.330862032852847</v>
      </c>
      <c r="I17" s="90">
        <v>28.92571586544146</v>
      </c>
      <c r="J17" s="90">
        <v>4.113460313615169</v>
      </c>
      <c r="K17" s="90">
        <v>-10.895242322809384</v>
      </c>
      <c r="L17" s="90">
        <v>0.22132679307966807</v>
      </c>
      <c r="M17" s="90">
        <v>11.181936009681849</v>
      </c>
      <c r="N17" s="91"/>
      <c r="O17" s="91"/>
      <c r="P17" s="91"/>
      <c r="Q17" s="91"/>
      <c r="R17" s="91"/>
      <c r="S17" s="91"/>
      <c r="T17" s="91"/>
      <c r="U17" s="91"/>
      <c r="V17" s="91"/>
      <c r="W17" s="91"/>
      <c r="X17" s="91"/>
    </row>
    <row r="18" spans="1:24" s="92" customFormat="1" ht="12">
      <c r="A18" s="89" t="s">
        <v>12</v>
      </c>
      <c r="B18" s="90">
        <v>13.53256148262252</v>
      </c>
      <c r="C18" s="90">
        <v>8.320961090989654</v>
      </c>
      <c r="D18" s="90">
        <v>4.22454849213163</v>
      </c>
      <c r="E18" s="90">
        <v>4.142942116884574</v>
      </c>
      <c r="F18" s="90">
        <v>-0.0831906502149482</v>
      </c>
      <c r="G18" s="90">
        <v>8.601702850692327</v>
      </c>
      <c r="H18" s="90">
        <v>8.696337566311275</v>
      </c>
      <c r="I18" s="90">
        <v>28.387724887701935</v>
      </c>
      <c r="J18" s="90">
        <v>1.1704193071570446</v>
      </c>
      <c r="K18" s="90">
        <v>-9.352437118107948</v>
      </c>
      <c r="L18" s="90">
        <v>1.5655944843970815</v>
      </c>
      <c r="M18" s="90">
        <v>10.17897226402753</v>
      </c>
      <c r="N18" s="91"/>
      <c r="O18" s="91"/>
      <c r="P18" s="91"/>
      <c r="Q18" s="91"/>
      <c r="R18" s="91"/>
      <c r="S18" s="91"/>
      <c r="T18" s="91"/>
      <c r="U18" s="91"/>
      <c r="V18" s="91"/>
      <c r="W18" s="91"/>
      <c r="X18" s="91"/>
    </row>
    <row r="19" spans="1:24" s="92" customFormat="1" ht="12">
      <c r="A19" s="89" t="s">
        <v>13</v>
      </c>
      <c r="B19" s="90">
        <v>14.03033082106855</v>
      </c>
      <c r="C19" s="90">
        <v>7.43134643215746</v>
      </c>
      <c r="D19" s="90">
        <v>4.0048392877712</v>
      </c>
      <c r="E19" s="90">
        <v>3.958558638901555</v>
      </c>
      <c r="F19" s="90">
        <v>0.3268303827656194</v>
      </c>
      <c r="G19" s="90">
        <v>8.620322591429264</v>
      </c>
      <c r="H19" s="90">
        <v>10.060996843216996</v>
      </c>
      <c r="I19" s="90">
        <v>28.678041585785795</v>
      </c>
      <c r="J19" s="90">
        <v>-3.5612301678537794</v>
      </c>
      <c r="K19" s="90">
        <v>-7.871921640518309</v>
      </c>
      <c r="L19" s="90">
        <v>4.9356829019719495</v>
      </c>
      <c r="M19" s="90">
        <v>8.738579222229736</v>
      </c>
      <c r="N19" s="91"/>
      <c r="O19" s="91"/>
      <c r="P19" s="91"/>
      <c r="Q19" s="91"/>
      <c r="R19" s="91"/>
      <c r="S19" s="91"/>
      <c r="T19" s="91"/>
      <c r="U19" s="91"/>
      <c r="V19" s="91"/>
      <c r="W19" s="91"/>
      <c r="X19" s="91"/>
    </row>
    <row r="20" spans="1:24" s="92" customFormat="1" ht="12">
      <c r="A20" s="89" t="s">
        <v>14</v>
      </c>
      <c r="B20" s="90">
        <v>13.90580291328305</v>
      </c>
      <c r="C20" s="90">
        <v>6.686585990078964</v>
      </c>
      <c r="D20" s="90">
        <v>4.134784641648381</v>
      </c>
      <c r="E20" s="90">
        <v>3.578650783711934</v>
      </c>
      <c r="F20" s="90">
        <v>0.7702921310493549</v>
      </c>
      <c r="G20" s="90">
        <v>8.616030069277048</v>
      </c>
      <c r="H20" s="90">
        <v>12.270180855399527</v>
      </c>
      <c r="I20" s="90">
        <v>27.717558721101575</v>
      </c>
      <c r="J20" s="90">
        <v>-7.419073517959552</v>
      </c>
      <c r="K20" s="90">
        <v>-6.604729177935676</v>
      </c>
      <c r="L20" s="90">
        <v>7.553671650971894</v>
      </c>
      <c r="M20" s="90">
        <v>7.12406711215865</v>
      </c>
      <c r="N20" s="91"/>
      <c r="O20" s="91"/>
      <c r="P20" s="91"/>
      <c r="Q20" s="91"/>
      <c r="R20" s="91"/>
      <c r="S20" s="91"/>
      <c r="T20" s="91"/>
      <c r="U20" s="91"/>
      <c r="V20" s="91"/>
      <c r="W20" s="91"/>
      <c r="X20" s="91"/>
    </row>
    <row r="21" spans="1:24" s="92" customFormat="1" ht="12">
      <c r="A21" s="89" t="s">
        <v>15</v>
      </c>
      <c r="B21" s="90">
        <v>13.503741892377041</v>
      </c>
      <c r="C21" s="90">
        <v>6.015459951215152</v>
      </c>
      <c r="D21" s="90">
        <v>4.329220562545166</v>
      </c>
      <c r="E21" s="90">
        <v>3.2413487825305287</v>
      </c>
      <c r="F21" s="90">
        <v>1.428060716747015</v>
      </c>
      <c r="G21" s="90">
        <v>8.31329663675373</v>
      </c>
      <c r="H21" s="90">
        <v>16.097726774215616</v>
      </c>
      <c r="I21" s="90">
        <v>24.563174796500387</v>
      </c>
      <c r="J21" s="90">
        <v>-10.120287571596176</v>
      </c>
      <c r="K21" s="90">
        <v>-5.554766623196583</v>
      </c>
      <c r="L21" s="90">
        <v>8.678771456009816</v>
      </c>
      <c r="M21" s="90">
        <v>6.121168100658858</v>
      </c>
      <c r="N21" s="91"/>
      <c r="O21" s="91"/>
      <c r="P21" s="91"/>
      <c r="Q21" s="91"/>
      <c r="R21" s="91"/>
      <c r="S21" s="91"/>
      <c r="T21" s="91"/>
      <c r="U21" s="91"/>
      <c r="V21" s="91"/>
      <c r="W21" s="91"/>
      <c r="X21" s="91"/>
    </row>
    <row r="22" spans="1:24" s="92" customFormat="1" ht="12">
      <c r="A22" s="89" t="s">
        <v>16</v>
      </c>
      <c r="B22" s="90">
        <v>13.081936618162615</v>
      </c>
      <c r="C22" s="90">
        <v>5.6122009031973175</v>
      </c>
      <c r="D22" s="90">
        <v>4.224436242110774</v>
      </c>
      <c r="E22" s="90">
        <v>2.9307441301994253</v>
      </c>
      <c r="F22" s="90">
        <v>2.4780735393647335</v>
      </c>
      <c r="G22" s="90">
        <v>7.5044828314081435</v>
      </c>
      <c r="H22" s="90">
        <v>20.141093801503352</v>
      </c>
      <c r="I22" s="90">
        <v>21.057356562765616</v>
      </c>
      <c r="J22" s="90">
        <v>-12.056426875630278</v>
      </c>
      <c r="K22" s="90">
        <v>-4.509472209447041</v>
      </c>
      <c r="L22" s="90">
        <v>9.718606834169385</v>
      </c>
      <c r="M22" s="90">
        <v>4.694565801800965</v>
      </c>
      <c r="N22" s="91"/>
      <c r="O22" s="91"/>
      <c r="P22" s="91"/>
      <c r="Q22" s="91"/>
      <c r="R22" s="91"/>
      <c r="S22" s="91"/>
      <c r="T22" s="91"/>
      <c r="U22" s="91"/>
      <c r="V22" s="91"/>
      <c r="W22" s="91"/>
      <c r="X22" s="91"/>
    </row>
    <row r="23" spans="1:24" s="92" customFormat="1" ht="12">
      <c r="A23" s="89" t="s">
        <v>17</v>
      </c>
      <c r="B23" s="90">
        <v>12.509046048141625</v>
      </c>
      <c r="C23" s="90">
        <v>5.599531066439067</v>
      </c>
      <c r="D23" s="90">
        <v>3.9171719345813205</v>
      </c>
      <c r="E23" s="90">
        <v>2.602971903261908</v>
      </c>
      <c r="F23" s="90">
        <v>3.542306808965212</v>
      </c>
      <c r="G23" s="90">
        <v>6.806874089313042</v>
      </c>
      <c r="H23" s="90">
        <v>23.285234902005293</v>
      </c>
      <c r="I23" s="90">
        <v>18.38290700696106</v>
      </c>
      <c r="J23" s="90">
        <v>-12.994970549669983</v>
      </c>
      <c r="K23" s="90">
        <v>-4.396688607270793</v>
      </c>
      <c r="L23" s="90">
        <v>10.978795272389451</v>
      </c>
      <c r="M23" s="90">
        <v>2.8694361611618646</v>
      </c>
      <c r="N23" s="91"/>
      <c r="O23" s="91"/>
      <c r="P23" s="91"/>
      <c r="Q23" s="91"/>
      <c r="R23" s="91"/>
      <c r="S23" s="91"/>
      <c r="T23" s="91"/>
      <c r="U23" s="91"/>
      <c r="V23" s="91"/>
      <c r="W23" s="91"/>
      <c r="X23" s="91"/>
    </row>
    <row r="24" spans="1:24" s="92" customFormat="1" ht="12">
      <c r="A24" s="93" t="s">
        <v>18</v>
      </c>
      <c r="B24" s="94">
        <v>11.89130398284255</v>
      </c>
      <c r="C24" s="94">
        <v>5.499411688534295</v>
      </c>
      <c r="D24" s="94">
        <v>3.9291301823902725</v>
      </c>
      <c r="E24" s="94">
        <v>2.057217460566263</v>
      </c>
      <c r="F24" s="94">
        <v>4.3503779477929605</v>
      </c>
      <c r="G24" s="94">
        <v>6.466748480080509</v>
      </c>
      <c r="H24" s="94">
        <v>27.11868800753814</v>
      </c>
      <c r="I24" s="94">
        <v>14.683195371647173</v>
      </c>
      <c r="J24" s="94">
        <v>-12.62187237414646</v>
      </c>
      <c r="K24" s="94">
        <v>-5.420685812814908</v>
      </c>
      <c r="L24" s="94">
        <v>11.657469705847113</v>
      </c>
      <c r="M24" s="94" t="s">
        <v>1</v>
      </c>
      <c r="N24" s="91"/>
      <c r="O24" s="91"/>
      <c r="P24" s="91"/>
      <c r="Q24" s="91"/>
      <c r="R24" s="91"/>
      <c r="S24" s="91"/>
      <c r="T24" s="91"/>
      <c r="U24" s="91"/>
      <c r="V24" s="91"/>
      <c r="W24" s="91"/>
      <c r="X24" s="91"/>
    </row>
    <row r="25" spans="1:24" s="97" customFormat="1" ht="12.75">
      <c r="A25" s="95" t="s">
        <v>24</v>
      </c>
      <c r="B25" s="71">
        <f>AVERAGE(B13:B24)</f>
        <v>12.56113964168676</v>
      </c>
      <c r="C25" s="71">
        <f aca="true" t="shared" si="0" ref="C25:M25">AVERAGE(C13:C24)</f>
        <v>8.152409215390582</v>
      </c>
      <c r="D25" s="71">
        <f t="shared" si="0"/>
        <v>4.321467551228969</v>
      </c>
      <c r="E25" s="71">
        <f t="shared" si="0"/>
        <v>3.5956871851990524</v>
      </c>
      <c r="F25" s="71">
        <f t="shared" si="0"/>
        <v>1.237345860345527</v>
      </c>
      <c r="G25" s="71">
        <f t="shared" si="0"/>
        <v>7.517835559625376</v>
      </c>
      <c r="H25" s="71">
        <f t="shared" si="0"/>
        <v>12.23380471596314</v>
      </c>
      <c r="I25" s="71">
        <f t="shared" si="0"/>
        <v>27.353533998178207</v>
      </c>
      <c r="J25" s="71">
        <f t="shared" si="0"/>
        <v>-2.413090683109228</v>
      </c>
      <c r="K25" s="71">
        <f t="shared" si="0"/>
        <v>-8.361147517899974</v>
      </c>
      <c r="L25" s="71">
        <f t="shared" si="0"/>
        <v>3.5000189411006324</v>
      </c>
      <c r="M25" s="71">
        <f t="shared" si="0"/>
        <v>8.672139157267225</v>
      </c>
      <c r="N25" s="96"/>
      <c r="O25" s="96"/>
      <c r="P25" s="96"/>
      <c r="Q25" s="96"/>
      <c r="R25" s="96"/>
      <c r="S25" s="96"/>
      <c r="T25" s="96"/>
      <c r="U25" s="96"/>
      <c r="V25" s="96"/>
      <c r="W25" s="96"/>
      <c r="X25" s="96"/>
    </row>
  </sheetData>
  <sheetProtection/>
  <printOptions horizontalCentered="1" verticalCentered="1"/>
  <pageMargins left="0.25" right="0.25" top="0.25" bottom="0.25" header="0.25" footer="0.25"/>
  <pageSetup horizontalDpi="360" verticalDpi="360" orientation="landscape"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AG36"/>
  <sheetViews>
    <sheetView showGridLines="0" zoomScalePageLayoutView="0" workbookViewId="0" topLeftCell="A1">
      <pane xSplit="1" ySplit="6" topLeftCell="R7"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61.421875" style="171" customWidth="1"/>
    <col min="2" max="24" width="10.28125" style="185" customWidth="1"/>
    <col min="25" max="29" width="10.28125" style="171" customWidth="1"/>
    <col min="30" max="16384" width="9.140625" style="171" customWidth="1"/>
  </cols>
  <sheetData>
    <row r="1" spans="1:29" s="162" customFormat="1" ht="15" customHeight="1">
      <c r="A1" s="163" t="s">
        <v>227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row>
    <row r="2" spans="1:29" s="162" customFormat="1" ht="15" customHeight="1">
      <c r="A2" s="319" t="s">
        <v>244</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row>
    <row r="3" spans="1:29" s="162" customFormat="1" ht="30" customHeight="1">
      <c r="A3" s="319"/>
      <c r="B3" s="98"/>
      <c r="C3" s="98"/>
      <c r="D3" s="98"/>
      <c r="E3" s="98"/>
      <c r="F3" s="98"/>
      <c r="G3" s="98"/>
      <c r="H3" s="98"/>
      <c r="I3" s="98"/>
      <c r="J3" s="98"/>
      <c r="K3" s="98"/>
      <c r="L3" s="98"/>
      <c r="M3" s="98"/>
      <c r="N3" s="98"/>
      <c r="O3" s="98"/>
      <c r="P3" s="98"/>
      <c r="Q3" s="98"/>
      <c r="R3" s="98"/>
      <c r="S3" s="98"/>
      <c r="T3" s="98"/>
      <c r="U3" s="98"/>
      <c r="V3" s="98"/>
      <c r="W3" s="98"/>
      <c r="X3" s="302"/>
      <c r="Y3" s="317" t="s">
        <v>86</v>
      </c>
      <c r="Z3" s="317"/>
      <c r="AA3" s="317"/>
      <c r="AB3" s="317"/>
      <c r="AC3" s="98"/>
    </row>
    <row r="4" spans="1:29" s="162" customFormat="1" ht="15" customHeight="1">
      <c r="A4" s="98" t="s">
        <v>228</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row>
    <row r="5" spans="1:26" s="165" customFormat="1" ht="15" customHeight="1">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row>
    <row r="6" spans="1:29" s="168" customFormat="1" ht="15" customHeight="1">
      <c r="A6" s="166" t="s">
        <v>102</v>
      </c>
      <c r="B6" s="167">
        <v>1990</v>
      </c>
      <c r="C6" s="167">
        <v>1991</v>
      </c>
      <c r="D6" s="167">
        <v>1992</v>
      </c>
      <c r="E6" s="167">
        <v>1993</v>
      </c>
      <c r="F6" s="167">
        <v>1994</v>
      </c>
      <c r="G6" s="167">
        <v>1995</v>
      </c>
      <c r="H6" s="167">
        <v>1996</v>
      </c>
      <c r="I6" s="167">
        <v>1997</v>
      </c>
      <c r="J6" s="167">
        <v>1998</v>
      </c>
      <c r="K6" s="167">
        <v>1999</v>
      </c>
      <c r="L6" s="167">
        <v>2000</v>
      </c>
      <c r="M6" s="167">
        <v>2001</v>
      </c>
      <c r="N6" s="167">
        <v>2002</v>
      </c>
      <c r="O6" s="167">
        <v>2003</v>
      </c>
      <c r="P6" s="167">
        <v>2004</v>
      </c>
      <c r="Q6" s="167">
        <v>2005</v>
      </c>
      <c r="R6" s="167">
        <v>2006</v>
      </c>
      <c r="S6" s="167">
        <v>2007</v>
      </c>
      <c r="T6" s="167">
        <v>2008</v>
      </c>
      <c r="U6" s="167">
        <v>2009</v>
      </c>
      <c r="V6" s="167">
        <v>2010</v>
      </c>
      <c r="W6" s="167">
        <v>2011</v>
      </c>
      <c r="X6" s="167">
        <v>2012</v>
      </c>
      <c r="Y6" s="167">
        <v>2013</v>
      </c>
      <c r="Z6" s="167" t="s">
        <v>249</v>
      </c>
      <c r="AA6" s="167" t="s">
        <v>250</v>
      </c>
      <c r="AB6" s="167" t="s">
        <v>251</v>
      </c>
      <c r="AC6" s="167" t="s">
        <v>252</v>
      </c>
    </row>
    <row r="7" spans="1:29" s="165" customFormat="1" ht="15" customHeight="1">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29" ht="15" customHeight="1">
      <c r="A8" s="169" t="s">
        <v>40</v>
      </c>
      <c r="B8" s="170">
        <v>56.186083893668105</v>
      </c>
      <c r="C8" s="170">
        <v>56.70259098953815</v>
      </c>
      <c r="D8" s="170">
        <v>60.6830074124457</v>
      </c>
      <c r="E8" s="170">
        <v>63.96135888160644</v>
      </c>
      <c r="F8" s="170">
        <v>67.77719704573329</v>
      </c>
      <c r="G8" s="170">
        <v>72.12916497731266</v>
      </c>
      <c r="H8" s="170">
        <v>73.60747318766268</v>
      </c>
      <c r="I8" s="170">
        <v>74.81436331018557</v>
      </c>
      <c r="J8" s="170">
        <v>74.52394154549273</v>
      </c>
      <c r="K8" s="170">
        <v>76.41073902431638</v>
      </c>
      <c r="L8" s="170">
        <v>78.14598344483625</v>
      </c>
      <c r="M8" s="170">
        <v>79.66814341443093</v>
      </c>
      <c r="N8" s="170">
        <v>80.4439133898193</v>
      </c>
      <c r="O8" s="170">
        <v>81.1614340276835</v>
      </c>
      <c r="P8" s="170">
        <v>82.59870386140287</v>
      </c>
      <c r="Q8" s="170">
        <v>85.71954194049441</v>
      </c>
      <c r="R8" s="170">
        <v>89.6309770680819</v>
      </c>
      <c r="S8" s="170">
        <v>95.0522129574572</v>
      </c>
      <c r="T8" s="170">
        <v>95.45161308174163</v>
      </c>
      <c r="U8" s="170">
        <v>90.08603873204581</v>
      </c>
      <c r="V8" s="170">
        <v>91.16386047562932</v>
      </c>
      <c r="W8" s="170">
        <v>93.87127025009924</v>
      </c>
      <c r="X8" s="170">
        <v>96.71639860075925</v>
      </c>
      <c r="Y8" s="170">
        <v>99.95961154334826</v>
      </c>
      <c r="Z8" s="170">
        <v>100</v>
      </c>
      <c r="AA8" s="170">
        <v>102.08109655652528</v>
      </c>
      <c r="AB8" s="170">
        <v>103.39150808359783</v>
      </c>
      <c r="AC8" s="170">
        <v>104.1412224199709</v>
      </c>
    </row>
    <row r="9" spans="1:29" ht="15" customHeight="1">
      <c r="A9" s="172" t="s">
        <v>41</v>
      </c>
      <c r="B9" s="173">
        <v>48.771577306185485</v>
      </c>
      <c r="C9" s="173">
        <v>56.44466983530538</v>
      </c>
      <c r="D9" s="173">
        <v>72.02144991508018</v>
      </c>
      <c r="E9" s="173">
        <v>80.32521997984946</v>
      </c>
      <c r="F9" s="173">
        <v>89.44737417816064</v>
      </c>
      <c r="G9" s="173">
        <v>101.86585498775484</v>
      </c>
      <c r="H9" s="173">
        <v>76.64359571894906</v>
      </c>
      <c r="I9" s="173">
        <v>80.02873730403377</v>
      </c>
      <c r="J9" s="173">
        <v>104.54281797749539</v>
      </c>
      <c r="K9" s="173">
        <v>98.61750741499648</v>
      </c>
      <c r="L9" s="173">
        <v>98.82872979057318</v>
      </c>
      <c r="M9" s="173">
        <v>102.2171804048968</v>
      </c>
      <c r="N9" s="173">
        <v>100.07829091961504</v>
      </c>
      <c r="O9" s="173">
        <v>108.25565910992177</v>
      </c>
      <c r="P9" s="173">
        <v>104.8263715320487</v>
      </c>
      <c r="Q9" s="173">
        <v>111.20008082869512</v>
      </c>
      <c r="R9" s="173">
        <v>125.00612964316436</v>
      </c>
      <c r="S9" s="173">
        <v>126.04199304379667</v>
      </c>
      <c r="T9" s="173">
        <v>118.60878038829799</v>
      </c>
      <c r="U9" s="173">
        <v>85.42924434425082</v>
      </c>
      <c r="V9" s="173">
        <v>94.04639283775089</v>
      </c>
      <c r="W9" s="173">
        <v>100.96688067234174</v>
      </c>
      <c r="X9" s="173">
        <v>101.85149469563956</v>
      </c>
      <c r="Y9" s="173">
        <v>100.01451498734812</v>
      </c>
      <c r="Z9" s="173">
        <v>100</v>
      </c>
      <c r="AA9" s="173">
        <v>97.592400450881</v>
      </c>
      <c r="AB9" s="173">
        <v>99.07843867348203</v>
      </c>
      <c r="AC9" s="173">
        <v>111.22712880210001</v>
      </c>
    </row>
    <row r="10" spans="1:29" ht="15" customHeight="1">
      <c r="A10" s="169" t="s">
        <v>42</v>
      </c>
      <c r="B10" s="170" t="s">
        <v>1</v>
      </c>
      <c r="C10" s="170" t="s">
        <v>1</v>
      </c>
      <c r="D10" s="170" t="s">
        <v>1</v>
      </c>
      <c r="E10" s="170" t="s">
        <v>1</v>
      </c>
      <c r="F10" s="170" t="s">
        <v>1</v>
      </c>
      <c r="G10" s="170" t="s">
        <v>1</v>
      </c>
      <c r="H10" s="170" t="s">
        <v>1</v>
      </c>
      <c r="I10" s="170" t="s">
        <v>1</v>
      </c>
      <c r="J10" s="170" t="s">
        <v>1</v>
      </c>
      <c r="K10" s="170" t="s">
        <v>1</v>
      </c>
      <c r="L10" s="170" t="s">
        <v>1</v>
      </c>
      <c r="M10" s="170" t="s">
        <v>1</v>
      </c>
      <c r="N10" s="170" t="s">
        <v>1</v>
      </c>
      <c r="O10" s="170" t="s">
        <v>1</v>
      </c>
      <c r="P10" s="170" t="s">
        <v>1</v>
      </c>
      <c r="Q10" s="170" t="s">
        <v>1</v>
      </c>
      <c r="R10" s="170" t="s">
        <v>1</v>
      </c>
      <c r="S10" s="170" t="s">
        <v>1</v>
      </c>
      <c r="T10" s="170" t="s">
        <v>1</v>
      </c>
      <c r="U10" s="170" t="s">
        <v>1</v>
      </c>
      <c r="V10" s="170" t="s">
        <v>1</v>
      </c>
      <c r="W10" s="170" t="s">
        <v>1</v>
      </c>
      <c r="X10" s="170" t="s">
        <v>1</v>
      </c>
      <c r="Y10" s="170" t="s">
        <v>1</v>
      </c>
      <c r="Z10" s="170" t="s">
        <v>1</v>
      </c>
      <c r="AA10" s="170" t="s">
        <v>1</v>
      </c>
      <c r="AB10" s="170" t="s">
        <v>1</v>
      </c>
      <c r="AC10" s="170" t="s">
        <v>1</v>
      </c>
    </row>
    <row r="11" spans="1:29" ht="15" customHeight="1">
      <c r="A11" s="172" t="s">
        <v>43</v>
      </c>
      <c r="B11" s="173">
        <v>23.91803795401058</v>
      </c>
      <c r="C11" s="173">
        <v>23.421125177443685</v>
      </c>
      <c r="D11" s="173">
        <v>24.927008473600907</v>
      </c>
      <c r="E11" s="173">
        <v>32.03570592273355</v>
      </c>
      <c r="F11" s="173">
        <v>34.87868644708679</v>
      </c>
      <c r="G11" s="173">
        <v>39.02916184628792</v>
      </c>
      <c r="H11" s="173">
        <v>42.67342458617547</v>
      </c>
      <c r="I11" s="173">
        <v>54.91881624733102</v>
      </c>
      <c r="J11" s="173">
        <v>56.55388194343413</v>
      </c>
      <c r="K11" s="173">
        <v>60.04585246057956</v>
      </c>
      <c r="L11" s="173">
        <v>69.26543400531926</v>
      </c>
      <c r="M11" s="173">
        <v>68.15311879151832</v>
      </c>
      <c r="N11" s="173">
        <v>71.86257022037759</v>
      </c>
      <c r="O11" s="173">
        <v>74.57211602174127</v>
      </c>
      <c r="P11" s="173">
        <v>76.4243168480009</v>
      </c>
      <c r="Q11" s="173">
        <v>76.09169833325859</v>
      </c>
      <c r="R11" s="173">
        <v>80.7341270448885</v>
      </c>
      <c r="S11" s="173">
        <v>82.30536211787057</v>
      </c>
      <c r="T11" s="173">
        <v>84.3995706143857</v>
      </c>
      <c r="U11" s="173">
        <v>76.5523165599535</v>
      </c>
      <c r="V11" s="173">
        <v>86.86474604983643</v>
      </c>
      <c r="W11" s="173">
        <v>93.1435951711724</v>
      </c>
      <c r="X11" s="173">
        <v>93.43087248076809</v>
      </c>
      <c r="Y11" s="173">
        <v>97.71459397382891</v>
      </c>
      <c r="Z11" s="173">
        <v>100</v>
      </c>
      <c r="AA11" s="173">
        <v>102.79099842296746</v>
      </c>
      <c r="AB11" s="173">
        <v>104.39008107448402</v>
      </c>
      <c r="AC11" s="173">
        <v>106.65010123828861</v>
      </c>
    </row>
    <row r="12" spans="1:30" ht="15" customHeight="1">
      <c r="A12" s="169" t="s">
        <v>0</v>
      </c>
      <c r="B12" s="170" t="s">
        <v>1</v>
      </c>
      <c r="C12" s="170" t="s">
        <v>1</v>
      </c>
      <c r="D12" s="170" t="s">
        <v>1</v>
      </c>
      <c r="E12" s="170" t="s">
        <v>1</v>
      </c>
      <c r="F12" s="170" t="s">
        <v>1</v>
      </c>
      <c r="G12" s="170" t="s">
        <v>1</v>
      </c>
      <c r="H12" s="170" t="s">
        <v>1</v>
      </c>
      <c r="I12" s="170" t="s">
        <v>1</v>
      </c>
      <c r="J12" s="170" t="s">
        <v>1</v>
      </c>
      <c r="K12" s="170" t="s">
        <v>1</v>
      </c>
      <c r="L12" s="170" t="s">
        <v>1</v>
      </c>
      <c r="M12" s="170" t="s">
        <v>1</v>
      </c>
      <c r="N12" s="170" t="s">
        <v>1</v>
      </c>
      <c r="O12" s="170" t="s">
        <v>1</v>
      </c>
      <c r="P12" s="170" t="s">
        <v>1</v>
      </c>
      <c r="Q12" s="170" t="s">
        <v>1</v>
      </c>
      <c r="R12" s="170" t="s">
        <v>1</v>
      </c>
      <c r="S12" s="170" t="s">
        <v>1</v>
      </c>
      <c r="T12" s="170" t="s">
        <v>1</v>
      </c>
      <c r="U12" s="170" t="s">
        <v>1</v>
      </c>
      <c r="V12" s="170" t="s">
        <v>1</v>
      </c>
      <c r="W12" s="170" t="s">
        <v>1</v>
      </c>
      <c r="X12" s="170" t="s">
        <v>1</v>
      </c>
      <c r="Y12" s="170" t="s">
        <v>1</v>
      </c>
      <c r="Z12" s="170" t="s">
        <v>1</v>
      </c>
      <c r="AA12" s="170" t="s">
        <v>1</v>
      </c>
      <c r="AB12" s="170" t="s">
        <v>1</v>
      </c>
      <c r="AC12" s="170" t="s">
        <v>1</v>
      </c>
      <c r="AD12" s="301"/>
    </row>
    <row r="13" spans="1:29" ht="15" customHeight="1">
      <c r="A13" s="172" t="s">
        <v>44</v>
      </c>
      <c r="B13" s="173">
        <v>31.26440443753212</v>
      </c>
      <c r="C13" s="173">
        <v>32.472865631283135</v>
      </c>
      <c r="D13" s="173">
        <v>38.029009207836104</v>
      </c>
      <c r="E13" s="173">
        <v>45.30286426092492</v>
      </c>
      <c r="F13" s="173">
        <v>51.800986105945015</v>
      </c>
      <c r="G13" s="173">
        <v>61.44570387999176</v>
      </c>
      <c r="H13" s="173">
        <v>58.13409105528184</v>
      </c>
      <c r="I13" s="173">
        <v>67.006882075883</v>
      </c>
      <c r="J13" s="173">
        <v>71.23140605645946</v>
      </c>
      <c r="K13" s="173">
        <v>72.5083406593659</v>
      </c>
      <c r="L13" s="173">
        <v>82.04278497648465</v>
      </c>
      <c r="M13" s="173">
        <v>84.38285828672706</v>
      </c>
      <c r="N13" s="173">
        <v>85.13727883009675</v>
      </c>
      <c r="O13" s="173">
        <v>88.64900321478567</v>
      </c>
      <c r="P13" s="173">
        <v>90.54306429854653</v>
      </c>
      <c r="Q13" s="173">
        <v>94.78304334676822</v>
      </c>
      <c r="R13" s="173">
        <v>103.52145158260751</v>
      </c>
      <c r="S13" s="173">
        <v>114.30538002365897</v>
      </c>
      <c r="T13" s="173">
        <v>109.3442615296269</v>
      </c>
      <c r="U13" s="173">
        <v>84.8874608854056</v>
      </c>
      <c r="V13" s="173">
        <v>92.51283879509946</v>
      </c>
      <c r="W13" s="173">
        <v>97.31984784300334</v>
      </c>
      <c r="X13" s="173">
        <v>98.42055295546733</v>
      </c>
      <c r="Y13" s="173">
        <v>102.55123596740728</v>
      </c>
      <c r="Z13" s="173">
        <v>100</v>
      </c>
      <c r="AA13" s="173">
        <v>100.3673398594724</v>
      </c>
      <c r="AB13" s="173">
        <v>99.14085383908157</v>
      </c>
      <c r="AC13" s="173">
        <v>101.0884987558865</v>
      </c>
    </row>
    <row r="14" spans="1:30" s="174" customFormat="1" ht="15" customHeight="1">
      <c r="A14" s="180" t="s">
        <v>45</v>
      </c>
      <c r="B14" s="181">
        <v>55.17711649784992</v>
      </c>
      <c r="C14" s="181">
        <v>56.00166064753689</v>
      </c>
      <c r="D14" s="181">
        <v>59.93188318099091</v>
      </c>
      <c r="E14" s="181">
        <v>63.41946011295671</v>
      </c>
      <c r="F14" s="181">
        <v>66.39369587514241</v>
      </c>
      <c r="G14" s="181">
        <v>69.53741046043208</v>
      </c>
      <c r="H14" s="181">
        <v>70.10600420951046</v>
      </c>
      <c r="I14" s="181">
        <v>72.30378517327924</v>
      </c>
      <c r="J14" s="181">
        <v>74.22285374452</v>
      </c>
      <c r="K14" s="181">
        <v>75.8264506790869</v>
      </c>
      <c r="L14" s="181">
        <v>76.68029978996606</v>
      </c>
      <c r="M14" s="181">
        <v>77.35303041091231</v>
      </c>
      <c r="N14" s="181">
        <v>78.5758753195569</v>
      </c>
      <c r="O14" s="181">
        <v>79.80341205686857</v>
      </c>
      <c r="P14" s="181">
        <v>80.5142899878193</v>
      </c>
      <c r="Q14" s="181">
        <v>82.6941881760409</v>
      </c>
      <c r="R14" s="181">
        <v>86.28551029861529</v>
      </c>
      <c r="S14" s="181">
        <v>87.89092044543877</v>
      </c>
      <c r="T14" s="181">
        <v>89.76055837177948</v>
      </c>
      <c r="U14" s="181">
        <v>87.8904920418155</v>
      </c>
      <c r="V14" s="181">
        <v>89.74165294543896</v>
      </c>
      <c r="W14" s="181">
        <v>93.16243880165366</v>
      </c>
      <c r="X14" s="181">
        <v>95.78409900401404</v>
      </c>
      <c r="Y14" s="181">
        <v>98.05915764245195</v>
      </c>
      <c r="Z14" s="181">
        <v>100</v>
      </c>
      <c r="AA14" s="181">
        <v>102.37762910510352</v>
      </c>
      <c r="AB14" s="181">
        <v>105.01956313586942</v>
      </c>
      <c r="AC14" s="181">
        <v>107.45874462603544</v>
      </c>
      <c r="AD14" s="171"/>
    </row>
    <row r="15" spans="1:29" ht="15" customHeight="1">
      <c r="A15" s="172" t="s">
        <v>229</v>
      </c>
      <c r="B15" s="173">
        <v>141.655084098113</v>
      </c>
      <c r="C15" s="173">
        <v>137.15107584216264</v>
      </c>
      <c r="D15" s="173">
        <v>144.5326751050706</v>
      </c>
      <c r="E15" s="173">
        <v>138.85134529123923</v>
      </c>
      <c r="F15" s="173">
        <v>130.4420610951145</v>
      </c>
      <c r="G15" s="173">
        <v>130.7428181251674</v>
      </c>
      <c r="H15" s="173">
        <v>127.05650643860224</v>
      </c>
      <c r="I15" s="173">
        <v>122.4462750206392</v>
      </c>
      <c r="J15" s="173">
        <v>116.60712933373654</v>
      </c>
      <c r="K15" s="173">
        <v>120.20917357300517</v>
      </c>
      <c r="L15" s="173">
        <v>111.6622952825511</v>
      </c>
      <c r="M15" s="173">
        <v>104.379296747331</v>
      </c>
      <c r="N15" s="173">
        <v>100.49527487563151</v>
      </c>
      <c r="O15" s="173">
        <v>97.51123166673231</v>
      </c>
      <c r="P15" s="173">
        <v>96.66175010109339</v>
      </c>
      <c r="Q15" s="173">
        <v>97.9008076640778</v>
      </c>
      <c r="R15" s="173">
        <v>100.620396007025</v>
      </c>
      <c r="S15" s="173">
        <v>107.77377597385565</v>
      </c>
      <c r="T15" s="173">
        <v>107.57233880968144</v>
      </c>
      <c r="U15" s="173">
        <v>101.84459107647514</v>
      </c>
      <c r="V15" s="173">
        <v>106.94722941268371</v>
      </c>
      <c r="W15" s="173">
        <v>102.48134372082556</v>
      </c>
      <c r="X15" s="173">
        <v>106.9535694512095</v>
      </c>
      <c r="Y15" s="173">
        <v>99.25273485623902</v>
      </c>
      <c r="Z15" s="173">
        <v>100</v>
      </c>
      <c r="AA15" s="173">
        <v>97.19360541184501</v>
      </c>
      <c r="AB15" s="173">
        <v>105.44097720956991</v>
      </c>
      <c r="AC15" s="173">
        <v>106.1237259290084</v>
      </c>
    </row>
    <row r="16" spans="1:29" ht="15" customHeight="1">
      <c r="A16" s="169" t="s">
        <v>230</v>
      </c>
      <c r="B16" s="170">
        <v>96.16414372045307</v>
      </c>
      <c r="C16" s="170">
        <v>103.24339107245835</v>
      </c>
      <c r="D16" s="170">
        <v>105.75115335220279</v>
      </c>
      <c r="E16" s="170">
        <v>116.5560678808619</v>
      </c>
      <c r="F16" s="170">
        <v>126.5724881485557</v>
      </c>
      <c r="G16" s="170">
        <v>132.076438996901</v>
      </c>
      <c r="H16" s="170">
        <v>130.56302622277454</v>
      </c>
      <c r="I16" s="170">
        <v>135.9760258472599</v>
      </c>
      <c r="J16" s="170">
        <v>139.93643250660813</v>
      </c>
      <c r="K16" s="170">
        <v>137.55882190089338</v>
      </c>
      <c r="L16" s="170">
        <v>128.237285987635</v>
      </c>
      <c r="M16" s="170">
        <v>140.2079462399672</v>
      </c>
      <c r="N16" s="170">
        <v>144.88170939555076</v>
      </c>
      <c r="O16" s="170">
        <v>146.81135829834037</v>
      </c>
      <c r="P16" s="170">
        <v>120.46219376237772</v>
      </c>
      <c r="Q16" s="170">
        <v>124.18086580459018</v>
      </c>
      <c r="R16" s="170">
        <v>121.51830526953542</v>
      </c>
      <c r="S16" s="170">
        <v>126.13541961130687</v>
      </c>
      <c r="T16" s="170">
        <v>111.24715388114348</v>
      </c>
      <c r="U16" s="170">
        <v>91.82372761513176</v>
      </c>
      <c r="V16" s="170">
        <v>87.75881048928649</v>
      </c>
      <c r="W16" s="170">
        <v>103.73652342263888</v>
      </c>
      <c r="X16" s="170">
        <v>96.41816571119355</v>
      </c>
      <c r="Y16" s="170">
        <v>104.42478913727422</v>
      </c>
      <c r="Z16" s="170">
        <v>100</v>
      </c>
      <c r="AA16" s="170">
        <v>106.39488502637029</v>
      </c>
      <c r="AB16" s="170">
        <v>102.97278920907225</v>
      </c>
      <c r="AC16" s="170">
        <v>105.60752973542303</v>
      </c>
    </row>
    <row r="17" spans="1:29" ht="15" customHeight="1">
      <c r="A17" s="172" t="s">
        <v>231</v>
      </c>
      <c r="B17" s="173">
        <v>59.18633456115806</v>
      </c>
      <c r="C17" s="173">
        <v>60.98388085728344</v>
      </c>
      <c r="D17" s="173">
        <v>64.16479015802514</v>
      </c>
      <c r="E17" s="173">
        <v>68.92444250496357</v>
      </c>
      <c r="F17" s="173">
        <v>72.84453318935773</v>
      </c>
      <c r="G17" s="173">
        <v>75.895894787605</v>
      </c>
      <c r="H17" s="173">
        <v>75.45595268932351</v>
      </c>
      <c r="I17" s="173">
        <v>79.62105233054896</v>
      </c>
      <c r="J17" s="173">
        <v>83.65774568595523</v>
      </c>
      <c r="K17" s="173">
        <v>84.84451618833928</v>
      </c>
      <c r="L17" s="173">
        <v>86.45204539686056</v>
      </c>
      <c r="M17" s="173">
        <v>87.74046971169336</v>
      </c>
      <c r="N17" s="173">
        <v>88.10007214292145</v>
      </c>
      <c r="O17" s="173">
        <v>88.07619761164456</v>
      </c>
      <c r="P17" s="173">
        <v>86.72319836305398</v>
      </c>
      <c r="Q17" s="173">
        <v>85.72297612200978</v>
      </c>
      <c r="R17" s="173">
        <v>88.19872539600149</v>
      </c>
      <c r="S17" s="173">
        <v>90.05819697694879</v>
      </c>
      <c r="T17" s="173">
        <v>94.92972911459486</v>
      </c>
      <c r="U17" s="173">
        <v>91.00349651784883</v>
      </c>
      <c r="V17" s="173">
        <v>92.7110255877308</v>
      </c>
      <c r="W17" s="173">
        <v>96.57428514236616</v>
      </c>
      <c r="X17" s="173">
        <v>98.02329670746015</v>
      </c>
      <c r="Y17" s="173">
        <v>98.40681386002679</v>
      </c>
      <c r="Z17" s="173">
        <v>100</v>
      </c>
      <c r="AA17" s="173">
        <v>103.3110790544479</v>
      </c>
      <c r="AB17" s="173">
        <v>104.66066824765976</v>
      </c>
      <c r="AC17" s="173">
        <v>108.26850624137012</v>
      </c>
    </row>
    <row r="18" spans="1:29" ht="15" customHeight="1">
      <c r="A18" s="169" t="s">
        <v>232</v>
      </c>
      <c r="B18" s="170">
        <v>85.43257153017633</v>
      </c>
      <c r="C18" s="170">
        <v>21.55856379578275</v>
      </c>
      <c r="D18" s="170">
        <v>18.586706011471087</v>
      </c>
      <c r="E18" s="170">
        <v>28.27013979968117</v>
      </c>
      <c r="F18" s="170">
        <v>31.44541953638918</v>
      </c>
      <c r="G18" s="170">
        <v>34.068915131968645</v>
      </c>
      <c r="H18" s="170">
        <v>48.796774289165704</v>
      </c>
      <c r="I18" s="170">
        <v>50.24950642830144</v>
      </c>
      <c r="J18" s="170">
        <v>57.19325527854683</v>
      </c>
      <c r="K18" s="170">
        <v>59.38750955868355</v>
      </c>
      <c r="L18" s="170">
        <v>54.50204715204521</v>
      </c>
      <c r="M18" s="170">
        <v>59.27730557562464</v>
      </c>
      <c r="N18" s="170">
        <v>64.74363009114012</v>
      </c>
      <c r="O18" s="170">
        <v>69.55012219428848</v>
      </c>
      <c r="P18" s="170">
        <v>71.27725210392704</v>
      </c>
      <c r="Q18" s="170">
        <v>77.32782408095817</v>
      </c>
      <c r="R18" s="170">
        <v>87.35843255829957</v>
      </c>
      <c r="S18" s="170">
        <v>88.67507706377017</v>
      </c>
      <c r="T18" s="170">
        <v>100.45539500850794</v>
      </c>
      <c r="U18" s="170">
        <v>90.3563174138405</v>
      </c>
      <c r="V18" s="170">
        <v>94.03684003494102</v>
      </c>
      <c r="W18" s="170">
        <v>98.92562024143898</v>
      </c>
      <c r="X18" s="170">
        <v>99.23346091907511</v>
      </c>
      <c r="Y18" s="170">
        <v>95.40442424831723</v>
      </c>
      <c r="Z18" s="170">
        <v>100</v>
      </c>
      <c r="AA18" s="170">
        <v>82.28557821925764</v>
      </c>
      <c r="AB18" s="170">
        <v>97.8684747565927</v>
      </c>
      <c r="AC18" s="170">
        <v>98.7395274852601</v>
      </c>
    </row>
    <row r="19" spans="1:29" ht="15" customHeight="1">
      <c r="A19" s="172" t="s">
        <v>233</v>
      </c>
      <c r="B19" s="173">
        <v>8.242756497138979</v>
      </c>
      <c r="C19" s="173">
        <v>9.302135635043758</v>
      </c>
      <c r="D19" s="173">
        <v>11.387220983266902</v>
      </c>
      <c r="E19" s="173">
        <v>13.752066092073914</v>
      </c>
      <c r="F19" s="173">
        <v>15.718814001080888</v>
      </c>
      <c r="G19" s="173">
        <v>18.352021065140615</v>
      </c>
      <c r="H19" s="173">
        <v>20.810517692194466</v>
      </c>
      <c r="I19" s="173">
        <v>24.769793342557488</v>
      </c>
      <c r="J19" s="173">
        <v>28.16231300693202</v>
      </c>
      <c r="K19" s="173">
        <v>32.40703897760168</v>
      </c>
      <c r="L19" s="173">
        <v>37.83274149208387</v>
      </c>
      <c r="M19" s="173">
        <v>43.09593159197735</v>
      </c>
      <c r="N19" s="173">
        <v>52.416757517111044</v>
      </c>
      <c r="O19" s="173">
        <v>61.33660874674458</v>
      </c>
      <c r="P19" s="173">
        <v>72.41462304116281</v>
      </c>
      <c r="Q19" s="173">
        <v>80.49608740023707</v>
      </c>
      <c r="R19" s="173">
        <v>79.60626593648878</v>
      </c>
      <c r="S19" s="173">
        <v>91.23977815722569</v>
      </c>
      <c r="T19" s="173">
        <v>87.8901792729071</v>
      </c>
      <c r="U19" s="173">
        <v>85.7391754063397</v>
      </c>
      <c r="V19" s="173">
        <v>83.13394037164919</v>
      </c>
      <c r="W19" s="173">
        <v>89.10925541881836</v>
      </c>
      <c r="X19" s="173">
        <v>96.53603613343167</v>
      </c>
      <c r="Y19" s="173">
        <v>101.16267664584598</v>
      </c>
      <c r="Z19" s="173">
        <v>100</v>
      </c>
      <c r="AA19" s="173">
        <v>103.14484156780419</v>
      </c>
      <c r="AB19" s="173">
        <v>100.46736147258963</v>
      </c>
      <c r="AC19" s="173">
        <v>102.18740030453775</v>
      </c>
    </row>
    <row r="20" spans="1:29" ht="15" customHeight="1">
      <c r="A20" s="169" t="s">
        <v>234</v>
      </c>
      <c r="B20" s="170">
        <v>39.42570799768971</v>
      </c>
      <c r="C20" s="170">
        <v>43.31869355318779</v>
      </c>
      <c r="D20" s="170">
        <v>46.265016696882036</v>
      </c>
      <c r="E20" s="170">
        <v>50.19364474447142</v>
      </c>
      <c r="F20" s="170">
        <v>56.41894931233754</v>
      </c>
      <c r="G20" s="170">
        <v>59.13618544461984</v>
      </c>
      <c r="H20" s="170">
        <v>60.415703985404676</v>
      </c>
      <c r="I20" s="170">
        <v>63.66760820535814</v>
      </c>
      <c r="J20" s="170">
        <v>69.51236275982362</v>
      </c>
      <c r="K20" s="170">
        <v>67.90965772008104</v>
      </c>
      <c r="L20" s="170">
        <v>65.80735785655939</v>
      </c>
      <c r="M20" s="170">
        <v>73.02869402475984</v>
      </c>
      <c r="N20" s="170">
        <v>78.62240482202185</v>
      </c>
      <c r="O20" s="170">
        <v>81.58123574717925</v>
      </c>
      <c r="P20" s="170">
        <v>73.28797231917284</v>
      </c>
      <c r="Q20" s="170">
        <v>76.51084717459392</v>
      </c>
      <c r="R20" s="170">
        <v>81.59474306933208</v>
      </c>
      <c r="S20" s="170">
        <v>83.22716262428591</v>
      </c>
      <c r="T20" s="170">
        <v>86.27940200979349</v>
      </c>
      <c r="U20" s="170">
        <v>78.55078649632519</v>
      </c>
      <c r="V20" s="170">
        <v>83.55699752862634</v>
      </c>
      <c r="W20" s="170">
        <v>94.75706288930613</v>
      </c>
      <c r="X20" s="170">
        <v>98.93160800654348</v>
      </c>
      <c r="Y20" s="170">
        <v>102.11296642698872</v>
      </c>
      <c r="Z20" s="170">
        <v>100</v>
      </c>
      <c r="AA20" s="170">
        <v>99.16829896589641</v>
      </c>
      <c r="AB20" s="170">
        <v>103.06239615052857</v>
      </c>
      <c r="AC20" s="170">
        <v>107.20431926497068</v>
      </c>
    </row>
    <row r="21" spans="1:29" ht="15" customHeight="1">
      <c r="A21" s="172" t="s">
        <v>235</v>
      </c>
      <c r="B21" s="173">
        <v>58.80128226696398</v>
      </c>
      <c r="C21" s="173">
        <v>61.08970529270906</v>
      </c>
      <c r="D21" s="173">
        <v>66.32154022498423</v>
      </c>
      <c r="E21" s="173">
        <v>68.68253642210303</v>
      </c>
      <c r="F21" s="173">
        <v>73.5581439570826</v>
      </c>
      <c r="G21" s="173">
        <v>79.27776882740616</v>
      </c>
      <c r="H21" s="173">
        <v>77.0154390184979</v>
      </c>
      <c r="I21" s="173">
        <v>76.75291345293125</v>
      </c>
      <c r="J21" s="173">
        <v>77.90003001030924</v>
      </c>
      <c r="K21" s="173">
        <v>77.22079324560612</v>
      </c>
      <c r="L21" s="173">
        <v>78.54132617383782</v>
      </c>
      <c r="M21" s="173">
        <v>78.53801097704275</v>
      </c>
      <c r="N21" s="173">
        <v>78.02754644777308</v>
      </c>
      <c r="O21" s="173">
        <v>78.42505482877417</v>
      </c>
      <c r="P21" s="173">
        <v>79.03926198709786</v>
      </c>
      <c r="Q21" s="173">
        <v>81.69144748898977</v>
      </c>
      <c r="R21" s="173">
        <v>85.53932833786692</v>
      </c>
      <c r="S21" s="173">
        <v>85.43619538689286</v>
      </c>
      <c r="T21" s="173">
        <v>79.8646244974909</v>
      </c>
      <c r="U21" s="173">
        <v>82.54124199907076</v>
      </c>
      <c r="V21" s="173">
        <v>82.398327327263</v>
      </c>
      <c r="W21" s="173">
        <v>83.04818272465576</v>
      </c>
      <c r="X21" s="173">
        <v>87.97215137198732</v>
      </c>
      <c r="Y21" s="173">
        <v>93.52050074801527</v>
      </c>
      <c r="Z21" s="173">
        <v>100</v>
      </c>
      <c r="AA21" s="173">
        <v>104.1756402915273</v>
      </c>
      <c r="AB21" s="173">
        <v>106.62414677028637</v>
      </c>
      <c r="AC21" s="173">
        <v>110.62469734992094</v>
      </c>
    </row>
    <row r="22" spans="1:29" ht="15" customHeight="1">
      <c r="A22" s="169" t="s">
        <v>236</v>
      </c>
      <c r="B22" s="170">
        <v>75.8265878889536</v>
      </c>
      <c r="C22" s="170">
        <v>78.2518891750926</v>
      </c>
      <c r="D22" s="170">
        <v>83.53160672225698</v>
      </c>
      <c r="E22" s="170">
        <v>89.19019887674435</v>
      </c>
      <c r="F22" s="170">
        <v>89.9341500588878</v>
      </c>
      <c r="G22" s="170">
        <v>95.22545379960088</v>
      </c>
      <c r="H22" s="170">
        <v>92.70300154699123</v>
      </c>
      <c r="I22" s="170">
        <v>95.61378359530705</v>
      </c>
      <c r="J22" s="170">
        <v>97.18875512410715</v>
      </c>
      <c r="K22" s="170">
        <v>97.23903492843387</v>
      </c>
      <c r="L22" s="170">
        <v>97.63831975637447</v>
      </c>
      <c r="M22" s="170">
        <v>95.54631395503938</v>
      </c>
      <c r="N22" s="170">
        <v>97.89475379669355</v>
      </c>
      <c r="O22" s="170">
        <v>96.93576843671984</v>
      </c>
      <c r="P22" s="170">
        <v>98.85410321535446</v>
      </c>
      <c r="Q22" s="170">
        <v>98.3184641023153</v>
      </c>
      <c r="R22" s="170">
        <v>101.21093168177511</v>
      </c>
      <c r="S22" s="170">
        <v>101.6447639503636</v>
      </c>
      <c r="T22" s="170">
        <v>99.62955129536556</v>
      </c>
      <c r="U22" s="170">
        <v>89.15638969044119</v>
      </c>
      <c r="V22" s="170">
        <v>92.59390359686921</v>
      </c>
      <c r="W22" s="170">
        <v>99.16642508027512</v>
      </c>
      <c r="X22" s="170">
        <v>101.90915679837198</v>
      </c>
      <c r="Y22" s="170">
        <v>108.1493585806286</v>
      </c>
      <c r="Z22" s="170">
        <v>100</v>
      </c>
      <c r="AA22" s="170">
        <v>105.15500343828272</v>
      </c>
      <c r="AB22" s="170">
        <v>109.34182125963787</v>
      </c>
      <c r="AC22" s="170">
        <v>113.93477078269845</v>
      </c>
    </row>
    <row r="23" spans="1:29" ht="15" customHeight="1">
      <c r="A23" s="172" t="s">
        <v>237</v>
      </c>
      <c r="B23" s="173">
        <v>76.56781788280068</v>
      </c>
      <c r="C23" s="173">
        <v>80.72464372449083</v>
      </c>
      <c r="D23" s="173">
        <v>84.91020604558778</v>
      </c>
      <c r="E23" s="173">
        <v>86.0387984989125</v>
      </c>
      <c r="F23" s="173">
        <v>86.37880511820791</v>
      </c>
      <c r="G23" s="173">
        <v>87.15335106833122</v>
      </c>
      <c r="H23" s="173">
        <v>85.9182696742976</v>
      </c>
      <c r="I23" s="173">
        <v>85.5732018825179</v>
      </c>
      <c r="J23" s="173">
        <v>84.85966667789121</v>
      </c>
      <c r="K23" s="173">
        <v>83.47683827909013</v>
      </c>
      <c r="L23" s="173">
        <v>81.16593700391998</v>
      </c>
      <c r="M23" s="173">
        <v>77.5438726346184</v>
      </c>
      <c r="N23" s="173">
        <v>75.25906788143779</v>
      </c>
      <c r="O23" s="173">
        <v>75.29329583533872</v>
      </c>
      <c r="P23" s="173">
        <v>73.24486027624756</v>
      </c>
      <c r="Q23" s="173">
        <v>72.17606503940321</v>
      </c>
      <c r="R23" s="173">
        <v>72.88397811491099</v>
      </c>
      <c r="S23" s="173">
        <v>76.2530146447684</v>
      </c>
      <c r="T23" s="173">
        <v>80.19082779320075</v>
      </c>
      <c r="U23" s="173">
        <v>74.70160574600327</v>
      </c>
      <c r="V23" s="173">
        <v>78.82161071168036</v>
      </c>
      <c r="W23" s="173">
        <v>84.96692891964388</v>
      </c>
      <c r="X23" s="173">
        <v>89.79236450501696</v>
      </c>
      <c r="Y23" s="173">
        <v>93.56488331674113</v>
      </c>
      <c r="Z23" s="173">
        <v>100</v>
      </c>
      <c r="AA23" s="173">
        <v>102.97122513465868</v>
      </c>
      <c r="AB23" s="173">
        <v>105.18486429050174</v>
      </c>
      <c r="AC23" s="173">
        <v>107.55217860296848</v>
      </c>
    </row>
    <row r="24" spans="1:29" ht="15" customHeight="1">
      <c r="A24" s="169" t="s">
        <v>238</v>
      </c>
      <c r="B24" s="170">
        <v>21.375167992970496</v>
      </c>
      <c r="C24" s="170">
        <v>21.400514957602986</v>
      </c>
      <c r="D24" s="170">
        <v>23.857170256230532</v>
      </c>
      <c r="E24" s="170">
        <v>26.47230279370295</v>
      </c>
      <c r="F24" s="170">
        <v>29.662316010443778</v>
      </c>
      <c r="G24" s="170">
        <v>29.000745189060734</v>
      </c>
      <c r="H24" s="170">
        <v>31.625590509110097</v>
      </c>
      <c r="I24" s="170">
        <v>36.11501395874547</v>
      </c>
      <c r="J24" s="170">
        <v>37.88299701750248</v>
      </c>
      <c r="K24" s="170">
        <v>49.909383741849474</v>
      </c>
      <c r="L24" s="170">
        <v>57.29400598273025</v>
      </c>
      <c r="M24" s="170">
        <v>65.47310727354574</v>
      </c>
      <c r="N24" s="170">
        <v>69.62604795505116</v>
      </c>
      <c r="O24" s="170">
        <v>75.33956849263126</v>
      </c>
      <c r="P24" s="170">
        <v>81.83043199512905</v>
      </c>
      <c r="Q24" s="170">
        <v>96.13749623632711</v>
      </c>
      <c r="R24" s="170">
        <v>96.58030348038594</v>
      </c>
      <c r="S24" s="170">
        <v>102.69523144779143</v>
      </c>
      <c r="T24" s="170">
        <v>101.13991464496992</v>
      </c>
      <c r="U24" s="170">
        <v>96.75572026678601</v>
      </c>
      <c r="V24" s="170">
        <v>102.39790623588611</v>
      </c>
      <c r="W24" s="170">
        <v>107.49727098003925</v>
      </c>
      <c r="X24" s="170">
        <v>101.48137645585011</v>
      </c>
      <c r="Y24" s="170">
        <v>100.56270367421814</v>
      </c>
      <c r="Z24" s="170">
        <v>100</v>
      </c>
      <c r="AA24" s="170">
        <v>102.08360522447315</v>
      </c>
      <c r="AB24" s="170">
        <v>105.929178443868</v>
      </c>
      <c r="AC24" s="170">
        <v>107.05507402697472</v>
      </c>
    </row>
    <row r="25" spans="1:29" ht="15" customHeight="1">
      <c r="A25" s="172" t="s">
        <v>239</v>
      </c>
      <c r="B25" s="173">
        <v>24.302113915088057</v>
      </c>
      <c r="C25" s="173">
        <v>23.589262258760872</v>
      </c>
      <c r="D25" s="173">
        <v>28.909606870487192</v>
      </c>
      <c r="E25" s="173">
        <v>31.976263849787145</v>
      </c>
      <c r="F25" s="173">
        <v>38.62594347162593</v>
      </c>
      <c r="G25" s="173">
        <v>45.325314468027855</v>
      </c>
      <c r="H25" s="173">
        <v>46.92450121875166</v>
      </c>
      <c r="I25" s="173">
        <v>53.23192909930452</v>
      </c>
      <c r="J25" s="173">
        <v>58.732472880474084</v>
      </c>
      <c r="K25" s="173">
        <v>66.2101785829336</v>
      </c>
      <c r="L25" s="173">
        <v>71.81631324664197</v>
      </c>
      <c r="M25" s="173">
        <v>73.48526525407557</v>
      </c>
      <c r="N25" s="173">
        <v>74.43300746514072</v>
      </c>
      <c r="O25" s="173">
        <v>76.37291943279195</v>
      </c>
      <c r="P25" s="173">
        <v>80.73434003818191</v>
      </c>
      <c r="Q25" s="173">
        <v>82.89233711991278</v>
      </c>
      <c r="R25" s="173">
        <v>92.68491258783823</v>
      </c>
      <c r="S25" s="173">
        <v>95.17736567162662</v>
      </c>
      <c r="T25" s="173">
        <v>95.39799459033088</v>
      </c>
      <c r="U25" s="173">
        <v>96.88271946585783</v>
      </c>
      <c r="V25" s="173">
        <v>99.78278902252792</v>
      </c>
      <c r="W25" s="173">
        <v>98.96065349126833</v>
      </c>
      <c r="X25" s="173">
        <v>95.73368540712488</v>
      </c>
      <c r="Y25" s="173">
        <v>98.37827419311435</v>
      </c>
      <c r="Z25" s="173">
        <v>100</v>
      </c>
      <c r="AA25" s="173">
        <v>99.56805808555033</v>
      </c>
      <c r="AB25" s="173">
        <v>101.84198092735654</v>
      </c>
      <c r="AC25" s="173">
        <v>105.77574876184173</v>
      </c>
    </row>
    <row r="26" spans="1:29" ht="15" customHeight="1">
      <c r="A26" s="169" t="s">
        <v>240</v>
      </c>
      <c r="B26" s="170">
        <v>139.44819361631107</v>
      </c>
      <c r="C26" s="170">
        <v>138.50198653323253</v>
      </c>
      <c r="D26" s="170">
        <v>135.9538241427483</v>
      </c>
      <c r="E26" s="170">
        <v>132.37657102887923</v>
      </c>
      <c r="F26" s="170">
        <v>131.01522350557943</v>
      </c>
      <c r="G26" s="170">
        <v>127.80510047545197</v>
      </c>
      <c r="H26" s="170">
        <v>125.71087931815408</v>
      </c>
      <c r="I26" s="170">
        <v>122.11463814613872</v>
      </c>
      <c r="J26" s="170">
        <v>119.41562648307328</v>
      </c>
      <c r="K26" s="170">
        <v>115.25550438444947</v>
      </c>
      <c r="L26" s="170">
        <v>111.46265226982992</v>
      </c>
      <c r="M26" s="170">
        <v>108.30885517129258</v>
      </c>
      <c r="N26" s="170">
        <v>106.35317016097248</v>
      </c>
      <c r="O26" s="170">
        <v>104.40776497772487</v>
      </c>
      <c r="P26" s="170">
        <v>102.56771792276713</v>
      </c>
      <c r="Q26" s="170">
        <v>92.14960735974034</v>
      </c>
      <c r="R26" s="170">
        <v>93.02357030920628</v>
      </c>
      <c r="S26" s="170">
        <v>88.3166678598987</v>
      </c>
      <c r="T26" s="170">
        <v>87.76062175341455</v>
      </c>
      <c r="U26" s="170">
        <v>90.65778902067507</v>
      </c>
      <c r="V26" s="170">
        <v>81.0594309078905</v>
      </c>
      <c r="W26" s="170">
        <v>82.78563985076676</v>
      </c>
      <c r="X26" s="170">
        <v>90.0834466903725</v>
      </c>
      <c r="Y26" s="170">
        <v>93.62018630328804</v>
      </c>
      <c r="Z26" s="170">
        <v>100</v>
      </c>
      <c r="AA26" s="170"/>
      <c r="AB26" s="170"/>
      <c r="AC26" s="170"/>
    </row>
    <row r="27" spans="1:29" ht="15" customHeight="1">
      <c r="A27" s="172" t="s">
        <v>241</v>
      </c>
      <c r="B27" s="173">
        <v>56.708882735091194</v>
      </c>
      <c r="C27" s="173">
        <v>58.272941278784394</v>
      </c>
      <c r="D27" s="173">
        <v>58.7922520399171</v>
      </c>
      <c r="E27" s="173">
        <v>60.4264348622704</v>
      </c>
      <c r="F27" s="173">
        <v>62.8060338208718</v>
      </c>
      <c r="G27" s="173">
        <v>65.61255944868365</v>
      </c>
      <c r="H27" s="173">
        <v>67.4882125628328</v>
      </c>
      <c r="I27" s="173">
        <v>69.95358555735535</v>
      </c>
      <c r="J27" s="173">
        <v>71.71324437748493</v>
      </c>
      <c r="K27" s="173">
        <v>72.7031764465154</v>
      </c>
      <c r="L27" s="173">
        <v>74.21555245515711</v>
      </c>
      <c r="M27" s="173">
        <v>73.93846503814213</v>
      </c>
      <c r="N27" s="173">
        <v>75.68984263838037</v>
      </c>
      <c r="O27" s="173">
        <v>77.63262128797143</v>
      </c>
      <c r="P27" s="173">
        <v>79.44497653366125</v>
      </c>
      <c r="Q27" s="173">
        <v>82.12406367130686</v>
      </c>
      <c r="R27" s="173">
        <v>84.77562516608234</v>
      </c>
      <c r="S27" s="173">
        <v>84.79753427133096</v>
      </c>
      <c r="T27" s="173">
        <v>86.9740833808687</v>
      </c>
      <c r="U27" s="173">
        <v>86.9697801675912</v>
      </c>
      <c r="V27" s="173">
        <v>87.8026656748741</v>
      </c>
      <c r="W27" s="173">
        <v>92.83410603870898</v>
      </c>
      <c r="X27" s="173">
        <v>97.69312935135463</v>
      </c>
      <c r="Y27" s="173">
        <v>99.44113131443777</v>
      </c>
      <c r="Z27" s="173">
        <v>100</v>
      </c>
      <c r="AA27" s="173">
        <v>107.95451911237322</v>
      </c>
      <c r="AB27" s="173">
        <v>109.99278155552578</v>
      </c>
      <c r="AC27" s="173">
        <v>111.62370208151114</v>
      </c>
    </row>
    <row r="28" spans="1:29" s="211" customFormat="1" ht="15" customHeight="1">
      <c r="A28" s="180" t="s">
        <v>242</v>
      </c>
      <c r="B28" s="181">
        <v>59.20398152007604</v>
      </c>
      <c r="C28" s="181">
        <v>60.074854326436764</v>
      </c>
      <c r="D28" s="181">
        <v>63.10621612533791</v>
      </c>
      <c r="E28" s="181">
        <v>65.63932356168777</v>
      </c>
      <c r="F28" s="181">
        <v>68.3828366090307</v>
      </c>
      <c r="G28" s="181">
        <v>71.50194353825732</v>
      </c>
      <c r="H28" s="181">
        <v>71.9562810691474</v>
      </c>
      <c r="I28" s="181">
        <v>74.16855768242743</v>
      </c>
      <c r="J28" s="181">
        <v>76.20478505221257</v>
      </c>
      <c r="K28" s="181">
        <v>77.85448318631622</v>
      </c>
      <c r="L28" s="181">
        <v>78.72229938719879</v>
      </c>
      <c r="M28" s="181">
        <v>79.368117098559</v>
      </c>
      <c r="N28" s="181">
        <v>80.56246783212917</v>
      </c>
      <c r="O28" s="181">
        <v>81.83492191768195</v>
      </c>
      <c r="P28" s="181">
        <v>82.46428789439912</v>
      </c>
      <c r="Q28" s="181">
        <v>84.61576261708443</v>
      </c>
      <c r="R28" s="181">
        <v>88.01275304947943</v>
      </c>
      <c r="S28" s="181">
        <v>89.46094298319588</v>
      </c>
      <c r="T28" s="181">
        <v>90.69670960868301</v>
      </c>
      <c r="U28" s="181">
        <v>88.49985874535362</v>
      </c>
      <c r="V28" s="181">
        <v>90.30570856413765</v>
      </c>
      <c r="W28" s="181">
        <v>93.98250821840136</v>
      </c>
      <c r="X28" s="181">
        <v>97.01473715397988</v>
      </c>
      <c r="Y28" s="181">
        <v>98.562775409647</v>
      </c>
      <c r="Z28" s="181">
        <v>100</v>
      </c>
      <c r="AA28" s="181">
        <v>101.94164404181656</v>
      </c>
      <c r="AB28" s="181">
        <v>104.9661186780783</v>
      </c>
      <c r="AC28" s="181">
        <v>107.5978975395353</v>
      </c>
    </row>
    <row r="29" spans="1:29" s="303" customFormat="1" ht="15" customHeight="1" thickBot="1">
      <c r="A29" s="187" t="s">
        <v>243</v>
      </c>
      <c r="B29" s="188">
        <v>24.883570228656396</v>
      </c>
      <c r="C29" s="188">
        <v>25.346297050230127</v>
      </c>
      <c r="D29" s="188">
        <v>34.28221379272405</v>
      </c>
      <c r="E29" s="188">
        <v>44.30460404783161</v>
      </c>
      <c r="F29" s="188">
        <v>49.16827880723506</v>
      </c>
      <c r="G29" s="188">
        <v>52.52238440618968</v>
      </c>
      <c r="H29" s="188">
        <v>53.9588188197047</v>
      </c>
      <c r="I29" s="188">
        <v>56.00373443292421</v>
      </c>
      <c r="J29" s="188">
        <v>56.87263550275049</v>
      </c>
      <c r="K29" s="188">
        <v>58.070902309992775</v>
      </c>
      <c r="L29" s="188">
        <v>58.8087224846216</v>
      </c>
      <c r="M29" s="188">
        <v>59.74521660275705</v>
      </c>
      <c r="N29" s="188">
        <v>61.22601951388764</v>
      </c>
      <c r="O29" s="188">
        <v>62.057708575189686</v>
      </c>
      <c r="P29" s="188">
        <v>63.44140186547539</v>
      </c>
      <c r="Q29" s="188">
        <v>65.86108825936525</v>
      </c>
      <c r="R29" s="188">
        <v>70.95672744082468</v>
      </c>
      <c r="S29" s="188">
        <v>73.783677755845</v>
      </c>
      <c r="T29" s="188">
        <v>80.87318740185117</v>
      </c>
      <c r="U29" s="188">
        <v>82.21204687594741</v>
      </c>
      <c r="V29" s="188">
        <v>84.62162554348852</v>
      </c>
      <c r="W29" s="188">
        <v>85.39995764123883</v>
      </c>
      <c r="X29" s="188">
        <v>84.07786918988087</v>
      </c>
      <c r="Y29" s="188">
        <v>93.08294408130884</v>
      </c>
      <c r="Z29" s="188">
        <v>100</v>
      </c>
      <c r="AA29" s="188">
        <v>106.95095426537529</v>
      </c>
      <c r="AB29" s="188">
        <v>105.7131293551256</v>
      </c>
      <c r="AC29" s="188">
        <v>106.28839210352726</v>
      </c>
    </row>
    <row r="30" spans="1:24" ht="15" customHeight="1">
      <c r="A30" s="178" t="s">
        <v>83</v>
      </c>
      <c r="B30" s="183"/>
      <c r="C30" s="183"/>
      <c r="D30" s="183"/>
      <c r="E30" s="183"/>
      <c r="F30" s="183"/>
      <c r="G30" s="183"/>
      <c r="H30" s="183"/>
      <c r="I30" s="183"/>
      <c r="J30" s="183"/>
      <c r="K30" s="183"/>
      <c r="L30" s="183"/>
      <c r="M30" s="183"/>
      <c r="N30" s="183"/>
      <c r="O30" s="183"/>
      <c r="P30" s="183"/>
      <c r="Q30" s="183"/>
      <c r="R30" s="183"/>
      <c r="S30" s="183"/>
      <c r="T30" s="183"/>
      <c r="U30" s="183"/>
      <c r="V30" s="183"/>
      <c r="W30" s="183"/>
      <c r="X30" s="183"/>
    </row>
    <row r="31" spans="2:33" ht="12.75">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row>
    <row r="32" ht="15" customHeight="1">
      <c r="A32" s="178" t="s">
        <v>152</v>
      </c>
    </row>
    <row r="33" ht="15" customHeight="1">
      <c r="A33" s="178"/>
    </row>
    <row r="34" ht="12.75" customHeight="1">
      <c r="A34" s="318" t="s">
        <v>246</v>
      </c>
    </row>
    <row r="35" ht="12.75" customHeight="1">
      <c r="A35" s="318"/>
    </row>
    <row r="36" ht="12.75" customHeight="1">
      <c r="A36" s="318"/>
    </row>
  </sheetData>
  <sheetProtection/>
  <mergeCells count="3">
    <mergeCell ref="Y3:AB3"/>
    <mergeCell ref="A34:A36"/>
    <mergeCell ref="A2:A3"/>
  </mergeCells>
  <printOptions horizontalCentered="1" verticalCentered="1"/>
  <pageMargins left="0.25" right="0.25" top="0.25" bottom="0.25" header="0.25" footer="0.25"/>
  <pageSetup horizontalDpi="600" verticalDpi="600" orientation="landscape" scale="90"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BG23"/>
  <sheetViews>
    <sheetView showGridLines="0" zoomScalePageLayoutView="0" workbookViewId="0" topLeftCell="A1">
      <pane xSplit="1" ySplit="6" topLeftCell="AX7" activePane="bottomRight" state="frozen"/>
      <selection pane="topLeft" activeCell="A1" sqref="A1"/>
      <selection pane="topRight" activeCell="B1" sqref="B1"/>
      <selection pane="bottomLeft" activeCell="A13" sqref="A13"/>
      <selection pane="bottomRight" activeCell="A1" sqref="A1"/>
    </sheetView>
  </sheetViews>
  <sheetFormatPr defaultColWidth="9.140625" defaultRowHeight="12.75"/>
  <cols>
    <col min="1" max="1" width="61.421875" style="171" customWidth="1"/>
    <col min="2" max="54" width="10.28125" style="213" customWidth="1"/>
    <col min="55" max="55" width="10.28125" style="214" customWidth="1"/>
    <col min="56" max="59" width="10.28125" style="171" customWidth="1"/>
    <col min="60" max="16384" width="9.140625" style="171" customWidth="1"/>
  </cols>
  <sheetData>
    <row r="1" spans="1:59" s="190" customFormat="1" ht="15" customHeight="1">
      <c r="A1" s="98"/>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row>
    <row r="2" spans="1:59" s="190" customFormat="1" ht="15" customHeight="1">
      <c r="A2" s="191" t="s">
        <v>5</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row>
    <row r="3" spans="1:59" s="194" customFormat="1" ht="30" customHeight="1">
      <c r="A3" s="102" t="s">
        <v>76</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2"/>
      <c r="BB3" s="192"/>
      <c r="BC3" s="317" t="s">
        <v>86</v>
      </c>
      <c r="BD3" s="317"/>
      <c r="BE3" s="317"/>
      <c r="BF3" s="317"/>
      <c r="BG3" s="193"/>
    </row>
    <row r="4" spans="1:59" s="195" customFormat="1" ht="15" customHeight="1">
      <c r="A4" s="102" t="s">
        <v>155</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row>
    <row r="5" spans="1:56" s="195" customFormat="1" ht="15.75" customHeight="1">
      <c r="A5" s="196"/>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8"/>
      <c r="AT5" s="198"/>
      <c r="AU5" s="198"/>
      <c r="AV5" s="198"/>
      <c r="AW5" s="198"/>
      <c r="AX5" s="198"/>
      <c r="AY5" s="198"/>
      <c r="AZ5" s="198"/>
      <c r="BA5" s="198"/>
      <c r="BB5" s="198"/>
      <c r="BC5" s="198"/>
      <c r="BD5" s="162"/>
    </row>
    <row r="6" spans="1:59" s="200" customFormat="1" ht="15" customHeight="1">
      <c r="A6" s="199"/>
      <c r="B6" s="167">
        <v>1960</v>
      </c>
      <c r="C6" s="167">
        <v>1961</v>
      </c>
      <c r="D6" s="167">
        <v>1962</v>
      </c>
      <c r="E6" s="167">
        <v>1963</v>
      </c>
      <c r="F6" s="167">
        <v>1964</v>
      </c>
      <c r="G6" s="167">
        <v>1965</v>
      </c>
      <c r="H6" s="167">
        <v>1966</v>
      </c>
      <c r="I6" s="167">
        <v>1967</v>
      </c>
      <c r="J6" s="167">
        <v>1968</v>
      </c>
      <c r="K6" s="167">
        <v>1969</v>
      </c>
      <c r="L6" s="167">
        <v>1970</v>
      </c>
      <c r="M6" s="167">
        <v>1971</v>
      </c>
      <c r="N6" s="167">
        <v>1972</v>
      </c>
      <c r="O6" s="167">
        <v>1973</v>
      </c>
      <c r="P6" s="167">
        <v>1974</v>
      </c>
      <c r="Q6" s="167">
        <v>1975</v>
      </c>
      <c r="R6" s="167">
        <v>1976</v>
      </c>
      <c r="S6" s="167">
        <v>1977</v>
      </c>
      <c r="T6" s="167">
        <v>1978</v>
      </c>
      <c r="U6" s="167">
        <v>1979</v>
      </c>
      <c r="V6" s="167">
        <v>1980</v>
      </c>
      <c r="W6" s="167">
        <v>1981</v>
      </c>
      <c r="X6" s="167">
        <v>1982</v>
      </c>
      <c r="Y6" s="167">
        <v>1983</v>
      </c>
      <c r="Z6" s="167">
        <v>1984</v>
      </c>
      <c r="AA6" s="167">
        <v>1985</v>
      </c>
      <c r="AB6" s="167">
        <v>1986</v>
      </c>
      <c r="AC6" s="167">
        <v>1987</v>
      </c>
      <c r="AD6" s="167">
        <v>1988</v>
      </c>
      <c r="AE6" s="167">
        <v>1989</v>
      </c>
      <c r="AF6" s="167">
        <v>1990</v>
      </c>
      <c r="AG6" s="167">
        <v>1991</v>
      </c>
      <c r="AH6" s="167">
        <v>1992</v>
      </c>
      <c r="AI6" s="167">
        <v>1993</v>
      </c>
      <c r="AJ6" s="167">
        <v>1994</v>
      </c>
      <c r="AK6" s="167">
        <v>1995</v>
      </c>
      <c r="AL6" s="167">
        <v>1996</v>
      </c>
      <c r="AM6" s="167">
        <v>1997</v>
      </c>
      <c r="AN6" s="167">
        <v>1998</v>
      </c>
      <c r="AO6" s="167">
        <v>1999</v>
      </c>
      <c r="AP6" s="167">
        <v>2000</v>
      </c>
      <c r="AQ6" s="167">
        <v>2001</v>
      </c>
      <c r="AR6" s="167">
        <v>2002</v>
      </c>
      <c r="AS6" s="167">
        <v>2003</v>
      </c>
      <c r="AT6" s="167">
        <v>2004</v>
      </c>
      <c r="AU6" s="167">
        <v>2005</v>
      </c>
      <c r="AV6" s="167">
        <v>2006</v>
      </c>
      <c r="AW6" s="167">
        <v>2007</v>
      </c>
      <c r="AX6" s="167">
        <v>2008</v>
      </c>
      <c r="AY6" s="167">
        <v>2009</v>
      </c>
      <c r="AZ6" s="167">
        <v>2010</v>
      </c>
      <c r="BA6" s="167">
        <v>2011</v>
      </c>
      <c r="BB6" s="167">
        <v>2012</v>
      </c>
      <c r="BC6" s="167">
        <v>2013</v>
      </c>
      <c r="BD6" s="167">
        <v>2014</v>
      </c>
      <c r="BE6" s="167">
        <v>2015</v>
      </c>
      <c r="BF6" s="167">
        <v>2016</v>
      </c>
      <c r="BG6" s="167">
        <v>2017</v>
      </c>
    </row>
    <row r="7" spans="1:59" s="202" customFormat="1" ht="15" customHeight="1">
      <c r="A7" s="169" t="s">
        <v>7</v>
      </c>
      <c r="B7" s="201" t="s">
        <v>1</v>
      </c>
      <c r="C7" s="201">
        <v>-0.9615384615384581</v>
      </c>
      <c r="D7" s="201">
        <v>-2.4271844660194275</v>
      </c>
      <c r="E7" s="201">
        <v>2.4875621890547484</v>
      </c>
      <c r="F7" s="201">
        <v>1.6990291262136026</v>
      </c>
      <c r="G7" s="201">
        <v>0.9546539379474916</v>
      </c>
      <c r="H7" s="201">
        <v>-0.23640661938535423</v>
      </c>
      <c r="I7" s="201">
        <v>0</v>
      </c>
      <c r="J7" s="201">
        <v>3.08056872037914</v>
      </c>
      <c r="K7" s="201">
        <v>-0.6896551724137834</v>
      </c>
      <c r="L7" s="201">
        <v>2.006346296525452</v>
      </c>
      <c r="M7" s="201">
        <v>1.4929352172753596</v>
      </c>
      <c r="N7" s="201">
        <v>-0.5078364416425951</v>
      </c>
      <c r="O7" s="201">
        <v>4.303440992695595</v>
      </c>
      <c r="P7" s="201">
        <v>9.078636517043549</v>
      </c>
      <c r="Q7" s="201">
        <v>23.205445544554415</v>
      </c>
      <c r="R7" s="201">
        <v>13.517076845806098</v>
      </c>
      <c r="S7" s="201">
        <v>5.19329683092753</v>
      </c>
      <c r="T7" s="201">
        <v>14.752891692954794</v>
      </c>
      <c r="U7" s="201">
        <v>15.813101805186491</v>
      </c>
      <c r="V7" s="201">
        <v>13.51191648611385</v>
      </c>
      <c r="W7" s="201">
        <v>19.842096130487576</v>
      </c>
      <c r="X7" s="201">
        <v>11.171680099661362</v>
      </c>
      <c r="Y7" s="201">
        <v>13.114540600377689</v>
      </c>
      <c r="Z7" s="201">
        <v>14.725692245696887</v>
      </c>
      <c r="AA7" s="201">
        <v>11.169652265542652</v>
      </c>
      <c r="AB7" s="201">
        <v>31.699390656736615</v>
      </c>
      <c r="AC7" s="201">
        <v>30.766330797175968</v>
      </c>
      <c r="AD7" s="201">
        <v>19.085309920062944</v>
      </c>
      <c r="AE7" s="201">
        <v>17.027972797499814</v>
      </c>
      <c r="AF7" s="201">
        <v>25.67237163814187</v>
      </c>
      <c r="AG7" s="201">
        <v>18.751870697395965</v>
      </c>
      <c r="AH7" s="201">
        <v>8.39319470699429</v>
      </c>
      <c r="AI7" s="201">
        <v>26.070363744782355</v>
      </c>
      <c r="AJ7" s="201">
        <v>12.02</v>
      </c>
      <c r="AK7" s="201">
        <v>3.89</v>
      </c>
      <c r="AL7" s="201">
        <v>12.2</v>
      </c>
      <c r="AM7" s="201">
        <v>6.56</v>
      </c>
      <c r="AN7" s="201">
        <v>2.38</v>
      </c>
      <c r="AO7" s="201">
        <v>3.13</v>
      </c>
      <c r="AP7" s="201">
        <v>-0.55</v>
      </c>
      <c r="AQ7" s="201">
        <v>5.48</v>
      </c>
      <c r="AR7" s="201">
        <v>0.84</v>
      </c>
      <c r="AS7" s="201">
        <v>2.75</v>
      </c>
      <c r="AT7" s="201">
        <v>2.44</v>
      </c>
      <c r="AU7" s="201">
        <v>5.71</v>
      </c>
      <c r="AV7" s="201">
        <v>0.5325923353016071</v>
      </c>
      <c r="AW7" s="201">
        <v>1.1590683298377202</v>
      </c>
      <c r="AX7" s="201">
        <v>1.0527423939362013</v>
      </c>
      <c r="AY7" s="201">
        <v>-0.5389759457031573</v>
      </c>
      <c r="AZ7" s="201">
        <v>0.43999999999999595</v>
      </c>
      <c r="BA7" s="201">
        <v>0.6266523058846563</v>
      </c>
      <c r="BB7" s="201">
        <v>0.3355391928418383</v>
      </c>
      <c r="BC7" s="201">
        <v>0.4254138536946339</v>
      </c>
      <c r="BD7" s="201">
        <v>0.4863277665626775</v>
      </c>
      <c r="BE7" s="201">
        <v>-0.7397260273972583</v>
      </c>
      <c r="BF7" s="201">
        <v>0.054244643341472276</v>
      </c>
      <c r="BG7" s="201">
        <v>0.7391859828435932</v>
      </c>
    </row>
    <row r="8" spans="1:59" s="202" customFormat="1" ht="15" customHeight="1">
      <c r="A8" s="203" t="s">
        <v>8</v>
      </c>
      <c r="B8" s="204" t="s">
        <v>1</v>
      </c>
      <c r="C8" s="204">
        <v>-1.9230769230769273</v>
      </c>
      <c r="D8" s="204">
        <v>-1.225490196078427</v>
      </c>
      <c r="E8" s="204">
        <v>2.481389578163773</v>
      </c>
      <c r="F8" s="204">
        <v>1.4527845036319764</v>
      </c>
      <c r="G8" s="204">
        <v>1.4319809069212264</v>
      </c>
      <c r="H8" s="204">
        <v>-1.6470588235294237</v>
      </c>
      <c r="I8" s="204">
        <v>0.4784688995215447</v>
      </c>
      <c r="J8" s="204">
        <v>2.857142857142869</v>
      </c>
      <c r="K8" s="204">
        <v>0</v>
      </c>
      <c r="L8" s="204">
        <v>2.767790630383815</v>
      </c>
      <c r="M8" s="204">
        <v>0.5468818911528395</v>
      </c>
      <c r="N8" s="204">
        <v>-0.2894990788665508</v>
      </c>
      <c r="O8" s="204">
        <v>4.117543550941405</v>
      </c>
      <c r="P8" s="204">
        <v>13.11475409836067</v>
      </c>
      <c r="Q8" s="204">
        <v>20.782907515314463</v>
      </c>
      <c r="R8" s="204">
        <v>12.673181593270645</v>
      </c>
      <c r="S8" s="204">
        <v>4.418949333040589</v>
      </c>
      <c r="T8" s="204">
        <v>14.499001156555579</v>
      </c>
      <c r="U8" s="204">
        <v>18.24078512396694</v>
      </c>
      <c r="V8" s="204">
        <v>13.146447559207353</v>
      </c>
      <c r="W8" s="204">
        <v>19.863306279367787</v>
      </c>
      <c r="X8" s="204">
        <v>10.136413558070888</v>
      </c>
      <c r="Y8" s="204">
        <v>12.864815893354042</v>
      </c>
      <c r="Z8" s="204">
        <v>14.52324981365749</v>
      </c>
      <c r="AA8" s="204">
        <v>13.427455692400091</v>
      </c>
      <c r="AB8" s="204">
        <v>33.14795197740115</v>
      </c>
      <c r="AC8" s="204">
        <v>27.355300669628058</v>
      </c>
      <c r="AD8" s="204">
        <v>19.88911447758863</v>
      </c>
      <c r="AE8" s="204">
        <v>17.70572144338527</v>
      </c>
      <c r="AF8" s="204">
        <v>25.954620918649507</v>
      </c>
      <c r="AG8" s="204">
        <v>16.59343878148798</v>
      </c>
      <c r="AH8" s="204">
        <v>8.331867855797071</v>
      </c>
      <c r="AI8" s="204">
        <v>25.333016175071354</v>
      </c>
      <c r="AJ8" s="204">
        <v>8.65</v>
      </c>
      <c r="AK8" s="204">
        <v>8.63</v>
      </c>
      <c r="AL8" s="204">
        <v>11.25</v>
      </c>
      <c r="AM8" s="204">
        <v>7.77</v>
      </c>
      <c r="AN8" s="204">
        <v>1.25</v>
      </c>
      <c r="AO8" s="204">
        <v>2.62</v>
      </c>
      <c r="AP8" s="204">
        <v>0.18</v>
      </c>
      <c r="AQ8" s="204">
        <v>4.77</v>
      </c>
      <c r="AR8" s="204">
        <v>1.35</v>
      </c>
      <c r="AS8" s="204">
        <v>2.68</v>
      </c>
      <c r="AT8" s="204">
        <v>2.64</v>
      </c>
      <c r="AU8" s="204">
        <v>5.35</v>
      </c>
      <c r="AV8" s="204">
        <v>0.49522054589428155</v>
      </c>
      <c r="AW8" s="204">
        <v>-0.2182453077258839</v>
      </c>
      <c r="AX8" s="204">
        <v>0.802166892384637</v>
      </c>
      <c r="AY8" s="204">
        <v>-0.12042147516307944</v>
      </c>
      <c r="AZ8" s="204">
        <v>0.12943050577458592</v>
      </c>
      <c r="BA8" s="204">
        <v>0.1848788556971792</v>
      </c>
      <c r="BB8" s="204">
        <v>0.32512772875057383</v>
      </c>
      <c r="BC8" s="204">
        <v>0.4236117506215997</v>
      </c>
      <c r="BD8" s="204">
        <v>0.19176330928680763</v>
      </c>
      <c r="BE8" s="204">
        <v>-0.11960621952341599</v>
      </c>
      <c r="BF8" s="204">
        <v>-0.2710761724044386</v>
      </c>
      <c r="BG8" s="204">
        <v>0.2717637467161804</v>
      </c>
    </row>
    <row r="9" spans="1:59" s="202" customFormat="1" ht="15" customHeight="1">
      <c r="A9" s="169" t="s">
        <v>9</v>
      </c>
      <c r="B9" s="201" t="s">
        <v>1</v>
      </c>
      <c r="C9" s="201">
        <v>-2.137767220902609</v>
      </c>
      <c r="D9" s="201">
        <v>-1.9417475728155331</v>
      </c>
      <c r="E9" s="201">
        <v>1.980198019801982</v>
      </c>
      <c r="F9" s="201">
        <v>1.9417475728155331</v>
      </c>
      <c r="G9" s="201">
        <v>0.4761904761904745</v>
      </c>
      <c r="H9" s="201">
        <v>-0.9478672985781977</v>
      </c>
      <c r="I9" s="201">
        <v>0</v>
      </c>
      <c r="J9" s="201">
        <v>3.349282296650724</v>
      </c>
      <c r="K9" s="201">
        <v>-0.4629629629629761</v>
      </c>
      <c r="L9" s="201">
        <v>3.5827384448438693</v>
      </c>
      <c r="M9" s="201">
        <v>0.4220151222084967</v>
      </c>
      <c r="N9" s="201">
        <v>-0.18385571703727344</v>
      </c>
      <c r="O9" s="201">
        <v>4.850451714761839</v>
      </c>
      <c r="P9" s="201">
        <v>13.259160113769441</v>
      </c>
      <c r="Q9" s="201">
        <v>23.39168328532386</v>
      </c>
      <c r="R9" s="201">
        <v>9.325990662037565</v>
      </c>
      <c r="S9" s="201">
        <v>5.584756898817389</v>
      </c>
      <c r="T9" s="201">
        <v>12.82928852935077</v>
      </c>
      <c r="U9" s="201">
        <v>20.179509146061235</v>
      </c>
      <c r="V9" s="201">
        <v>15.403655750190381</v>
      </c>
      <c r="W9" s="201">
        <v>16.614420062695935</v>
      </c>
      <c r="X9" s="201">
        <v>11.595365179550265</v>
      </c>
      <c r="Y9" s="201">
        <v>12.087981744421938</v>
      </c>
      <c r="Z9" s="201">
        <v>14.618560199061225</v>
      </c>
      <c r="AA9" s="201">
        <v>14.900335504243124</v>
      </c>
      <c r="AB9" s="201">
        <v>32.222603916180034</v>
      </c>
      <c r="AC9" s="201">
        <v>28.439204988308653</v>
      </c>
      <c r="AD9" s="201">
        <v>19.643985941490328</v>
      </c>
      <c r="AE9" s="201">
        <v>16.349257012424445</v>
      </c>
      <c r="AF9" s="201">
        <v>27.520435967302426</v>
      </c>
      <c r="AG9" s="201">
        <v>15.014245014244931</v>
      </c>
      <c r="AH9" s="201">
        <v>7.534059945504068</v>
      </c>
      <c r="AI9" s="201">
        <v>25.460775047258966</v>
      </c>
      <c r="AJ9" s="201">
        <v>8.93</v>
      </c>
      <c r="AK9" s="201">
        <v>8.73</v>
      </c>
      <c r="AL9" s="201">
        <v>10.55</v>
      </c>
      <c r="AM9" s="201">
        <v>7.45</v>
      </c>
      <c r="AN9" s="201">
        <v>1.5</v>
      </c>
      <c r="AO9" s="201">
        <v>1.97</v>
      </c>
      <c r="AP9" s="201">
        <v>0.48</v>
      </c>
      <c r="AQ9" s="201">
        <v>4.89</v>
      </c>
      <c r="AR9" s="201">
        <v>1.74</v>
      </c>
      <c r="AS9" s="201">
        <v>2.39</v>
      </c>
      <c r="AT9" s="201">
        <v>2.99</v>
      </c>
      <c r="AU9" s="201">
        <v>4.75</v>
      </c>
      <c r="AV9" s="201">
        <v>0.35526014210405243</v>
      </c>
      <c r="AW9" s="201">
        <v>0.6124234470691103</v>
      </c>
      <c r="AX9" s="201">
        <v>0.7751136833402228</v>
      </c>
      <c r="AY9" s="201">
        <v>0.47221943132724764</v>
      </c>
      <c r="AZ9" s="201">
        <v>0.31818633787412676</v>
      </c>
      <c r="BA9" s="201">
        <v>0.6507381507381504</v>
      </c>
      <c r="BB9" s="201">
        <v>0.1481481481481417</v>
      </c>
      <c r="BC9" s="201">
        <v>0.44933516735443657</v>
      </c>
      <c r="BD9" s="201">
        <v>0.24608093328473135</v>
      </c>
      <c r="BE9" s="201">
        <v>0.49742078113483856</v>
      </c>
      <c r="BF9" s="201">
        <v>-0.04530216544351706</v>
      </c>
      <c r="BG9" s="201">
        <v>0.20778751468064627</v>
      </c>
    </row>
    <row r="10" spans="1:59" s="202" customFormat="1" ht="15" customHeight="1">
      <c r="A10" s="203" t="s">
        <v>10</v>
      </c>
      <c r="B10" s="204" t="s">
        <v>1</v>
      </c>
      <c r="C10" s="204">
        <v>-0.23923444976076125</v>
      </c>
      <c r="D10" s="204">
        <v>-2.3980815347721784</v>
      </c>
      <c r="E10" s="204">
        <v>1.228501228501222</v>
      </c>
      <c r="F10" s="204">
        <v>1.9417475728155331</v>
      </c>
      <c r="G10" s="204">
        <v>0.23809523809523725</v>
      </c>
      <c r="H10" s="204">
        <v>-0.47505938242279333</v>
      </c>
      <c r="I10" s="204">
        <v>-0.4773269689737569</v>
      </c>
      <c r="J10" s="204">
        <v>4.796163069544379</v>
      </c>
      <c r="K10" s="204">
        <v>-1.830663615560646</v>
      </c>
      <c r="L10" s="204">
        <v>3.212600394843035</v>
      </c>
      <c r="M10" s="204">
        <v>1.061289466702009</v>
      </c>
      <c r="N10" s="204">
        <v>0.71759866981711</v>
      </c>
      <c r="O10" s="204">
        <v>4.891823790077332</v>
      </c>
      <c r="P10" s="204">
        <v>14.512922465208788</v>
      </c>
      <c r="Q10" s="204">
        <v>22.34519675925919</v>
      </c>
      <c r="R10" s="204">
        <v>8.212617513155562</v>
      </c>
      <c r="S10" s="204">
        <v>10.354059665610361</v>
      </c>
      <c r="T10" s="204">
        <v>10.30846165272068</v>
      </c>
      <c r="U10" s="204">
        <v>18.05068001256791</v>
      </c>
      <c r="V10" s="204">
        <v>17.302413629910074</v>
      </c>
      <c r="W10" s="204">
        <v>15.944484789800706</v>
      </c>
      <c r="X10" s="204">
        <v>11.247192697642916</v>
      </c>
      <c r="Y10" s="204">
        <v>10.653071437507823</v>
      </c>
      <c r="Z10" s="204">
        <v>15.772513991746262</v>
      </c>
      <c r="AA10" s="204">
        <v>16.206846037404166</v>
      </c>
      <c r="AB10" s="204">
        <v>32.72543911253047</v>
      </c>
      <c r="AC10" s="204">
        <v>29.386437029063515</v>
      </c>
      <c r="AD10" s="204">
        <v>19.02955857883919</v>
      </c>
      <c r="AE10" s="204">
        <v>13.689300525721592</v>
      </c>
      <c r="AF10" s="204">
        <v>29.746835443037845</v>
      </c>
      <c r="AG10" s="204">
        <v>13.11498257839725</v>
      </c>
      <c r="AH10" s="204">
        <v>8.095120749137452</v>
      </c>
      <c r="AI10" s="204">
        <v>24.70478194785455</v>
      </c>
      <c r="AJ10" s="204">
        <v>9.4</v>
      </c>
      <c r="AK10" s="204">
        <v>8.45</v>
      </c>
      <c r="AL10" s="204">
        <v>10.28</v>
      </c>
      <c r="AM10" s="204">
        <v>7.11</v>
      </c>
      <c r="AN10" s="204">
        <v>2.69</v>
      </c>
      <c r="AO10" s="204">
        <v>0.16</v>
      </c>
      <c r="AP10" s="204">
        <v>1.13</v>
      </c>
      <c r="AQ10" s="204">
        <v>4.94</v>
      </c>
      <c r="AR10" s="204">
        <v>1.97</v>
      </c>
      <c r="AS10" s="204">
        <v>1.97</v>
      </c>
      <c r="AT10" s="204">
        <v>3.9</v>
      </c>
      <c r="AU10" s="204">
        <v>4.39</v>
      </c>
      <c r="AV10" s="204">
        <v>0.6737467169121825</v>
      </c>
      <c r="AW10" s="204">
        <v>0.07608695652172592</v>
      </c>
      <c r="AX10" s="204">
        <v>0.8306840324069142</v>
      </c>
      <c r="AY10" s="204">
        <v>0.07999999999999119</v>
      </c>
      <c r="AZ10" s="204">
        <v>-0.1784121320249854</v>
      </c>
      <c r="BA10" s="204">
        <v>2.972112322686482</v>
      </c>
      <c r="BB10" s="204">
        <v>0.6194526627218977</v>
      </c>
      <c r="BC10" s="204">
        <v>-0.6299068833303001</v>
      </c>
      <c r="BD10" s="204">
        <v>-0.47277025184107035</v>
      </c>
      <c r="BE10" s="204">
        <v>0.009165902841434814</v>
      </c>
      <c r="BF10" s="204">
        <v>-0.2447425670775938</v>
      </c>
      <c r="BG10" s="204">
        <v>0.07212405337180261</v>
      </c>
    </row>
    <row r="11" spans="1:59" s="202" customFormat="1" ht="15" customHeight="1">
      <c r="A11" s="169" t="s">
        <v>11</v>
      </c>
      <c r="B11" s="201" t="s">
        <v>1</v>
      </c>
      <c r="C11" s="201">
        <v>-1.2019230769230727</v>
      </c>
      <c r="D11" s="201">
        <v>-0.7299270072992803</v>
      </c>
      <c r="E11" s="201">
        <v>0.9803921568627416</v>
      </c>
      <c r="F11" s="201">
        <v>2.1844660194174637</v>
      </c>
      <c r="G11" s="201">
        <v>0</v>
      </c>
      <c r="H11" s="201">
        <v>-1.187648456057</v>
      </c>
      <c r="I11" s="201">
        <v>0.48076923076922906</v>
      </c>
      <c r="J11" s="201">
        <v>3.8277511961722466</v>
      </c>
      <c r="K11" s="201">
        <v>-0.9216589861751112</v>
      </c>
      <c r="L11" s="201">
        <v>3.1638175754520326</v>
      </c>
      <c r="M11" s="201">
        <v>1.6507768361581743</v>
      </c>
      <c r="N11" s="201">
        <v>0.15631784628744594</v>
      </c>
      <c r="O11" s="201">
        <v>5.427902540535823</v>
      </c>
      <c r="P11" s="201">
        <v>15.593387614113041</v>
      </c>
      <c r="Q11" s="201">
        <v>22.639630024902125</v>
      </c>
      <c r="R11" s="201">
        <v>6.5904739803910095</v>
      </c>
      <c r="S11" s="201">
        <v>11.620312414956778</v>
      </c>
      <c r="T11" s="201">
        <v>11.049346596450139</v>
      </c>
      <c r="U11" s="201">
        <v>16.632554667603404</v>
      </c>
      <c r="V11" s="201">
        <v>18.575445173383322</v>
      </c>
      <c r="W11" s="201">
        <v>14.574770787227331</v>
      </c>
      <c r="X11" s="201">
        <v>11.562491014285081</v>
      </c>
      <c r="Y11" s="201">
        <v>10.820503307982477</v>
      </c>
      <c r="Z11" s="201">
        <v>14.595770797299522</v>
      </c>
      <c r="AA11" s="201">
        <v>18.087540776084545</v>
      </c>
      <c r="AB11" s="201">
        <v>33.06671064566671</v>
      </c>
      <c r="AC11" s="201">
        <v>27.972981347214485</v>
      </c>
      <c r="AD11" s="201">
        <v>20.12735460752506</v>
      </c>
      <c r="AE11" s="201">
        <v>13.157570878927839</v>
      </c>
      <c r="AF11" s="201">
        <v>28.823316795401553</v>
      </c>
      <c r="AG11" s="201">
        <v>14.15929203539823</v>
      </c>
      <c r="AH11" s="201">
        <v>6.739341085271278</v>
      </c>
      <c r="AI11" s="201">
        <v>25.736235595390532</v>
      </c>
      <c r="AJ11" s="201">
        <v>8.04</v>
      </c>
      <c r="AK11" s="201">
        <v>9.21</v>
      </c>
      <c r="AL11" s="201">
        <v>10.33</v>
      </c>
      <c r="AM11" s="201">
        <v>6.08</v>
      </c>
      <c r="AN11" s="201">
        <v>3.46</v>
      </c>
      <c r="AO11" s="201">
        <v>-1.03</v>
      </c>
      <c r="AP11" s="201">
        <v>2.42</v>
      </c>
      <c r="AQ11" s="201">
        <v>4.48</v>
      </c>
      <c r="AR11" s="201">
        <v>1.78</v>
      </c>
      <c r="AS11" s="201">
        <v>1.87</v>
      </c>
      <c r="AT11" s="201">
        <v>4.76</v>
      </c>
      <c r="AU11" s="201">
        <v>4.41</v>
      </c>
      <c r="AV11" s="201">
        <v>0.12477313974592619</v>
      </c>
      <c r="AW11" s="201">
        <v>-0.41272944498750297</v>
      </c>
      <c r="AX11" s="201">
        <v>1.088283157038239</v>
      </c>
      <c r="AY11" s="201">
        <v>0.27977617905674546</v>
      </c>
      <c r="AZ11" s="201">
        <v>-0.2085195114685634</v>
      </c>
      <c r="BA11" s="201">
        <v>0.48730203354887536</v>
      </c>
      <c r="BB11" s="201">
        <v>-0.2756592851235862</v>
      </c>
      <c r="BC11" s="201">
        <v>-0.1469912723931932</v>
      </c>
      <c r="BD11" s="201">
        <v>0.22837307024756726</v>
      </c>
      <c r="BE11" s="201">
        <v>0.20163138117494928</v>
      </c>
      <c r="BF11" s="201">
        <v>0.07269422989550911</v>
      </c>
      <c r="BG11" s="201">
        <v>0.17117117117115832</v>
      </c>
    </row>
    <row r="12" spans="1:59" s="202" customFormat="1" ht="15" customHeight="1">
      <c r="A12" s="203" t="s">
        <v>12</v>
      </c>
      <c r="B12" s="204" t="s">
        <v>1</v>
      </c>
      <c r="C12" s="204">
        <v>-0.7211538461538547</v>
      </c>
      <c r="D12" s="204">
        <v>-1.2106537530266248</v>
      </c>
      <c r="E12" s="204">
        <v>1.225490196078427</v>
      </c>
      <c r="F12" s="204">
        <v>1.6949152542373058</v>
      </c>
      <c r="G12" s="204">
        <v>0.23809523809523725</v>
      </c>
      <c r="H12" s="204">
        <v>-0.9501187648456089</v>
      </c>
      <c r="I12" s="204">
        <v>1.4388489208633226</v>
      </c>
      <c r="J12" s="204">
        <v>3.782505910165468</v>
      </c>
      <c r="K12" s="204">
        <v>-1.5945330296127436</v>
      </c>
      <c r="L12" s="204">
        <v>4.843632921497676</v>
      </c>
      <c r="M12" s="204">
        <v>-0.27667300708976716</v>
      </c>
      <c r="N12" s="204">
        <v>0.43350095370213726</v>
      </c>
      <c r="O12" s="204">
        <v>8.926104972375647</v>
      </c>
      <c r="P12" s="204">
        <v>11.784751941670656</v>
      </c>
      <c r="Q12" s="204">
        <v>23.856788372917382</v>
      </c>
      <c r="R12" s="204">
        <v>5.386376645678315</v>
      </c>
      <c r="S12" s="204">
        <v>12.660909239041885</v>
      </c>
      <c r="T12" s="204">
        <v>12.322823257159365</v>
      </c>
      <c r="U12" s="204">
        <v>14.340584599536466</v>
      </c>
      <c r="V12" s="204">
        <v>19.63367909541165</v>
      </c>
      <c r="W12" s="204">
        <v>14.880487423840005</v>
      </c>
      <c r="X12" s="204">
        <v>11.566502654681088</v>
      </c>
      <c r="Y12" s="204">
        <v>11.359619720884929</v>
      </c>
      <c r="Z12" s="204">
        <v>12.586876812783853</v>
      </c>
      <c r="AA12" s="204">
        <v>21.78583580420941</v>
      </c>
      <c r="AB12" s="204">
        <v>32.12532428656956</v>
      </c>
      <c r="AC12" s="204">
        <v>26.419768003866608</v>
      </c>
      <c r="AD12" s="204">
        <v>21.166069295101565</v>
      </c>
      <c r="AE12" s="204">
        <v>15.434257385238649</v>
      </c>
      <c r="AF12" s="204">
        <v>26.140440799590102</v>
      </c>
      <c r="AG12" s="204">
        <v>12.745496410673063</v>
      </c>
      <c r="AH12" s="204">
        <v>7.114368092263446</v>
      </c>
      <c r="AI12" s="204">
        <v>27.565577542567876</v>
      </c>
      <c r="AJ12" s="204">
        <v>6.14</v>
      </c>
      <c r="AK12" s="204">
        <v>9.22</v>
      </c>
      <c r="AL12" s="204">
        <v>11.17</v>
      </c>
      <c r="AM12" s="204">
        <v>4.76</v>
      </c>
      <c r="AN12" s="204">
        <v>3.17</v>
      </c>
      <c r="AO12" s="204">
        <v>-1.2</v>
      </c>
      <c r="AP12" s="204">
        <v>3.64</v>
      </c>
      <c r="AQ12" s="204">
        <v>3.48</v>
      </c>
      <c r="AR12" s="204">
        <v>2.3</v>
      </c>
      <c r="AS12" s="204">
        <v>1.55</v>
      </c>
      <c r="AT12" s="204">
        <v>4.58</v>
      </c>
      <c r="AU12" s="204">
        <v>4.28</v>
      </c>
      <c r="AV12" s="204">
        <v>0.8270080435028859</v>
      </c>
      <c r="AW12" s="204">
        <v>0.6652852001308718</v>
      </c>
      <c r="AX12" s="204">
        <v>1.2476104235838559</v>
      </c>
      <c r="AY12" s="204">
        <v>0.03985651654045963</v>
      </c>
      <c r="AZ12" s="204">
        <v>0.45771144278605735</v>
      </c>
      <c r="BA12" s="204">
        <v>0.055954490347853714</v>
      </c>
      <c r="BB12" s="204">
        <v>-0.5436284898184818</v>
      </c>
      <c r="BC12" s="204">
        <v>0.2024105253473074</v>
      </c>
      <c r="BD12" s="204">
        <v>0.391906671527531</v>
      </c>
      <c r="BE12" s="204">
        <v>-0.08231958291411434</v>
      </c>
      <c r="BF12" s="204">
        <v>0.09988195768637631</v>
      </c>
      <c r="BG12" s="204">
        <v>0.06295530173576758</v>
      </c>
    </row>
    <row r="13" spans="1:59" s="202" customFormat="1" ht="15" customHeight="1">
      <c r="A13" s="169" t="s">
        <v>13</v>
      </c>
      <c r="B13" s="201" t="s">
        <v>1</v>
      </c>
      <c r="C13" s="201">
        <v>-4.988123515439424</v>
      </c>
      <c r="D13" s="201">
        <v>2.2499999999999964</v>
      </c>
      <c r="E13" s="201">
        <v>1.2224938875305513</v>
      </c>
      <c r="F13" s="201">
        <v>1.449275362318847</v>
      </c>
      <c r="G13" s="201">
        <v>0.7142857142857117</v>
      </c>
      <c r="H13" s="201">
        <v>-1.1820330969267268</v>
      </c>
      <c r="I13" s="201">
        <v>1.674641148325362</v>
      </c>
      <c r="J13" s="201">
        <v>2.5882352941176467</v>
      </c>
      <c r="K13" s="201">
        <v>1.3761467889908063</v>
      </c>
      <c r="L13" s="201">
        <v>3.4904736576543582</v>
      </c>
      <c r="M13" s="201">
        <v>-1.2498929886140098</v>
      </c>
      <c r="N13" s="201">
        <v>1.4737754659731372</v>
      </c>
      <c r="O13" s="201">
        <v>6.621102093122588</v>
      </c>
      <c r="P13" s="201">
        <v>16.83493589743592</v>
      </c>
      <c r="Q13" s="201">
        <v>20.039777793018267</v>
      </c>
      <c r="R13" s="201">
        <v>5.3590813003485005</v>
      </c>
      <c r="S13" s="201">
        <v>13.24223198308121</v>
      </c>
      <c r="T13" s="201">
        <v>14.973902217114388</v>
      </c>
      <c r="U13" s="201">
        <v>12.194074968763013</v>
      </c>
      <c r="V13" s="201">
        <v>21.014693651233696</v>
      </c>
      <c r="W13" s="201">
        <v>13.234058801069114</v>
      </c>
      <c r="X13" s="201">
        <v>11.026992718759153</v>
      </c>
      <c r="Y13" s="201">
        <v>12.791545189504427</v>
      </c>
      <c r="Z13" s="201">
        <v>11.31394722670973</v>
      </c>
      <c r="AA13" s="201">
        <v>23.849837937206697</v>
      </c>
      <c r="AB13" s="201">
        <v>30.990976914964243</v>
      </c>
      <c r="AC13" s="201">
        <v>25.770090949754</v>
      </c>
      <c r="AD13" s="201">
        <v>24.226474144676047</v>
      </c>
      <c r="AE13" s="201">
        <v>13.721695251110955</v>
      </c>
      <c r="AF13" s="201">
        <v>24.52165156092645</v>
      </c>
      <c r="AG13" s="201">
        <v>14.89419059172401</v>
      </c>
      <c r="AH13" s="201">
        <v>6.634209291412452</v>
      </c>
      <c r="AI13" s="201">
        <v>27.750818192077652</v>
      </c>
      <c r="AJ13" s="201">
        <v>4.77</v>
      </c>
      <c r="AK13" s="201">
        <v>11.23</v>
      </c>
      <c r="AL13" s="201">
        <v>8.35</v>
      </c>
      <c r="AM13" s="201">
        <v>5.59</v>
      </c>
      <c r="AN13" s="201">
        <v>2.81</v>
      </c>
      <c r="AO13" s="201">
        <v>-1.07</v>
      </c>
      <c r="AP13" s="201">
        <v>2.92</v>
      </c>
      <c r="AQ13" s="201">
        <v>3.57</v>
      </c>
      <c r="AR13" s="201">
        <v>2.51</v>
      </c>
      <c r="AS13" s="201">
        <v>1</v>
      </c>
      <c r="AT13" s="201">
        <v>5.3</v>
      </c>
      <c r="AU13" s="201">
        <v>4.12</v>
      </c>
      <c r="AV13" s="201">
        <v>1.2471910112359597</v>
      </c>
      <c r="AW13" s="201">
        <v>0.7150595882990274</v>
      </c>
      <c r="AX13" s="201">
        <v>1.2819238795587884</v>
      </c>
      <c r="AY13" s="201">
        <v>-0.408366533864557</v>
      </c>
      <c r="AZ13" s="201">
        <v>0.01980982567353351</v>
      </c>
      <c r="BA13" s="201">
        <v>0.26097492776586684</v>
      </c>
      <c r="BB13" s="201">
        <v>-0.3057254030016665</v>
      </c>
      <c r="BC13" s="201">
        <v>-0.11936461298319712</v>
      </c>
      <c r="BD13" s="201">
        <v>0.5628688152519157</v>
      </c>
      <c r="BE13" s="201">
        <v>-0.0732332478945441</v>
      </c>
      <c r="BF13" s="201">
        <v>-0.10885341074019506</v>
      </c>
      <c r="BG13" s="201">
        <v>-0.017975912277556905</v>
      </c>
    </row>
    <row r="14" spans="1:59" s="202" customFormat="1" ht="15" customHeight="1">
      <c r="A14" s="203" t="s">
        <v>14</v>
      </c>
      <c r="B14" s="204" t="s">
        <v>1</v>
      </c>
      <c r="C14" s="204">
        <v>-4.77326968973747</v>
      </c>
      <c r="D14" s="204">
        <v>2.5062656641603898</v>
      </c>
      <c r="E14" s="204">
        <v>1.2224938875305513</v>
      </c>
      <c r="F14" s="204">
        <v>1.6908212560386549</v>
      </c>
      <c r="G14" s="204">
        <v>0.47505938242280443</v>
      </c>
      <c r="H14" s="204">
        <v>-0.9456264775413725</v>
      </c>
      <c r="I14" s="204">
        <v>3.1026252983293423</v>
      </c>
      <c r="J14" s="204">
        <v>1.157407407407396</v>
      </c>
      <c r="K14" s="204">
        <v>-1.830663615560646</v>
      </c>
      <c r="L14" s="204">
        <v>4.435779704377718</v>
      </c>
      <c r="M14" s="204">
        <v>-0.3059173149200123</v>
      </c>
      <c r="N14" s="204">
        <v>3.2263720848676014</v>
      </c>
      <c r="O14" s="204">
        <v>4.645829794462375</v>
      </c>
      <c r="P14" s="204">
        <v>23.610096583069605</v>
      </c>
      <c r="Q14" s="204">
        <v>15.259356533158176</v>
      </c>
      <c r="R14" s="204">
        <v>5.109946450951353</v>
      </c>
      <c r="S14" s="204">
        <v>15.847379545824115</v>
      </c>
      <c r="T14" s="204">
        <v>12.299415204678343</v>
      </c>
      <c r="U14" s="204">
        <v>13.549577570404958</v>
      </c>
      <c r="V14" s="204">
        <v>19.79176180473101</v>
      </c>
      <c r="W14" s="204">
        <v>13.700823421774944</v>
      </c>
      <c r="X14" s="204">
        <v>10.628850867217366</v>
      </c>
      <c r="Y14" s="204">
        <v>15.364567549548514</v>
      </c>
      <c r="Z14" s="204">
        <v>9.131028685510124</v>
      </c>
      <c r="AA14" s="204">
        <v>25.052955902176</v>
      </c>
      <c r="AB14" s="204">
        <v>33.33076686171847</v>
      </c>
      <c r="AC14" s="204">
        <v>22.215164289426603</v>
      </c>
      <c r="AD14" s="204">
        <v>19.561519561519567</v>
      </c>
      <c r="AE14" s="204">
        <v>19.594832720892153</v>
      </c>
      <c r="AF14" s="204">
        <v>20.67085261070718</v>
      </c>
      <c r="AG14" s="204">
        <v>16.92455155415582</v>
      </c>
      <c r="AH14" s="204">
        <v>9.53156107272517</v>
      </c>
      <c r="AI14" s="204">
        <v>24.36937924983549</v>
      </c>
      <c r="AJ14" s="204">
        <v>6.02</v>
      </c>
      <c r="AK14" s="204">
        <v>10.48</v>
      </c>
      <c r="AL14" s="204">
        <v>10.83</v>
      </c>
      <c r="AM14" s="204">
        <v>1.83</v>
      </c>
      <c r="AN14" s="204">
        <v>2.24</v>
      </c>
      <c r="AO14" s="204">
        <v>0.14</v>
      </c>
      <c r="AP14" s="204">
        <v>3.37</v>
      </c>
      <c r="AQ14" s="204">
        <v>3.48</v>
      </c>
      <c r="AR14" s="204">
        <v>1.78</v>
      </c>
      <c r="AS14" s="204">
        <v>1.71</v>
      </c>
      <c r="AT14" s="204">
        <v>5.2</v>
      </c>
      <c r="AU14" s="204">
        <v>4.17</v>
      </c>
      <c r="AV14" s="204">
        <v>-0.532682277216745</v>
      </c>
      <c r="AW14" s="204">
        <v>-0.1506024096385561</v>
      </c>
      <c r="AX14" s="204">
        <v>0.07849293563579884</v>
      </c>
      <c r="AY14" s="204">
        <v>-0.19001900190018794</v>
      </c>
      <c r="AZ14" s="204">
        <v>-0.16835016835017313</v>
      </c>
      <c r="BA14" s="204">
        <v>0.11155526633819246</v>
      </c>
      <c r="BB14" s="204">
        <v>0.17656351640182866</v>
      </c>
      <c r="BC14" s="204">
        <v>0.0827357970215159</v>
      </c>
      <c r="BD14" s="204">
        <v>0.24374830730342634</v>
      </c>
      <c r="BE14" s="204">
        <v>-0.31146940271161716</v>
      </c>
      <c r="BF14" s="204">
        <v>-0.24518706865238604</v>
      </c>
      <c r="BG14" s="204">
        <v>-0.1258540093491578</v>
      </c>
    </row>
    <row r="15" spans="1:59" s="202" customFormat="1" ht="15" customHeight="1">
      <c r="A15" s="169" t="s">
        <v>15</v>
      </c>
      <c r="B15" s="201" t="s">
        <v>1</v>
      </c>
      <c r="C15" s="201">
        <v>-4.52380952380953</v>
      </c>
      <c r="D15" s="201">
        <v>2.244389027431426</v>
      </c>
      <c r="E15" s="201">
        <v>0.9756097560975618</v>
      </c>
      <c r="F15" s="201">
        <v>1.9323671497584627</v>
      </c>
      <c r="G15" s="201">
        <v>0.4739336492891155</v>
      </c>
      <c r="H15" s="201">
        <v>-1.1792452830188593</v>
      </c>
      <c r="I15" s="201">
        <v>2.386634844868718</v>
      </c>
      <c r="J15" s="201">
        <v>0.932400932400923</v>
      </c>
      <c r="K15" s="201">
        <v>1.1547344110854452</v>
      </c>
      <c r="L15" s="201">
        <v>2.9425055973992364</v>
      </c>
      <c r="M15" s="201">
        <v>0.7382317179086106</v>
      </c>
      <c r="N15" s="201">
        <v>1.086300543150287</v>
      </c>
      <c r="O15" s="201">
        <v>7.7867803837953</v>
      </c>
      <c r="P15" s="201">
        <v>21.24545022946669</v>
      </c>
      <c r="Q15" s="201">
        <v>15.075376884422088</v>
      </c>
      <c r="R15" s="201">
        <v>5.109737424147909</v>
      </c>
      <c r="S15" s="201">
        <v>15.954462069709741</v>
      </c>
      <c r="T15" s="201">
        <v>13.624307849797601</v>
      </c>
      <c r="U15" s="201">
        <v>15.932088947131318</v>
      </c>
      <c r="V15" s="201">
        <v>16.470277875483653</v>
      </c>
      <c r="W15" s="201">
        <v>13.257833144582843</v>
      </c>
      <c r="X15" s="201">
        <v>12.572887482890515</v>
      </c>
      <c r="Y15" s="201">
        <v>14.673140691615405</v>
      </c>
      <c r="Z15" s="201">
        <v>7.83331612103686</v>
      </c>
      <c r="AA15" s="201">
        <v>27.44816357802995</v>
      </c>
      <c r="AB15" s="201">
        <v>32.695848205898926</v>
      </c>
      <c r="AC15" s="201">
        <v>21.196590876914833</v>
      </c>
      <c r="AD15" s="201">
        <v>18.96362404504357</v>
      </c>
      <c r="AE15" s="201">
        <v>19.86369071266609</v>
      </c>
      <c r="AF15" s="201">
        <v>20.743896444371536</v>
      </c>
      <c r="AG15" s="201">
        <v>16.12159044646497</v>
      </c>
      <c r="AH15" s="201">
        <v>14.412761481827708</v>
      </c>
      <c r="AI15" s="201">
        <v>18.82858340318525</v>
      </c>
      <c r="AJ15" s="201">
        <v>5.91</v>
      </c>
      <c r="AK15" s="201">
        <v>12.04</v>
      </c>
      <c r="AL15" s="201">
        <v>8.71</v>
      </c>
      <c r="AM15" s="201">
        <v>2.11</v>
      </c>
      <c r="AN15" s="201">
        <v>1.51</v>
      </c>
      <c r="AO15" s="201">
        <v>1.45</v>
      </c>
      <c r="AP15" s="201">
        <v>3.31</v>
      </c>
      <c r="AQ15" s="201">
        <v>3.28</v>
      </c>
      <c r="AR15" s="201">
        <v>1.42</v>
      </c>
      <c r="AS15" s="201">
        <v>2.13</v>
      </c>
      <c r="AT15" s="201">
        <v>5.35</v>
      </c>
      <c r="AU15" s="201">
        <v>4.38</v>
      </c>
      <c r="AV15" s="201">
        <v>-0.0446279147606754</v>
      </c>
      <c r="AW15" s="201">
        <v>0.6787330316742279</v>
      </c>
      <c r="AX15" s="201">
        <v>-0.4313725490196041</v>
      </c>
      <c r="AY15" s="201">
        <v>-0.0701402805611151</v>
      </c>
      <c r="AZ15" s="201">
        <v>0.29758952484872925</v>
      </c>
      <c r="BA15" s="201">
        <v>-0.2692914848175243</v>
      </c>
      <c r="BB15" s="201">
        <v>0.40816326530612734</v>
      </c>
      <c r="BC15" s="201">
        <v>0.17452006980802626</v>
      </c>
      <c r="BD15" s="201">
        <v>-0.1170749279538974</v>
      </c>
      <c r="BE15" s="201">
        <v>-0.3767689762911197</v>
      </c>
      <c r="BF15" s="201">
        <v>-0.30951297223485996</v>
      </c>
      <c r="BG15" s="201">
        <v>0.10801080108011618</v>
      </c>
    </row>
    <row r="16" spans="1:59" s="202" customFormat="1" ht="15" customHeight="1">
      <c r="A16" s="203" t="s">
        <v>16</v>
      </c>
      <c r="B16" s="204" t="s">
        <v>1</v>
      </c>
      <c r="C16" s="204">
        <v>-3.8004750593824244</v>
      </c>
      <c r="D16" s="204">
        <v>1.2345679012345734</v>
      </c>
      <c r="E16" s="204">
        <v>0.9756097560975618</v>
      </c>
      <c r="F16" s="204">
        <v>2.1739130434782705</v>
      </c>
      <c r="G16" s="204">
        <v>0.23640661938533203</v>
      </c>
      <c r="H16" s="204">
        <v>-1.650943396226423</v>
      </c>
      <c r="I16" s="204">
        <v>2.877697841726623</v>
      </c>
      <c r="J16" s="204">
        <v>0.6993006993007089</v>
      </c>
      <c r="K16" s="204">
        <v>1.6203703703703498</v>
      </c>
      <c r="L16" s="204">
        <v>-0.6638504176760374</v>
      </c>
      <c r="M16" s="204">
        <v>2.1910919540229834</v>
      </c>
      <c r="N16" s="204">
        <v>3.7434094903339155</v>
      </c>
      <c r="O16" s="204">
        <v>8.360155852956108</v>
      </c>
      <c r="P16" s="204">
        <v>20.417415774251534</v>
      </c>
      <c r="Q16" s="204">
        <v>15.274261603375482</v>
      </c>
      <c r="R16" s="204">
        <v>4.876675301272693</v>
      </c>
      <c r="S16" s="204">
        <v>15.657216494845372</v>
      </c>
      <c r="T16" s="204">
        <v>13.97400185701021</v>
      </c>
      <c r="U16" s="204">
        <v>15.607533197556013</v>
      </c>
      <c r="V16" s="204">
        <v>17.18270327164284</v>
      </c>
      <c r="W16" s="204">
        <v>12.949101796407202</v>
      </c>
      <c r="X16" s="204">
        <v>12.492073871240983</v>
      </c>
      <c r="Y16" s="204">
        <v>14.396795475966107</v>
      </c>
      <c r="Z16" s="204">
        <v>7.677651905252292</v>
      </c>
      <c r="AA16" s="204">
        <v>30.476782554636305</v>
      </c>
      <c r="AB16" s="204">
        <v>31.71822313443775</v>
      </c>
      <c r="AC16" s="204">
        <v>21.144749290444675</v>
      </c>
      <c r="AD16" s="204">
        <v>19.385809770999373</v>
      </c>
      <c r="AE16" s="204">
        <v>20.023650599150056</v>
      </c>
      <c r="AF16" s="204">
        <v>20.070535428021795</v>
      </c>
      <c r="AG16" s="204">
        <v>14.285714285714345</v>
      </c>
      <c r="AH16" s="204">
        <v>16.973130841121442</v>
      </c>
      <c r="AI16" s="204">
        <v>17.395758631287773</v>
      </c>
      <c r="AJ16" s="204">
        <v>6</v>
      </c>
      <c r="AK16" s="204">
        <v>11.3</v>
      </c>
      <c r="AL16" s="204">
        <v>8.27</v>
      </c>
      <c r="AM16" s="204">
        <v>1.74</v>
      </c>
      <c r="AN16" s="204">
        <v>1.91</v>
      </c>
      <c r="AO16" s="204">
        <v>1.95</v>
      </c>
      <c r="AP16" s="204">
        <v>2.71</v>
      </c>
      <c r="AQ16" s="204">
        <v>1.93</v>
      </c>
      <c r="AR16" s="204">
        <v>2.91</v>
      </c>
      <c r="AS16" s="204">
        <v>2.32</v>
      </c>
      <c r="AT16" s="204">
        <v>5.46</v>
      </c>
      <c r="AU16" s="204">
        <v>5.93</v>
      </c>
      <c r="AV16" s="204">
        <v>-0.3906686014064187</v>
      </c>
      <c r="AW16" s="204">
        <v>0.7062600321027235</v>
      </c>
      <c r="AX16" s="204">
        <v>-0.4726270185112291</v>
      </c>
      <c r="AY16" s="204">
        <v>-0.7018951168154097</v>
      </c>
      <c r="AZ16" s="204">
        <v>0.6626446444466527</v>
      </c>
      <c r="BA16" s="204">
        <v>-0.07448789571695702</v>
      </c>
      <c r="BB16" s="204">
        <v>0.08314855875832805</v>
      </c>
      <c r="BC16" s="204">
        <v>-0.13753896937466203</v>
      </c>
      <c r="BD16" s="204">
        <v>0.054097917230189196</v>
      </c>
      <c r="BE16" s="204">
        <v>2.167696706945854</v>
      </c>
      <c r="BF16" s="204">
        <v>0.2556844123824398</v>
      </c>
      <c r="BG16" s="204">
        <v>0.12587664089191986</v>
      </c>
    </row>
    <row r="17" spans="1:59" s="202" customFormat="1" ht="15" customHeight="1">
      <c r="A17" s="169" t="s">
        <v>17</v>
      </c>
      <c r="B17" s="201" t="s">
        <v>1</v>
      </c>
      <c r="C17" s="201">
        <v>-3.5799522673031103</v>
      </c>
      <c r="D17" s="201">
        <v>1.7326732673267342</v>
      </c>
      <c r="E17" s="201">
        <v>0.9732360097323589</v>
      </c>
      <c r="F17" s="201">
        <v>1.6867469879517927</v>
      </c>
      <c r="G17" s="201">
        <v>0.9478672985782088</v>
      </c>
      <c r="H17" s="201">
        <v>-2.3474178403755763</v>
      </c>
      <c r="I17" s="201">
        <v>2.8846153846153966</v>
      </c>
      <c r="J17" s="201">
        <v>2.102803738317749</v>
      </c>
      <c r="K17" s="201">
        <v>0.4576659038901587</v>
      </c>
      <c r="L17" s="201">
        <v>2.2263177274993273</v>
      </c>
      <c r="M17" s="201">
        <v>-1.0122164048865567</v>
      </c>
      <c r="N17" s="201">
        <v>4.2489421720733445</v>
      </c>
      <c r="O17" s="201">
        <v>8.828006088280027</v>
      </c>
      <c r="P17" s="201">
        <v>21.02564102564104</v>
      </c>
      <c r="Q17" s="201">
        <v>14.67000513610679</v>
      </c>
      <c r="R17" s="201">
        <v>4.428643413022804</v>
      </c>
      <c r="S17" s="201">
        <v>15.799914218314415</v>
      </c>
      <c r="T17" s="201">
        <v>14.009907866104898</v>
      </c>
      <c r="U17" s="201">
        <v>15.872092588832487</v>
      </c>
      <c r="V17" s="201">
        <v>17.10870703193157</v>
      </c>
      <c r="W17" s="201">
        <v>12.776577516203535</v>
      </c>
      <c r="X17" s="201">
        <v>12.921438204769542</v>
      </c>
      <c r="Y17" s="201">
        <v>14.243930973969054</v>
      </c>
      <c r="Z17" s="201">
        <v>9.334357398873472</v>
      </c>
      <c r="AA17" s="201">
        <v>31.527185875521035</v>
      </c>
      <c r="AB17" s="201">
        <v>29.848673669218417</v>
      </c>
      <c r="AC17" s="201">
        <v>21.16650213886149</v>
      </c>
      <c r="AD17" s="201">
        <v>18.034716092968495</v>
      </c>
      <c r="AE17" s="201">
        <v>21.069004615037535</v>
      </c>
      <c r="AF17" s="201">
        <v>21.048463731390555</v>
      </c>
      <c r="AG17" s="201">
        <v>11.34371320162244</v>
      </c>
      <c r="AH17" s="201">
        <v>19.8836662749706</v>
      </c>
      <c r="AI17" s="201">
        <v>15.463502915745032</v>
      </c>
      <c r="AJ17" s="201">
        <v>5.7</v>
      </c>
      <c r="AK17" s="201">
        <v>11.85</v>
      </c>
      <c r="AL17" s="201">
        <v>7.18</v>
      </c>
      <c r="AM17" s="201">
        <v>2.21</v>
      </c>
      <c r="AN17" s="201">
        <v>4.29</v>
      </c>
      <c r="AO17" s="201">
        <v>-0.7</v>
      </c>
      <c r="AP17" s="201">
        <v>3.4</v>
      </c>
      <c r="AQ17" s="201">
        <v>3.02</v>
      </c>
      <c r="AR17" s="201">
        <v>1.41</v>
      </c>
      <c r="AS17" s="201">
        <v>2.59</v>
      </c>
      <c r="AT17" s="201">
        <v>5.42</v>
      </c>
      <c r="AU17" s="201">
        <v>4.55</v>
      </c>
      <c r="AV17" s="201">
        <v>0.6275212909009342</v>
      </c>
      <c r="AW17" s="201">
        <v>1.3601105089788623</v>
      </c>
      <c r="AX17" s="201">
        <v>-0.6331618519984206</v>
      </c>
      <c r="AY17" s="201">
        <v>1.3935171160254445</v>
      </c>
      <c r="AZ17" s="201">
        <v>0.45195519748475466</v>
      </c>
      <c r="BA17" s="201">
        <v>0.1490868430860992</v>
      </c>
      <c r="BB17" s="201">
        <v>-0.1384657989476512</v>
      </c>
      <c r="BC17" s="201">
        <v>0.08263703975759373</v>
      </c>
      <c r="BD17" s="201">
        <v>-0.5136523384698499</v>
      </c>
      <c r="BE17" s="201">
        <v>-0.06319971108703637</v>
      </c>
      <c r="BF17" s="201">
        <v>-0.0091082976591772</v>
      </c>
      <c r="BG17" s="201">
        <v>0.23347701149425415</v>
      </c>
    </row>
    <row r="18" spans="1:59" s="202" customFormat="1" ht="15" customHeight="1">
      <c r="A18" s="203" t="s">
        <v>18</v>
      </c>
      <c r="B18" s="204" t="s">
        <v>1</v>
      </c>
      <c r="C18" s="204">
        <v>-4.295942720763735</v>
      </c>
      <c r="D18" s="204">
        <v>2.493765586034935</v>
      </c>
      <c r="E18" s="204">
        <v>2.1897810218977964</v>
      </c>
      <c r="F18" s="204">
        <v>0</v>
      </c>
      <c r="G18" s="204">
        <v>1.1904761904761862</v>
      </c>
      <c r="H18" s="204">
        <v>-1.4117647058823457</v>
      </c>
      <c r="I18" s="204">
        <v>2.8639618138424527</v>
      </c>
      <c r="J18" s="204">
        <v>1.6241299303944468</v>
      </c>
      <c r="K18" s="204">
        <v>0.6849315068493178</v>
      </c>
      <c r="L18" s="204">
        <v>1.5140714247088294</v>
      </c>
      <c r="M18" s="204">
        <v>-0.5948215535339418</v>
      </c>
      <c r="N18" s="204">
        <v>5.130235832453378</v>
      </c>
      <c r="O18" s="204">
        <v>7.893194944337489</v>
      </c>
      <c r="P18" s="204">
        <v>21.086113266097726</v>
      </c>
      <c r="Q18" s="204">
        <v>15.06278831368526</v>
      </c>
      <c r="R18" s="204">
        <v>5.239712678879704</v>
      </c>
      <c r="S18" s="204">
        <v>14.894179894179892</v>
      </c>
      <c r="T18" s="204">
        <v>14.639650011512773</v>
      </c>
      <c r="U18" s="204">
        <v>14.840000000000009</v>
      </c>
      <c r="V18" s="204">
        <v>18.55625217694181</v>
      </c>
      <c r="W18" s="204">
        <v>11.648916636063156</v>
      </c>
      <c r="X18" s="204">
        <v>13.43358339477987</v>
      </c>
      <c r="Y18" s="204">
        <v>14.747158431918383</v>
      </c>
      <c r="Z18" s="204">
        <v>9.819578511143657</v>
      </c>
      <c r="AA18" s="204">
        <v>31.928209848136223</v>
      </c>
      <c r="AB18" s="204">
        <v>30.3683549602344</v>
      </c>
      <c r="AC18" s="204">
        <v>19.591159629689116</v>
      </c>
      <c r="AD18" s="204">
        <v>18.249955253266492</v>
      </c>
      <c r="AE18" s="204">
        <v>23.483831637659748</v>
      </c>
      <c r="AF18" s="204">
        <v>19.33803248544286</v>
      </c>
      <c r="AG18" s="204">
        <v>9.822804314329648</v>
      </c>
      <c r="AH18" s="204">
        <v>19.932187536536937</v>
      </c>
      <c r="AI18" s="204">
        <v>15.979999999999993</v>
      </c>
      <c r="AJ18" s="204">
        <v>5.23</v>
      </c>
      <c r="AK18" s="204">
        <v>11.37</v>
      </c>
      <c r="AL18" s="204">
        <v>7.36</v>
      </c>
      <c r="AM18" s="204">
        <v>1.94</v>
      </c>
      <c r="AN18" s="204">
        <v>4.21</v>
      </c>
      <c r="AO18" s="204">
        <v>-1.02</v>
      </c>
      <c r="AP18" s="204">
        <v>4.3</v>
      </c>
      <c r="AQ18" s="204">
        <v>1.41</v>
      </c>
      <c r="AR18" s="204">
        <v>2.8</v>
      </c>
      <c r="AS18" s="204">
        <v>2.52</v>
      </c>
      <c r="AT18" s="204">
        <v>5.37</v>
      </c>
      <c r="AU18" s="204">
        <v>4.26</v>
      </c>
      <c r="AV18" s="204">
        <v>0.8797327394209464</v>
      </c>
      <c r="AW18" s="204">
        <v>-0.4193311667889721</v>
      </c>
      <c r="AX18" s="204">
        <v>-0.24890481879729087</v>
      </c>
      <c r="AY18" s="204">
        <v>-0.40832586395777026</v>
      </c>
      <c r="AZ18" s="204">
        <v>-0.10758998435054234</v>
      </c>
      <c r="BA18" s="204">
        <v>-0.1767770748046127</v>
      </c>
      <c r="BB18" s="204">
        <v>-0.04621926418932887</v>
      </c>
      <c r="BC18" s="204">
        <v>-0.018348623853203794</v>
      </c>
      <c r="BD18" s="204">
        <v>-0.815217391304357</v>
      </c>
      <c r="BE18" s="204">
        <v>-0.07227391814979</v>
      </c>
      <c r="BF18" s="204">
        <v>-0.18218254691201308</v>
      </c>
      <c r="BG18" s="204">
        <v>0.1702203906110089</v>
      </c>
    </row>
    <row r="19" spans="1:59" s="202" customFormat="1" ht="14.25">
      <c r="A19" s="205"/>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row>
    <row r="20" spans="1:59" s="209" customFormat="1" ht="15" thickBot="1">
      <c r="A20" s="207" t="s">
        <v>24</v>
      </c>
      <c r="B20" s="208" t="s">
        <v>1</v>
      </c>
      <c r="C20" s="208">
        <v>-2.767821585025898</v>
      </c>
      <c r="D20" s="208">
        <v>0.18431292238381136</v>
      </c>
      <c r="E20" s="208">
        <v>1.4922322158626322</v>
      </c>
      <c r="F20" s="208">
        <v>1.6515609264853959</v>
      </c>
      <c r="G20" s="208">
        <v>0.6142262730334913</v>
      </c>
      <c r="H20" s="208">
        <v>-1.181567546278095</v>
      </c>
      <c r="I20" s="208">
        <v>1.4746911119968287</v>
      </c>
      <c r="J20" s="208">
        <v>2.553024351924593</v>
      </c>
      <c r="K20" s="208">
        <v>-0.17234775947910785</v>
      </c>
      <c r="L20" s="208">
        <v>2.785782885374588</v>
      </c>
      <c r="M20" s="208">
        <v>0.377843878125228</v>
      </c>
      <c r="N20" s="208">
        <v>1.5966973919881333</v>
      </c>
      <c r="O20" s="208">
        <v>6.408244290126763</v>
      </c>
      <c r="P20" s="208">
        <v>16.890376546494213</v>
      </c>
      <c r="Q20" s="208">
        <v>19.088499654298154</v>
      </c>
      <c r="R20" s="208">
        <v>7.0443659586821195</v>
      </c>
      <c r="S20" s="208">
        <v>11.808361581920913</v>
      </c>
      <c r="T20" s="208">
        <v>13.275742190026518</v>
      </c>
      <c r="U20" s="208">
        <v>15.870009028717025</v>
      </c>
      <c r="V20" s="208">
        <v>17.347502070107645</v>
      </c>
      <c r="W20" s="208">
        <v>14.810459053667335</v>
      </c>
      <c r="X20" s="208">
        <v>11.715698269793595</v>
      </c>
      <c r="Y20" s="208">
        <v>13.125000000000032</v>
      </c>
      <c r="Z20" s="208">
        <v>11.70487241486442</v>
      </c>
      <c r="AA20" s="208">
        <v>22.312380583839197</v>
      </c>
      <c r="AB20" s="208">
        <v>31.94456802939676</v>
      </c>
      <c r="AC20" s="208">
        <v>24.85325926777</v>
      </c>
      <c r="AD20" s="208">
        <v>19.7693400284074</v>
      </c>
      <c r="AE20" s="208">
        <v>17.650322265653173</v>
      </c>
      <c r="AF20" s="208">
        <v>23.996728318356265</v>
      </c>
      <c r="AG20" s="208">
        <v>14.401364906334457</v>
      </c>
      <c r="AH20" s="208">
        <v>11.215906474892146</v>
      </c>
      <c r="AI20" s="208">
        <v>22.888232703754735</v>
      </c>
      <c r="AJ20" s="208">
        <v>7.234166666666667</v>
      </c>
      <c r="AK20" s="208">
        <v>9.7</v>
      </c>
      <c r="AL20" s="208">
        <v>9.706666666666665</v>
      </c>
      <c r="AM20" s="208">
        <v>4.595833333333332</v>
      </c>
      <c r="AN20" s="208">
        <v>2.6183333333333336</v>
      </c>
      <c r="AO20" s="208">
        <v>0.5333333333333332</v>
      </c>
      <c r="AP20" s="208">
        <v>2.2758333333333334</v>
      </c>
      <c r="AQ20" s="208">
        <v>3.7275000000000005</v>
      </c>
      <c r="AR20" s="208">
        <v>1.9008333333333336</v>
      </c>
      <c r="AS20" s="208">
        <v>2.1233333333333335</v>
      </c>
      <c r="AT20" s="208">
        <v>4.450833333333334</v>
      </c>
      <c r="AU20" s="208">
        <v>4.691666666666666</v>
      </c>
      <c r="AV20" s="208">
        <f>AVERAGE(AV7:AV18)</f>
        <v>0.3995889309695781</v>
      </c>
      <c r="AW20" s="208">
        <f aca="true" t="shared" si="0" ref="AW20:BD20">AVERAGE(AW7:AW18)</f>
        <v>0.3976765637894462</v>
      </c>
      <c r="AX20" s="208">
        <f t="shared" si="0"/>
        <v>0.44757926329650943</v>
      </c>
      <c r="AY20" s="208">
        <f t="shared" si="0"/>
        <v>-0.0143979145846157</v>
      </c>
      <c r="AZ20" s="208">
        <f t="shared" si="0"/>
        <v>0.17620464022451432</v>
      </c>
      <c r="BA20" s="208">
        <f t="shared" si="0"/>
        <v>0.41489156172952174</v>
      </c>
      <c r="BB20" s="208">
        <f t="shared" si="0"/>
        <v>0.06553706932066843</v>
      </c>
      <c r="BC20" s="208">
        <f t="shared" si="0"/>
        <v>0.06570948680587978</v>
      </c>
      <c r="BD20" s="208">
        <f t="shared" si="0"/>
        <v>0.04053765676047261</v>
      </c>
      <c r="BE20" s="208">
        <f>AVERAGE(BE7:BE18)</f>
        <v>0.08644314051068173</v>
      </c>
      <c r="BF20" s="208">
        <f>AVERAGE(BF7:BF18)</f>
        <v>-0.07778832981819861</v>
      </c>
      <c r="BG20" s="208">
        <f>AVERAGE(BG7:BG18)</f>
        <v>0.16822855774747772</v>
      </c>
    </row>
    <row r="21" spans="1:56" s="211" customFormat="1" ht="15" customHeight="1">
      <c r="A21" s="178" t="s">
        <v>83</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171"/>
    </row>
    <row r="22" spans="2:56" s="211" customFormat="1" ht="12.75">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171"/>
    </row>
    <row r="23" spans="1:56" s="211" customFormat="1" ht="12.75">
      <c r="A23" s="212"/>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4"/>
      <c r="BD23" s="171"/>
    </row>
  </sheetData>
  <sheetProtection/>
  <mergeCells count="1">
    <mergeCell ref="BC3:BF3"/>
  </mergeCells>
  <printOptions horizontalCentered="1" verticalCentered="1"/>
  <pageMargins left="0.25" right="0.25" top="0.25" bottom="0.25" header="0.25" footer="0.2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Consejo Monetario Centroamericano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shernandez</dc:creator>
  <cp:keywords/>
  <dc:description/>
  <cp:lastModifiedBy>Asistente Base Datos 2</cp:lastModifiedBy>
  <cp:lastPrinted>2014-02-14T16:30:01Z</cp:lastPrinted>
  <dcterms:created xsi:type="dcterms:W3CDTF">2003-12-17T22:12:49Z</dcterms:created>
  <dcterms:modified xsi:type="dcterms:W3CDTF">2018-11-26T16:43:53Z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-1352408395</vt:i4>
  </property>
  <property fmtid="{D5CDD505-2E9C-101B-9397-08002B2CF9AE}" pid="3" name="_EmailSubject">
    <vt:lpwstr>Costa Rica- cuadros por pais.xls</vt:lpwstr>
  </property>
  <property fmtid="{D5CDD505-2E9C-101B-9397-08002B2CF9AE}" pid="4" name="_AuthorEmail">
    <vt:lpwstr>mmarin@secmca.org</vt:lpwstr>
  </property>
  <property fmtid="{D5CDD505-2E9C-101B-9397-08002B2CF9AE}" pid="5" name="_AuthorEmailDisplayName">
    <vt:lpwstr>Mirian Marin</vt:lpwstr>
  </property>
  <property fmtid="{D5CDD505-2E9C-101B-9397-08002B2CF9AE}" pid="6" name="_ReviewingToolsShownOnce">
    <vt:lpwstr/>
  </property>
</Properties>
</file>