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2AD77823-81AF-441E-ACFA-8BD208EA9A6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3" i="5" l="1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<sst xmlns="http://schemas.openxmlformats.org/spreadsheetml/2006/main" count="5071" uniqueCount="601">
  <si>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</si>
  <si>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</si>
  <si>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</si>
  <si>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</si>
  <si>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</si>
  <si>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</si>
  <si>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</si>
  <si>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</si>
  <si>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</si>
  <si>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</si>
  <si>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</si>
  <si>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</si>
  <si>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</si>
  <si>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</si>
  <si>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</si>
  <si>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</si>
  <si>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</si>
  <si>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</si>
  <si>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</si>
  <si>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</si>
  <si>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</si>
  <si>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</si>
  <si>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</si>
  <si>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</si>
  <si>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</si>
  <si>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</si>
  <si>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</si>
  <si>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</si>
  <si>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</si>
  <si>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</si>
  <si>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</si>
  <si>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</si>
  <si>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</si>
  <si>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</si>
  <si>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</si>
  <si>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</si>
  <si>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</si>
  <si>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</si>
  <si>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</si>
  <si>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</si>
  <si>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</si>
  <si>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</si>
  <si>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</si>
  <si>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</si>
  <si>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</si>
  <si>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</si>
  <si>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</si>
  <si>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</si>
  <si>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</si>
  <si>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</si>
  <si>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</si>
  <si>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</si>
  <si>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</si>
  <si>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</si>
  <si>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</si>
  <si>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</si>
  <si>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</si>
  <si>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</si>
  <si>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</si>
  <si>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</si>
  <si>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</si>
  <si>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</si>
  <si>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</si>
  <si>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</si>
  <si>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</si>
  <si>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</si>
  <si>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</si>
  <si>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</si>
  <si>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</si>
  <si>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</si>
  <si>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</si>
  <si>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</si>
  <si>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</si>
  <si>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</si>
  <si>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</si>
  <si>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</si>
  <si>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</si>
  <si>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</si>
  <si>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</si>
  <si>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</si>
  <si>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</si>
  <si>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</si>
  <si>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</si>
  <si>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</si>
  <si>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</si>
  <si>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</si>
  <si>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</si>
  <si>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</si>
  <si>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</si>
  <si>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</si>
  <si>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</si>
  <si>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</si>
  <si>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</si>
  <si>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</si>
  <si>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</si>
  <si>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</si>
  <si>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</si>
  <si>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</si>
  <si>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</si>
  <si>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</si>
  <si>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</si>
  <si>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</si>
  <si>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</si>
  <si>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</si>
  <si>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</si>
  <si>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</si>
  <si>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</si>
  <si>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</si>
  <si>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</si>
  <si>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</si>
  <si>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</si>
  <si>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</si>
  <si>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</si>
  <si>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</si>
  <si>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</si>
  <si>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</si>
  <si>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</si>
  <si>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</si>
  <si>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</si>
  <si>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</si>
  <si>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</si>
  <si>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</si>
  <si>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</si>
  <si>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</si>
  <si>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</si>
  <si>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</si>
  <si>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</si>
  <si>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</si>
  <si>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</si>
  <si>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</si>
  <si>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</si>
  <si>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</si>
  <si>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</si>
  <si>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</si>
  <si>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</si>
  <si>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</si>
  <si>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</si>
  <si>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</si>
  <si>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</si>
  <si>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</si>
  <si>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</si>
  <si>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</si>
  <si>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</si>
  <si>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</si>
  <si>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</si>
  <si>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</si>
  <si>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</si>
  <si>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</si>
  <si>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</si>
  <si>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</si>
  <si>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</si>
  <si>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</si>
  <si>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</si>
  <si>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</si>
  <si>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</si>
  <si>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</si>
  <si>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</si>
  <si>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</si>
  <si>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</si>
  <si>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</si>
  <si>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</si>
  <si>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</si>
  <si>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</si>
  <si>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</si>
  <si>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</si>
  <si>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</si>
  <si>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</si>
  <si>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</si>
  <si>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</si>
  <si>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</si>
  <si>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</si>
  <si>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</si>
  <si>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</si>
  <si>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</si>
  <si>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</si>
  <si>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</si>
  <si>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</si>
  <si>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</si>
  <si>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</si>
  <si>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</si>
  <si>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</si>
  <si>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</si>
  <si>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</si>
  <si>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</si>
  <si>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</si>
  <si>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</si>
  <si>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</si>
  <si>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</si>
  <si>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</si>
  <si>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</si>
  <si>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</si>
  <si>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</si>
  <si>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</si>
  <si>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</si>
  <si>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</si>
  <si>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</si>
  <si>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</si>
  <si>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</si>
  <si>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</si>
  <si>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</si>
  <si>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</si>
  <si>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</si>
  <si>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</si>
  <si>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</si>
  <si>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</si>
  <si>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</si>
  <si>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</si>
  <si>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</si>
  <si>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</si>
  <si>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</si>
  <si>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</si>
  <si>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</si>
  <si>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</si>
  <si>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</si>
  <si>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</si>
  <si>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</si>
  <si>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</si>
  <si>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</si>
  <si>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</si>
  <si>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</si>
  <si>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</si>
  <si>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</si>
  <si>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</si>
  <si>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</si>
  <si>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</si>
  <si>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</si>
  <si>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</si>
  <si>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</si>
  <si>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</si>
  <si>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</si>
  <si>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</si>
  <si>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</si>
  <si>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</si>
  <si>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</si>
  <si>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</si>
  <si>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</si>
  <si>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</si>
  <si>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</si>
  <si>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</si>
  <si>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</si>
  <si>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</si>
  <si>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</si>
  <si>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</si>
  <si>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</si>
  <si>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</si>
  <si>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</si>
  <si>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</si>
  <si>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</si>
  <si>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</si>
  <si>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</si>
  <si>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</si>
  <si>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</si>
  <si>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</si>
  <si>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</si>
  <si>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</si>
  <si>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</si>
  <si>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</si>
  <si>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</si>
  <si>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</si>
  <si>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</si>
  <si>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</si>
  <si>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</si>
  <si>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</si>
  <si>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</si>
  <si>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</si>
  <si>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</si>
  <si>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</si>
  <si>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</si>
  <si>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</si>
  <si>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</si>
  <si>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</si>
  <si>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</si>
  <si>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</si>
  <si>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</si>
  <si>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</si>
  <si>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</si>
  <si>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</si>
  <si>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</si>
  <si>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</si>
  <si>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</si>
  <si>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</si>
  <si>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</si>
  <si>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</si>
  <si>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</si>
  <si>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</si>
  <si>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</si>
  <si>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</si>
  <si>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</si>
  <si>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</si>
  <si>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</si>
  <si>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</si>
  <si>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</si>
  <si>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</si>
  <si>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</si>
  <si>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</si>
  <si>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</si>
  <si>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</si>
  <si>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</si>
  <si>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</si>
  <si>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</si>
  <si>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</si>
  <si>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</si>
  <si>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</si>
  <si>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</si>
  <si>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</si>
  <si>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</si>
  <si>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</si>
  <si>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</si>
  <si>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</si>
  <si>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</si>
  <si>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</si>
  <si>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</si>
  <si>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</si>
  <si>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</si>
  <si>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</si>
  <si>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</si>
  <si>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</si>
  <si>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</si>
  <si>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</si>
  <si>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</si>
  <si>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</si>
  <si>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</si>
  <si>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</si>
  <si>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</si>
  <si>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</si>
  <si>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</si>
  <si>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</si>
  <si>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</si>
  <si>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</si>
  <si>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</si>
  <si>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</si>
  <si>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</si>
  <si>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</si>
  <si>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</si>
  <si>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</si>
  <si>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</si>
  <si>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</si>
  <si>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</si>
  <si>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</si>
  <si>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</si>
  <si>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</si>
  <si>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</si>
  <si>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</si>
  <si>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</si>
  <si>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</si>
  <si>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</si>
  <si>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</si>
  <si>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</si>
  <si>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</si>
  <si>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</si>
  <si>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</si>
  <si>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</si>
  <si>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</si>
  <si>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</si>
  <si>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</si>
  <si>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</si>
  <si>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</si>
  <si>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</si>
  <si>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</si>
  <si>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</si>
  <si>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</si>
  <si>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</si>
  <si>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</si>
  <si>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</si>
  <si>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</si>
  <si>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</si>
  <si>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</si>
  <si>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</si>
  <si>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</si>
  <si>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</si>
  <si>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</si>
  <si>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</si>
  <si>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</si>
  <si>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</si>
  <si>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</si>
  <si>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</si>
  <si>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</si>
  <si>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</si>
  <si>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</si>
  <si>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</si>
  <si>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</si>
  <si>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</si>
  <si>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</si>
  <si>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</si>
  <si>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</si>
  <si>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</si>
  <si>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</si>
  <si>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</si>
  <si>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</si>
  <si>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</si>
  <si>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</si>
  <si>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</si>
  <si>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</si>
  <si>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</si>
  <si>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</si>
  <si>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</si>
  <si>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</si>
  <si>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</si>
  <si>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</si>
  <si>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</si>
  <si>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</si>
  <si>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</si>
  <si>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</si>
  <si>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</si>
  <si>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</si>
  <si>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</si>
  <si>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</si>
  <si>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</si>
  <si>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</si>
  <si>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</si>
  <si>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</si>
  <si>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</si>
  <si>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</si>
  <si>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</si>
  <si>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</si>
  <si>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</si>
  <si>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</si>
  <si>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</si>
  <si>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</si>
  <si>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</si>
  <si>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</si>
  <si>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</si>
  <si>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</si>
  <si>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</si>
  <si>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</si>
  <si>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</si>
  <si>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</si>
  <si>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</si>
  <si>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</si>
  <si>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</si>
  <si>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</si>
  <si>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</si>
  <si>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</si>
  <si>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</si>
  <si>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</si>
  <si>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</si>
  <si>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</si>
  <si>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</si>
  <si>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</si>
  <si>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</si>
  <si>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</si>
  <si>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</si>
  <si>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</si>
  <si>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</si>
  <si>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</si>
  <si>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</si>
  <si>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</si>
  <si>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</si>
  <si>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</si>
  <si>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</si>
  <si>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</si>
  <si>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</si>
  <si>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</si>
  <si>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</si>
  <si>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</si>
  <si>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</si>
  <si>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</si>
  <si>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</si>
  <si>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</si>
  <si>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</si>
  <si>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</si>
  <si>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</si>
  <si>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</si>
  <si>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</si>
  <si>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</si>
  <si>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</si>
  <si>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</si>
  <si>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</si>
  <si>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</si>
  <si>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</si>
  <si>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</si>
  <si>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</si>
  <si>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</si>
  <si>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</si>
  <si>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</si>
  <si>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</si>
  <si>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</si>
  <si>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</si>
  <si>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</si>
  <si>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</si>
  <si>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</si>
  <si>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</si>
  <si>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</si>
  <si>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</si>
  <si>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</si>
  <si>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</si>
  <si>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</si>
  <si>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</si>
  <si>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</si>
  <si>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</si>
  <si>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</si>
  <si>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</si>
  <si>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</si>
  <si>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</si>
  <si>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</si>
  <si>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</si>
  <si>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</si>
  <si>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</si>
  <si>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</si>
  <si>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</si>
  <si>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</si>
  <si>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</si>
  <si>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</si>
  <si>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</si>
  <si>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</si>
  <si>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</si>
  <si>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</si>
  <si>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</si>
  <si>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</si>
  <si>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</si>
  <si>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</si>
  <si>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</si>
  <si>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</si>
  <si>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</si>
  <si>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</si>
  <si>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</si>
  <si>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</si>
  <si>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</si>
  <si>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</si>
  <si>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</si>
  <si>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</si>
  <si>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</si>
  <si>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</si>
  <si>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</si>
  <si>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</si>
  <si>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</si>
  <si>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</si>
  <si>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</si>
  <si>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</si>
  <si>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</si>
  <si>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</si>
  <si>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</si>
  <si>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</si>
  <si>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</si>
  <si>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</si>
  <si>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</si>
  <si>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</si>
  <si>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</si>
  <si>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</si>
  <si>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</si>
  <si>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</si>
  <si>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</si>
  <si>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</si>
  <si>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</si>
  <si>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</si>
  <si>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</si>
  <si>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</si>
  <si>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</si>
  <si>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</si>
  <si>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</si>
  <si>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</si>
  <si>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</si>
  <si>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</si>
  <si>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</si>
  <si>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</si>
  <si>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</si>
  <si>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</si>
  <si>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</si>
  <si>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</si>
  <si>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</si>
  <si>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</si>
  <si>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</si>
  <si>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</si>
  <si>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</si>
  <si>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</si>
  <si>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</si>
  <si>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</si>
  <si>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</si>
  <si>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</si>
  <si>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</si>
  <si>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</si>
  <si>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</si>
  <si>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</si>
  <si>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</si>
  <si>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</si>
  <si>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</si>
  <si>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</si>
  <si>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</si>
  <si>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</si>
  <si>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</si>
  <si>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</si>
  <si>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</si>
  <si>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</si>
  <si>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</si>
  <si>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</si>
  <si>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</si>
  <si>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</si>
  <si>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</si>
  <si>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</si>
  <si>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</si>
  <si>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</si>
  <si>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</si>
  <si>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</si>
  <si>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</si>
  <si>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</si>
  <si>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</si>
  <si>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</si>
  <si>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</si>
  <si>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</si>
  <si>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Mayo 2023.</t>
  </si>
  <si>
    <t>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</si>
</sst>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left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1" sqref="E31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P59"/>
  <sheetViews>
    <sheetView showGridLines="0" zoomScaleNormal="100" workbookViewId="0">
      <pane xSplit="2" ySplit="8" topLeftCell="CZ45" activePane="bottomRight" state="frozen"/>
      <selection activeCell="E70" sqref="E70"/>
      <selection pane="topRight" activeCell="E70" sqref="E70"/>
      <selection pane="bottomLeft" activeCell="E70" sqref="E7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0" ht="15" customHeight="1" x14ac:dyDescent="0.4">
      <c r="A4" s="31"/>
      <c r="BN4" s="33"/>
      <c r="BO4" s="33"/>
    </row>
    <row r="5" spans="1:120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0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0" ht="15" customHeight="1" thickBot="1" x14ac:dyDescent="0.3">
      <c r="A7" s="31"/>
      <c r="BN7" s="35"/>
      <c r="BO7" s="35"/>
    </row>
    <row r="8" spans="1:120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</row>
    <row r="9" spans="1:120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0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-1556.8389303999995</v>
      </c>
      <c r="CY10" s="43">
        <v>-660.54102970000031</v>
      </c>
      <c r="CZ10" s="43">
        <v>-1607.7694127400005</v>
      </c>
      <c r="DA10" s="43">
        <v>-1480.8233291899992</v>
      </c>
      <c r="DB10" s="43">
        <v>-1108.4348180999998</v>
      </c>
      <c r="DC10" s="43">
        <v>-1592.1998139900006</v>
      </c>
      <c r="DD10" s="43">
        <v>-632.99942113999862</v>
      </c>
      <c r="DE10" s="43">
        <v>-691.62609427999917</v>
      </c>
      <c r="DF10" s="43">
        <v>-4.7049200200012251</v>
      </c>
      <c r="DG10" s="43">
        <v>-30.681223090000401</v>
      </c>
      <c r="DH10" s="43">
        <v>-362.72445455000013</v>
      </c>
      <c r="DI10" s="43">
        <v>208.85634855000072</v>
      </c>
      <c r="DJ10" s="43">
        <v>-371.98541523999927</v>
      </c>
      <c r="DK10" s="43">
        <v>-322.77652803000001</v>
      </c>
      <c r="DL10" s="43">
        <v>-657.98702027000047</v>
      </c>
      <c r="DM10" s="43">
        <v>-697.91750920999948</v>
      </c>
      <c r="DN10" s="43">
        <v>-688.60441852000145</v>
      </c>
      <c r="DO10" s="43">
        <v>133.02995759099949</v>
      </c>
      <c r="DP10" s="43">
        <v>-2979.502962719997</v>
      </c>
    </row>
    <row r="11" spans="1:120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3813.0096653199998</v>
      </c>
      <c r="CY11" s="48">
        <v>3925.3402990499999</v>
      </c>
      <c r="CZ11" s="48">
        <v>3739.6643242399996</v>
      </c>
      <c r="DA11" s="48">
        <v>3273.97331605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3285.9986695900006</v>
      </c>
      <c r="DJ11" s="48">
        <v>3792.2411013800001</v>
      </c>
      <c r="DK11" s="48">
        <v>3865.0838006700001</v>
      </c>
      <c r="DL11" s="48">
        <v>4276.9160662200002</v>
      </c>
      <c r="DM11" s="48">
        <v>4755.5561950900001</v>
      </c>
      <c r="DN11" s="48">
        <v>4926.1134366599999</v>
      </c>
      <c r="DO11" s="48">
        <v>5483.5417384299999</v>
      </c>
      <c r="DP11" s="48">
        <v>5262.4190813200012</v>
      </c>
    </row>
    <row r="12" spans="1:120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5937.2557441499994</v>
      </c>
      <c r="CY12" s="48">
        <v>6020.7760708599999</v>
      </c>
      <c r="CZ12" s="48">
        <v>6209.1210802200003</v>
      </c>
      <c r="DA12" s="48">
        <v>5792.23594392</v>
      </c>
      <c r="DB12" s="48">
        <v>5468.3226064399996</v>
      </c>
      <c r="DC12" s="48">
        <v>5903.2676796700007</v>
      </c>
      <c r="DD12" s="48">
        <v>5572.8981856699993</v>
      </c>
      <c r="DE12" s="48">
        <v>5233.1546365200002</v>
      </c>
      <c r="DF12" s="48">
        <v>3987.4948495200006</v>
      </c>
      <c r="DG12" s="48">
        <v>3035.8162277600004</v>
      </c>
      <c r="DH12" s="48">
        <v>3517.3727735499997</v>
      </c>
      <c r="DI12" s="48">
        <v>3861.5368843399997</v>
      </c>
      <c r="DJ12" s="48">
        <v>4252.6923472099998</v>
      </c>
      <c r="DK12" s="48">
        <v>4671.5660481700006</v>
      </c>
      <c r="DL12" s="48">
        <v>5327.2689498099999</v>
      </c>
      <c r="DM12" s="48">
        <v>6029.1403903299997</v>
      </c>
      <c r="DN12" s="48">
        <v>6507.9956761900012</v>
      </c>
      <c r="DO12" s="48">
        <v>6822.2270448999998</v>
      </c>
      <c r="DP12" s="48">
        <v>9762.7140326799981</v>
      </c>
    </row>
    <row r="13" spans="1:120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3629.9417488399995</v>
      </c>
      <c r="DC13" s="48">
        <v>3428.20524991</v>
      </c>
      <c r="DD13" s="48">
        <v>3373.8669565999999</v>
      </c>
      <c r="DE13" s="48">
        <v>3302.3390322600007</v>
      </c>
      <c r="DF13" s="48">
        <v>3170.7083629599992</v>
      </c>
      <c r="DG13" s="48">
        <v>1467.4512768599998</v>
      </c>
      <c r="DH13" s="48">
        <v>1527.6352275699996</v>
      </c>
      <c r="DI13" s="48">
        <v>2025.7361476499998</v>
      </c>
      <c r="DJ13" s="48">
        <v>2173.1821275700004</v>
      </c>
      <c r="DK13" s="48">
        <v>2428.8769807300005</v>
      </c>
      <c r="DL13" s="48">
        <v>2905.7542688599992</v>
      </c>
      <c r="DM13" s="48">
        <v>3140.4914429400001</v>
      </c>
      <c r="DN13" s="48">
        <v>3467.1494090699998</v>
      </c>
      <c r="DO13" s="48">
        <v>3711.4436693299995</v>
      </c>
      <c r="DP13" s="48">
        <v>3920.1041420699994</v>
      </c>
    </row>
    <row r="14" spans="1:120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1478.0432479799997</v>
      </c>
      <c r="CY14" s="48">
        <v>1099.4656382800001</v>
      </c>
      <c r="CZ14" s="48">
        <v>1237.2341212399999</v>
      </c>
      <c r="DA14" s="48">
        <v>1393.96972362</v>
      </c>
      <c r="DB14" s="48">
        <v>1367.7485159200003</v>
      </c>
      <c r="DC14" s="48">
        <v>1288.2500042199997</v>
      </c>
      <c r="DD14" s="48">
        <v>1238.6669309099998</v>
      </c>
      <c r="DE14" s="48">
        <v>1218.07376142</v>
      </c>
      <c r="DF14" s="48">
        <v>1197.0500914800002</v>
      </c>
      <c r="DG14" s="48">
        <v>470.15899323000002</v>
      </c>
      <c r="DH14" s="48">
        <v>735.56355516999997</v>
      </c>
      <c r="DI14" s="48">
        <v>809.23175257000003</v>
      </c>
      <c r="DJ14" s="48">
        <v>871.12519039999995</v>
      </c>
      <c r="DK14" s="48">
        <v>948.53479986999992</v>
      </c>
      <c r="DL14" s="48">
        <v>1063.56616525</v>
      </c>
      <c r="DM14" s="48">
        <v>1260.1223004699998</v>
      </c>
      <c r="DN14" s="48">
        <v>1347.30728045</v>
      </c>
      <c r="DO14" s="48">
        <v>1342.1926311889999</v>
      </c>
      <c r="DP14" s="48">
        <v>1435.3489142699996</v>
      </c>
    </row>
    <row r="15" spans="1:120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14.360051640000165</v>
      </c>
      <c r="CY15" s="47">
        <v>243.50675661999981</v>
      </c>
      <c r="CZ15" s="47">
        <v>-457.5861300300005</v>
      </c>
      <c r="DA15" s="47">
        <v>-669.70272170999942</v>
      </c>
      <c r="DB15" s="47">
        <v>63.406386410000096</v>
      </c>
      <c r="DC15" s="47">
        <v>-186.96734467000056</v>
      </c>
      <c r="DD15" s="47">
        <v>418.51085724000131</v>
      </c>
      <c r="DE15" s="47">
        <v>794.50267172000099</v>
      </c>
      <c r="DF15" s="47">
        <v>1055.7841129399987</v>
      </c>
      <c r="DG15" s="47">
        <v>50.353582389999531</v>
      </c>
      <c r="DH15" s="47">
        <v>430.87303661999999</v>
      </c>
      <c r="DI15" s="47">
        <v>640.96618033000073</v>
      </c>
      <c r="DJ15" s="47">
        <v>841.60569134000082</v>
      </c>
      <c r="DK15" s="47">
        <v>673.85993336000001</v>
      </c>
      <c r="DL15" s="47">
        <v>791.8352200199995</v>
      </c>
      <c r="DM15" s="47">
        <v>606.78494723000063</v>
      </c>
      <c r="DN15" s="47">
        <v>537.95988908999857</v>
      </c>
      <c r="DO15" s="47">
        <v>1030.5657316709996</v>
      </c>
      <c r="DP15" s="47">
        <v>-2015.5397235599971</v>
      </c>
    </row>
    <row r="16" spans="1:120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404.84292115000005</v>
      </c>
      <c r="DF16" s="48">
        <v>524.06218020999995</v>
      </c>
      <c r="DG16" s="48">
        <v>348.36837200000002</v>
      </c>
      <c r="DH16" s="48">
        <v>288.40154508000001</v>
      </c>
      <c r="DI16" s="48">
        <v>264.41667991999998</v>
      </c>
      <c r="DJ16" s="48">
        <v>343.90110425</v>
      </c>
      <c r="DK16" s="48">
        <v>246.41996083000001</v>
      </c>
      <c r="DL16" s="48">
        <v>264.68978084999998</v>
      </c>
      <c r="DM16" s="48">
        <v>277.61335467999999</v>
      </c>
      <c r="DN16" s="48">
        <v>494.11096394999998</v>
      </c>
      <c r="DO16" s="48">
        <v>387.03802536000001</v>
      </c>
      <c r="DP16" s="48">
        <v>517.18838488000006</v>
      </c>
    </row>
    <row r="17" spans="1:120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1374.88188496</v>
      </c>
      <c r="DB17" s="48">
        <v>1696.4544589799998</v>
      </c>
      <c r="DC17" s="48">
        <v>1793.7241818800001</v>
      </c>
      <c r="DD17" s="48">
        <v>1567.3933507199999</v>
      </c>
      <c r="DE17" s="48">
        <v>1862.8268826400001</v>
      </c>
      <c r="DF17" s="48">
        <v>1565.7936336099999</v>
      </c>
      <c r="DG17" s="48">
        <v>455.85880650999997</v>
      </c>
      <c r="DH17" s="48">
        <v>1093.7556901300002</v>
      </c>
      <c r="DI17" s="48">
        <v>712.38973075000001</v>
      </c>
      <c r="DJ17" s="48">
        <v>1572.4215314800001</v>
      </c>
      <c r="DK17" s="48">
        <v>1267.8329075900001</v>
      </c>
      <c r="DL17" s="48">
        <v>1759.33656548</v>
      </c>
      <c r="DM17" s="48">
        <v>1679.5192069300001</v>
      </c>
      <c r="DN17" s="48">
        <v>1720.3153955</v>
      </c>
      <c r="DO17" s="48">
        <v>1287.84339187</v>
      </c>
      <c r="DP17" s="48">
        <v>1466.38267567</v>
      </c>
    </row>
    <row r="18" spans="1:120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-1493.4926123999994</v>
      </c>
      <c r="CY18" s="47">
        <v>-622.95118470000034</v>
      </c>
      <c r="CZ18" s="47">
        <v>-1547.4415477400005</v>
      </c>
      <c r="DA18" s="47">
        <v>-1436.3518001899993</v>
      </c>
      <c r="DB18" s="47">
        <v>-1047.4495146399997</v>
      </c>
      <c r="DC18" s="47">
        <v>-1531.9311282500007</v>
      </c>
      <c r="DD18" s="47">
        <v>-575.18022517999862</v>
      </c>
      <c r="DE18" s="47">
        <v>-663.48128976999919</v>
      </c>
      <c r="DF18" s="47">
        <v>14.052659539998785</v>
      </c>
      <c r="DG18" s="47">
        <v>-57.136852120000412</v>
      </c>
      <c r="DH18" s="47">
        <v>-374.48110843000018</v>
      </c>
      <c r="DI18" s="47">
        <v>192.99312950000069</v>
      </c>
      <c r="DJ18" s="47">
        <v>-386.91473588999929</v>
      </c>
      <c r="DK18" s="47">
        <v>-347.55301340000005</v>
      </c>
      <c r="DL18" s="47">
        <v>-702.81156461000046</v>
      </c>
      <c r="DM18" s="47">
        <v>-795.12090501999955</v>
      </c>
      <c r="DN18" s="47">
        <v>-688.24454246000141</v>
      </c>
      <c r="DO18" s="47">
        <v>129.76036516099953</v>
      </c>
      <c r="DP18" s="47">
        <v>-2964.7340143499969</v>
      </c>
    </row>
    <row r="19" spans="1:120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174.74603060999999</v>
      </c>
      <c r="DG19" s="48">
        <v>137.55434105</v>
      </c>
      <c r="DH19" s="48">
        <v>153.28892725000003</v>
      </c>
      <c r="DI19" s="48">
        <v>187.25447628000001</v>
      </c>
      <c r="DJ19" s="48">
        <v>172.11375895</v>
      </c>
      <c r="DK19" s="48">
        <v>218.99834808000003</v>
      </c>
      <c r="DL19" s="48">
        <v>248.70911705999998</v>
      </c>
      <c r="DM19" s="48">
        <v>329.40226581000002</v>
      </c>
      <c r="DN19" s="48">
        <v>189.74754523999999</v>
      </c>
      <c r="DO19" s="48">
        <v>235.74083385999998</v>
      </c>
      <c r="DP19" s="48">
        <v>223.71829077000001</v>
      </c>
    </row>
    <row r="20" spans="1:120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112.56546508</v>
      </c>
      <c r="DG20" s="109">
        <v>85.182124920000007</v>
      </c>
      <c r="DH20" s="109">
        <v>93.216062500000007</v>
      </c>
      <c r="DI20" s="109">
        <v>107.2813481</v>
      </c>
      <c r="DJ20" s="109">
        <v>106.52826827</v>
      </c>
      <c r="DK20" s="109">
        <v>131.12674329000001</v>
      </c>
      <c r="DL20" s="109">
        <v>139.82640330999999</v>
      </c>
      <c r="DM20" s="109">
        <v>135.22821124000001</v>
      </c>
      <c r="DN20" s="109">
        <v>114.05980663</v>
      </c>
      <c r="DO20" s="109">
        <v>118.12813451</v>
      </c>
      <c r="DP20" s="109">
        <v>114.39149134</v>
      </c>
    </row>
    <row r="21" spans="1:120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193.50361017</v>
      </c>
      <c r="DG21" s="48">
        <v>111.09871201999999</v>
      </c>
      <c r="DH21" s="48">
        <v>141.53227336999998</v>
      </c>
      <c r="DI21" s="48">
        <v>171.39125722999998</v>
      </c>
      <c r="DJ21" s="48">
        <v>157.18443829999998</v>
      </c>
      <c r="DK21" s="48">
        <v>194.22186271000001</v>
      </c>
      <c r="DL21" s="48">
        <v>203.88457271999999</v>
      </c>
      <c r="DM21" s="48">
        <v>232.19887</v>
      </c>
      <c r="DN21" s="48">
        <v>190.1074213</v>
      </c>
      <c r="DO21" s="48">
        <v>232.47124142999999</v>
      </c>
      <c r="DP21" s="48">
        <v>238.48723913999999</v>
      </c>
    </row>
    <row r="22" spans="1:120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</row>
    <row r="23" spans="1:120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</row>
    <row r="24" spans="1:120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</row>
    <row r="25" spans="1:120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-1551.3151440699996</v>
      </c>
      <c r="CY25" s="47">
        <v>-655.01828837000028</v>
      </c>
      <c r="CZ25" s="47">
        <v>-1601.9675375500005</v>
      </c>
      <c r="DA25" s="47">
        <v>-1475.0214539999993</v>
      </c>
      <c r="DB25" s="47">
        <v>-1102.8391254099997</v>
      </c>
      <c r="DC25" s="47">
        <v>-1586.8813530100006</v>
      </c>
      <c r="DD25" s="47">
        <v>-627.59691506999866</v>
      </c>
      <c r="DE25" s="47">
        <v>-685.82421908999913</v>
      </c>
      <c r="DF25" s="47">
        <v>-1.680163020001225</v>
      </c>
      <c r="DG25" s="47">
        <v>-27.911623090000401</v>
      </c>
      <c r="DH25" s="47">
        <v>-360.21445455000014</v>
      </c>
      <c r="DI25" s="47">
        <v>211.64634855000071</v>
      </c>
      <c r="DJ25" s="47">
        <v>-370.90951523999928</v>
      </c>
      <c r="DK25" s="47">
        <v>-321.69552802999999</v>
      </c>
      <c r="DL25" s="47">
        <v>-656.9085702700005</v>
      </c>
      <c r="DM25" s="47">
        <v>-696.8390592099995</v>
      </c>
      <c r="DN25" s="47">
        <v>-686.55409002000147</v>
      </c>
      <c r="DO25" s="47">
        <v>135.49575759099949</v>
      </c>
      <c r="DP25" s="47">
        <v>-2977.1695127199969</v>
      </c>
    </row>
    <row r="26" spans="1:120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-1040.0457205999999</v>
      </c>
      <c r="DA26" s="43">
        <v>-1802.1335469299997</v>
      </c>
      <c r="DB26" s="43">
        <v>263.66275073000043</v>
      </c>
      <c r="DC26" s="43">
        <v>762.13122753000039</v>
      </c>
      <c r="DD26" s="43">
        <v>-1394.3583139299999</v>
      </c>
      <c r="DE26" s="43">
        <v>-3023.7140024500004</v>
      </c>
      <c r="DF26" s="43">
        <v>-313.3793422800004</v>
      </c>
      <c r="DG26" s="43">
        <v>-2076.6231587200004</v>
      </c>
      <c r="DH26" s="43">
        <v>-2986.2786183300004</v>
      </c>
      <c r="DI26" s="43">
        <v>926.69628846000001</v>
      </c>
      <c r="DJ26" s="43">
        <v>85.537476250000168</v>
      </c>
      <c r="DK26" s="43">
        <v>468.57509320999998</v>
      </c>
      <c r="DL26" s="43">
        <v>-149.2639851100007</v>
      </c>
      <c r="DM26" s="43">
        <v>-373.72323963000031</v>
      </c>
      <c r="DN26" s="43">
        <v>-3692.18995326</v>
      </c>
      <c r="DO26" s="43">
        <v>-617.78881006000006</v>
      </c>
      <c r="DP26" s="43">
        <v>-1505.5306576829998</v>
      </c>
    </row>
    <row r="27" spans="1:120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218.21078163999999</v>
      </c>
      <c r="DC27" s="48">
        <v>1035.3605098200001</v>
      </c>
      <c r="DD27" s="48">
        <v>-324.80706655</v>
      </c>
      <c r="DE27" s="48">
        <v>-83.383849380000001</v>
      </c>
      <c r="DF27" s="48">
        <v>-920.28734140999995</v>
      </c>
      <c r="DG27" s="48">
        <v>-1566.1888706300001</v>
      </c>
      <c r="DH27" s="48">
        <v>365.65439606999996</v>
      </c>
      <c r="DI27" s="48">
        <v>-413.87129882000011</v>
      </c>
      <c r="DJ27" s="48">
        <v>64.974751400000002</v>
      </c>
      <c r="DK27" s="48">
        <v>143.37290579</v>
      </c>
      <c r="DL27" s="48">
        <v>-204.01036621</v>
      </c>
      <c r="DM27" s="48">
        <v>127.13409458999999</v>
      </c>
      <c r="DN27" s="48">
        <v>-137.55145665000001</v>
      </c>
      <c r="DO27" s="48">
        <v>-198.86081673000001</v>
      </c>
      <c r="DP27" s="48">
        <v>7.4823813100000001</v>
      </c>
    </row>
    <row r="28" spans="1:120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1045.70017495</v>
      </c>
      <c r="DC28" s="48">
        <v>1688.7518047799999</v>
      </c>
      <c r="DD28" s="48">
        <v>1177.5742126700002</v>
      </c>
      <c r="DE28" s="48">
        <v>307.26131918000004</v>
      </c>
      <c r="DF28" s="48">
        <v>5.8656405999999999</v>
      </c>
      <c r="DG28" s="48">
        <v>-1121.4771726999998</v>
      </c>
      <c r="DH28" s="48">
        <v>-555.24110771000005</v>
      </c>
      <c r="DI28" s="48">
        <v>-805.66514810000001</v>
      </c>
      <c r="DJ28" s="48">
        <v>60.78241842999995</v>
      </c>
      <c r="DK28" s="48">
        <v>421.11294132000012</v>
      </c>
      <c r="DL28" s="48">
        <v>578.98484284999995</v>
      </c>
      <c r="DM28" s="48">
        <v>699.96182406999992</v>
      </c>
      <c r="DN28" s="48">
        <v>623.01744598999994</v>
      </c>
      <c r="DO28" s="48">
        <v>370.24927511999994</v>
      </c>
      <c r="DP28" s="48">
        <v>572.45363608000002</v>
      </c>
    </row>
    <row r="29" spans="1:120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577.22952649000001</v>
      </c>
      <c r="DC29" s="47">
        <v>-486.66798190999992</v>
      </c>
      <c r="DD29" s="47">
        <v>1032.8119605900001</v>
      </c>
      <c r="DE29" s="47">
        <v>-1669.5023518300002</v>
      </c>
      <c r="DF29" s="47">
        <v>685.72755601000017</v>
      </c>
      <c r="DG29" s="47">
        <v>318.06002856000032</v>
      </c>
      <c r="DH29" s="47">
        <v>-445.14121503999996</v>
      </c>
      <c r="DI29" s="47">
        <v>1162.2105951399997</v>
      </c>
      <c r="DJ29" s="47">
        <v>1263.1572931400001</v>
      </c>
      <c r="DK29" s="47">
        <v>1661.6748193200001</v>
      </c>
      <c r="DL29" s="47">
        <v>2226.7967716099997</v>
      </c>
      <c r="DM29" s="47">
        <v>917.32207246000007</v>
      </c>
      <c r="DN29" s="47">
        <v>317.95453496000005</v>
      </c>
      <c r="DO29" s="47">
        <v>500.13503230000003</v>
      </c>
      <c r="DP29" s="47">
        <v>-215.62655749299998</v>
      </c>
    </row>
    <row r="30" spans="1:120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5.1692085999999975</v>
      </c>
      <c r="DC30" s="48">
        <v>-109.12250743999999</v>
      </c>
      <c r="DD30" s="48">
        <v>107.08270830000001</v>
      </c>
      <c r="DE30" s="48">
        <v>-20.653296749999999</v>
      </c>
      <c r="DF30" s="48">
        <v>68.634607280000012</v>
      </c>
      <c r="DG30" s="48">
        <v>-105.13235861999999</v>
      </c>
      <c r="DH30" s="48">
        <v>102.55781019999999</v>
      </c>
      <c r="DI30" s="48">
        <v>109.97453135999999</v>
      </c>
      <c r="DJ30" s="48">
        <v>175.04513352000004</v>
      </c>
      <c r="DK30" s="48">
        <v>97.683064169999994</v>
      </c>
      <c r="DL30" s="48">
        <v>56.243763230000006</v>
      </c>
      <c r="DM30" s="48">
        <v>624.00373320000006</v>
      </c>
      <c r="DN30" s="48">
        <v>-581.60859186000005</v>
      </c>
      <c r="DO30" s="48">
        <v>429.58068470000001</v>
      </c>
      <c r="DP30" s="48">
        <v>-68.461663522999999</v>
      </c>
    </row>
    <row r="31" spans="1:120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572.06031788999996</v>
      </c>
      <c r="DC31" s="48">
        <v>-377.54547446999993</v>
      </c>
      <c r="DD31" s="48">
        <v>925.72925229000009</v>
      </c>
      <c r="DE31" s="48">
        <v>-1648.8490550800002</v>
      </c>
      <c r="DF31" s="48">
        <v>617.0929487300001</v>
      </c>
      <c r="DG31" s="48">
        <v>423.19238718000031</v>
      </c>
      <c r="DH31" s="48">
        <v>-547.69902523999997</v>
      </c>
      <c r="DI31" s="48">
        <v>1052.2360637799998</v>
      </c>
      <c r="DJ31" s="48">
        <v>1088.1121596200001</v>
      </c>
      <c r="DK31" s="48">
        <v>1563.99175515</v>
      </c>
      <c r="DL31" s="48">
        <v>2170.5530083799999</v>
      </c>
      <c r="DM31" s="48">
        <v>293.31833926000007</v>
      </c>
      <c r="DN31" s="48">
        <v>899.56312682000009</v>
      </c>
      <c r="DO31" s="48">
        <v>70.5543476</v>
      </c>
      <c r="DP31" s="48">
        <v>-147.16489396999998</v>
      </c>
    </row>
    <row r="32" spans="1:120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281.44316991999995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</row>
    <row r="33" spans="1:120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</row>
    <row r="34" spans="1:120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281.44316991999995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</row>
    <row r="35" spans="1:120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</row>
    <row r="36" spans="1:120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</row>
    <row r="37" spans="1:120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0.33584461000000043</v>
      </c>
      <c r="DO37" s="48">
        <v>19.04733409</v>
      </c>
      <c r="DP37" s="48">
        <v>2.6854176899999969</v>
      </c>
    </row>
    <row r="38" spans="1:120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1087.5265302799999</v>
      </c>
      <c r="DN38" s="47">
        <v>215.66001124999957</v>
      </c>
      <c r="DO38" s="47">
        <v>1771.58791363</v>
      </c>
      <c r="DP38" s="47">
        <v>398.50923735000003</v>
      </c>
    </row>
    <row r="39" spans="1:120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</row>
    <row r="40" spans="1:120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1087.5265302799999</v>
      </c>
      <c r="DN40" s="48">
        <v>215.66001124999957</v>
      </c>
      <c r="DO40" s="48">
        <v>1771.58791363</v>
      </c>
      <c r="DP40" s="48">
        <v>398.50923735000003</v>
      </c>
    </row>
    <row r="41" spans="1:120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845.02858678999985</v>
      </c>
      <c r="DA41" s="47">
        <v>1209.18347305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1775.8255599300003</v>
      </c>
      <c r="DN41" s="47">
        <v>818.32412977000001</v>
      </c>
      <c r="DO41" s="47">
        <v>2030.7010802300001</v>
      </c>
      <c r="DP41" s="47">
        <v>1237.4626393400001</v>
      </c>
    </row>
    <row r="42" spans="1:120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</row>
    <row r="43" spans="1:120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</row>
    <row r="44" spans="1:120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845.02858678999985</v>
      </c>
      <c r="DA44" s="48">
        <v>1209.18347305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1775.8255599300003</v>
      </c>
      <c r="DN44" s="48">
        <v>818.32412977000001</v>
      </c>
      <c r="DO44" s="48">
        <v>2030.7010802300001</v>
      </c>
      <c r="DP44" s="48">
        <v>1237.4626393400001</v>
      </c>
    </row>
    <row r="45" spans="1:120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1566.6333260199999</v>
      </c>
      <c r="CY45" s="43">
        <v>-1969.3476478800007</v>
      </c>
      <c r="CZ45" s="43">
        <v>-135.81574867999961</v>
      </c>
      <c r="DA45" s="43">
        <v>357.67437415000001</v>
      </c>
      <c r="DB45" s="43">
        <v>1151.8637559600008</v>
      </c>
      <c r="DC45" s="43">
        <v>2567.9742033000007</v>
      </c>
      <c r="DD45" s="43">
        <v>-400.80263002000186</v>
      </c>
      <c r="DE45" s="43">
        <v>-1481.3853955000013</v>
      </c>
      <c r="DF45" s="43">
        <v>-1228.8551658499994</v>
      </c>
      <c r="DG45" s="43">
        <v>125.43355223</v>
      </c>
      <c r="DH45" s="43">
        <v>1512.1341826000019</v>
      </c>
      <c r="DI45" s="43">
        <v>351.77651412</v>
      </c>
      <c r="DJ45" s="43">
        <v>-337.20629371000035</v>
      </c>
      <c r="DK45" s="43">
        <v>745.31306498000004</v>
      </c>
      <c r="DL45" s="43">
        <v>-171.37628021</v>
      </c>
      <c r="DM45" s="43">
        <v>753.61597433999998</v>
      </c>
      <c r="DN45" s="43">
        <v>-2201.0733568799974</v>
      </c>
      <c r="DO45" s="43">
        <v>-1534.2534899899999</v>
      </c>
      <c r="DP45" s="43">
        <v>-916.25686608000001</v>
      </c>
    </row>
    <row r="46" spans="1:120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</row>
    <row r="47" spans="1:120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</row>
    <row r="48" spans="1:120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</row>
    <row r="49" spans="1:120" ht="15" customHeight="1" thickBot="1" x14ac:dyDescent="0.3">
      <c r="A49" s="45"/>
      <c r="B49" s="67" t="s">
        <v>124</v>
      </c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</row>
    <row r="50" spans="1:120" ht="15" customHeight="1" x14ac:dyDescent="0.25">
      <c r="A50" s="45"/>
      <c r="B50" s="130" t="s">
        <v>599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</row>
    <row r="51" spans="1:120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</row>
    <row r="52" spans="1:120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</row>
    <row r="53" spans="1:120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8">
        <v>0</v>
      </c>
      <c r="BO53" s="148">
        <v>0</v>
      </c>
      <c r="BP53" s="148">
        <v>0</v>
      </c>
      <c r="BQ53" s="148">
        <v>0</v>
      </c>
      <c r="BR53" s="148">
        <v>19.899999999999999</v>
      </c>
      <c r="BS53" s="148">
        <v>179.4</v>
      </c>
      <c r="BT53" s="148">
        <v>59.6</v>
      </c>
      <c r="BU53" s="148">
        <v>57.9</v>
      </c>
      <c r="BV53" s="148">
        <v>92.2</v>
      </c>
      <c r="BW53" s="148">
        <v>14.4</v>
      </c>
      <c r="BX53" s="148">
        <v>56.7</v>
      </c>
      <c r="BY53" s="148">
        <v>12.4</v>
      </c>
      <c r="BZ53" s="148">
        <v>119.69999999999999</v>
      </c>
      <c r="CA53" s="148">
        <v>29.1</v>
      </c>
      <c r="CB53" s="148">
        <v>96.8</v>
      </c>
      <c r="CC53" s="148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321.42843636999999</v>
      </c>
      <c r="DC53" s="74">
        <v>120.46594179</v>
      </c>
      <c r="DD53" s="74">
        <v>-17.396224180000001</v>
      </c>
      <c r="DE53" s="74">
        <v>122.57873191</v>
      </c>
      <c r="DF53" s="74">
        <v>59.789292720000006</v>
      </c>
      <c r="DG53" s="74">
        <v>-42.839897979999996</v>
      </c>
      <c r="DH53" s="74">
        <v>334.33579358999998</v>
      </c>
      <c r="DI53" s="74">
        <v>-259.51022688000012</v>
      </c>
      <c r="DJ53" s="74">
        <v>125.65466584000001</v>
      </c>
      <c r="DK53" s="74">
        <v>106.21467009000001</v>
      </c>
      <c r="DL53" s="74">
        <v>38.010170629999998</v>
      </c>
      <c r="DM53" s="74">
        <v>27.700964669999998</v>
      </c>
      <c r="DN53" s="74">
        <v>-31.665070570000001</v>
      </c>
      <c r="DO53" s="74">
        <v>-16.435243229999998</v>
      </c>
      <c r="DP53" s="74">
        <v>133.76750032000001</v>
      </c>
    </row>
    <row r="54" spans="1:120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8">
        <v>483.79999999999995</v>
      </c>
      <c r="BO54" s="148">
        <v>415</v>
      </c>
      <c r="BP54" s="148">
        <v>135.39999999999995</v>
      </c>
      <c r="BQ54" s="148">
        <v>225.09999999999997</v>
      </c>
      <c r="BR54" s="148">
        <v>925.9</v>
      </c>
      <c r="BS54" s="148">
        <v>771.1</v>
      </c>
      <c r="BT54" s="148">
        <v>403.6</v>
      </c>
      <c r="BU54" s="148">
        <v>622.70000000000005</v>
      </c>
      <c r="BV54" s="148">
        <v>727.59999999999991</v>
      </c>
      <c r="BW54" s="148">
        <v>1144.4000000000001</v>
      </c>
      <c r="BX54" s="148">
        <v>797.7</v>
      </c>
      <c r="BY54" s="148">
        <v>482.99999999999994</v>
      </c>
      <c r="BZ54" s="148">
        <v>941.89999999999986</v>
      </c>
      <c r="CA54" s="148">
        <v>787.59999999999991</v>
      </c>
      <c r="CB54" s="148">
        <v>1032.2</v>
      </c>
      <c r="CC54" s="148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1148.9178296800001</v>
      </c>
      <c r="DC54" s="74">
        <v>773.85723674999997</v>
      </c>
      <c r="DD54" s="74">
        <v>1484.9850550400001</v>
      </c>
      <c r="DE54" s="74">
        <v>513.22390046999999</v>
      </c>
      <c r="DF54" s="74">
        <v>985.94227473000001</v>
      </c>
      <c r="DG54" s="74">
        <v>401.87179995000042</v>
      </c>
      <c r="DH54" s="74">
        <v>-586.55971019000003</v>
      </c>
      <c r="DI54" s="74">
        <v>-651.30407616000002</v>
      </c>
      <c r="DJ54" s="74">
        <v>121.46233286999995</v>
      </c>
      <c r="DK54" s="74">
        <v>383.95470562000008</v>
      </c>
      <c r="DL54" s="74">
        <v>821.00537968999993</v>
      </c>
      <c r="DM54" s="74">
        <v>600.52869414999998</v>
      </c>
      <c r="DN54" s="74">
        <v>728.90383206999991</v>
      </c>
      <c r="DO54" s="74">
        <v>552.67484861999992</v>
      </c>
      <c r="DP54" s="74">
        <v>698.73875509000004</v>
      </c>
    </row>
    <row r="55" spans="1:120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</row>
    <row r="56" spans="1:120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</row>
    <row r="57" spans="1:120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</row>
    <row r="58" spans="1:120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</row>
    <row r="59" spans="1:120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B9" activePane="bottomRight" state="frozen"/>
      <selection activeCell="F36" sqref="F36"/>
      <selection pane="topRight" activeCell="F36" sqref="F36"/>
      <selection pane="bottomLeft" activeCell="F36" sqref="F36"/>
      <selection pane="bottomRight" activeCell="DP8" sqref="DP8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</row>
    <row r="4" spans="1:133" x14ac:dyDescent="0.25">
      <c r="CH4" s="77"/>
      <c r="CI4" s="77"/>
      <c r="CJ4" s="77"/>
      <c r="CK4" s="77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</row>
    <row r="7" spans="1:133" ht="15.75" thickBot="1" x14ac:dyDescent="0.3">
      <c r="BN7" s="160" t="str">
        <f t="shared" ref="BN7:DM7" si="0">LEFT(BN8,4)</f>
        <v>2009</v>
      </c>
      <c r="BO7" s="160" t="str">
        <f t="shared" si="0"/>
        <v>2009</v>
      </c>
      <c r="BP7" s="160" t="str">
        <f t="shared" si="0"/>
        <v>2009</v>
      </c>
      <c r="BQ7" s="160" t="str">
        <f t="shared" si="0"/>
        <v>2009</v>
      </c>
      <c r="BR7" s="160" t="str">
        <f t="shared" si="0"/>
        <v>2010</v>
      </c>
      <c r="BS7" s="160" t="str">
        <f t="shared" si="0"/>
        <v>2010</v>
      </c>
      <c r="BT7" s="160" t="str">
        <f t="shared" si="0"/>
        <v>2010</v>
      </c>
      <c r="BU7" s="160" t="str">
        <f t="shared" si="0"/>
        <v>2010</v>
      </c>
      <c r="BV7" s="160" t="str">
        <f t="shared" si="0"/>
        <v>2011</v>
      </c>
      <c r="BW7" s="160" t="str">
        <f t="shared" si="0"/>
        <v>2011</v>
      </c>
      <c r="BX7" s="160" t="str">
        <f t="shared" si="0"/>
        <v>2011</v>
      </c>
      <c r="BY7" s="160" t="str">
        <f t="shared" si="0"/>
        <v>2011</v>
      </c>
      <c r="BZ7" s="160" t="str">
        <f t="shared" si="0"/>
        <v>2012</v>
      </c>
      <c r="CA7" s="160" t="str">
        <f t="shared" si="0"/>
        <v>2012</v>
      </c>
      <c r="CB7" s="160" t="str">
        <f t="shared" si="0"/>
        <v>2012</v>
      </c>
      <c r="CC7" s="160" t="str">
        <f t="shared" si="0"/>
        <v>2012</v>
      </c>
      <c r="CD7" s="160" t="str">
        <f t="shared" si="0"/>
        <v>2013</v>
      </c>
      <c r="CE7" s="160" t="str">
        <f t="shared" si="0"/>
        <v>2013</v>
      </c>
      <c r="CF7" s="160" t="str">
        <f t="shared" si="0"/>
        <v>2013</v>
      </c>
      <c r="CG7" s="160" t="str">
        <f t="shared" si="0"/>
        <v>2013</v>
      </c>
      <c r="CH7" s="160" t="str">
        <f t="shared" si="0"/>
        <v>2014</v>
      </c>
      <c r="CI7" s="160" t="str">
        <f t="shared" si="0"/>
        <v>2014</v>
      </c>
      <c r="CJ7" s="160" t="str">
        <f t="shared" si="0"/>
        <v>2014</v>
      </c>
      <c r="CK7" s="160" t="str">
        <f t="shared" si="0"/>
        <v>2014</v>
      </c>
      <c r="CL7" s="160" t="str">
        <f t="shared" si="0"/>
        <v>2015</v>
      </c>
      <c r="CM7" s="160" t="str">
        <f t="shared" si="0"/>
        <v>2015</v>
      </c>
      <c r="CN7" s="160" t="str">
        <f t="shared" si="0"/>
        <v>2015</v>
      </c>
      <c r="CO7" s="160" t="str">
        <f t="shared" si="0"/>
        <v>2015</v>
      </c>
      <c r="CP7" s="160" t="str">
        <f t="shared" si="0"/>
        <v>2016</v>
      </c>
      <c r="CQ7" s="160" t="str">
        <f t="shared" si="0"/>
        <v>2016</v>
      </c>
      <c r="CR7" s="160" t="str">
        <f t="shared" si="0"/>
        <v>2016</v>
      </c>
      <c r="CS7" s="160" t="str">
        <f t="shared" si="0"/>
        <v>2016</v>
      </c>
      <c r="CT7" s="160" t="str">
        <f t="shared" si="0"/>
        <v>2017</v>
      </c>
      <c r="CU7" s="160" t="str">
        <f t="shared" si="0"/>
        <v>2017</v>
      </c>
      <c r="CV7" s="160" t="str">
        <f t="shared" si="0"/>
        <v>2017</v>
      </c>
      <c r="CW7" s="160" t="str">
        <f t="shared" si="0"/>
        <v>2017</v>
      </c>
      <c r="CX7" s="160" t="str">
        <f t="shared" si="0"/>
        <v>2018</v>
      </c>
      <c r="CY7" s="160" t="str">
        <f t="shared" si="0"/>
        <v>2018</v>
      </c>
      <c r="CZ7" s="160" t="str">
        <f t="shared" si="0"/>
        <v>2018</v>
      </c>
      <c r="DA7" s="160" t="str">
        <f t="shared" si="0"/>
        <v>2018</v>
      </c>
      <c r="DB7" s="160" t="str">
        <f t="shared" si="0"/>
        <v>2019</v>
      </c>
      <c r="DC7" s="160" t="str">
        <f t="shared" si="0"/>
        <v>2019</v>
      </c>
      <c r="DD7" s="160" t="str">
        <f t="shared" si="0"/>
        <v>2019</v>
      </c>
      <c r="DE7" s="160" t="str">
        <f t="shared" si="0"/>
        <v>2019</v>
      </c>
      <c r="DF7" s="160" t="str">
        <f t="shared" si="0"/>
        <v>2020</v>
      </c>
      <c r="DG7" s="160" t="str">
        <f t="shared" si="0"/>
        <v>2020</v>
      </c>
      <c r="DH7" s="160" t="str">
        <f t="shared" si="0"/>
        <v>2020</v>
      </c>
      <c r="DI7" s="160" t="str">
        <f t="shared" si="0"/>
        <v>2020</v>
      </c>
      <c r="DJ7" s="160" t="str">
        <f t="shared" si="0"/>
        <v>2021</v>
      </c>
      <c r="DK7" s="160" t="str">
        <f t="shared" si="0"/>
        <v>2021</v>
      </c>
      <c r="DL7" s="160" t="str">
        <f t="shared" si="0"/>
        <v>2021</v>
      </c>
      <c r="DM7" s="160" t="str">
        <f t="shared" si="0"/>
        <v>2021</v>
      </c>
      <c r="DN7" s="160"/>
      <c r="DO7" s="160"/>
      <c r="DP7" s="160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-1556.8389303999993</v>
      </c>
      <c r="CY10" s="81">
        <v>-660.54102969999997</v>
      </c>
      <c r="CZ10" s="81">
        <v>-1607.76941274</v>
      </c>
      <c r="DA10" s="81">
        <v>-1480.8233291899987</v>
      </c>
      <c r="DB10" s="81">
        <v>-1108.4348181000005</v>
      </c>
      <c r="DC10" s="81">
        <v>-1592.1998139900006</v>
      </c>
      <c r="DD10" s="81">
        <v>-632.99942113999998</v>
      </c>
      <c r="DE10" s="81">
        <v>-691.62609427999996</v>
      </c>
      <c r="DF10" s="81">
        <v>-4.7049200200000003</v>
      </c>
      <c r="DG10" s="81">
        <v>-30.681223090000003</v>
      </c>
      <c r="DH10" s="81">
        <v>-362.72445455000002</v>
      </c>
      <c r="DI10" s="81">
        <v>208.85634855000001</v>
      </c>
      <c r="DJ10" s="81">
        <v>-371.98541524000001</v>
      </c>
      <c r="DK10" s="81">
        <v>-322.77652803000001</v>
      </c>
      <c r="DL10" s="81">
        <v>-657.98702027000036</v>
      </c>
      <c r="DM10" s="81">
        <v>-697.91750921000005</v>
      </c>
      <c r="DN10" s="81">
        <v>-688.60441851999997</v>
      </c>
      <c r="DO10" s="81">
        <v>133.02995759000001</v>
      </c>
      <c r="DP10" s="81">
        <v>-2979.5029627199965</v>
      </c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14.36005164</v>
      </c>
      <c r="CY11" s="77">
        <v>243.50675661999958</v>
      </c>
      <c r="CZ11" s="77">
        <v>-457.58613003000028</v>
      </c>
      <c r="DA11" s="77">
        <v>-669.70272170999999</v>
      </c>
      <c r="DB11" s="77">
        <v>63.406386410000003</v>
      </c>
      <c r="DC11" s="77">
        <v>-186.96734466999999</v>
      </c>
      <c r="DD11" s="77">
        <v>418.51085724000001</v>
      </c>
      <c r="DE11" s="77">
        <v>794.50267171999997</v>
      </c>
      <c r="DF11" s="77">
        <v>1055.7841129399985</v>
      </c>
      <c r="DG11" s="77">
        <v>50.35358239</v>
      </c>
      <c r="DH11" s="77">
        <v>430.87303661999977</v>
      </c>
      <c r="DI11" s="77">
        <v>640.96618033000004</v>
      </c>
      <c r="DJ11" s="77">
        <v>841.60569134000002</v>
      </c>
      <c r="DK11" s="77">
        <v>673.85993336000047</v>
      </c>
      <c r="DL11" s="77">
        <v>791.83522001999972</v>
      </c>
      <c r="DM11" s="77">
        <v>606.78494722999994</v>
      </c>
      <c r="DN11" s="77">
        <v>537.95988909000005</v>
      </c>
      <c r="DO11" s="77">
        <v>1030.5657316709994</v>
      </c>
      <c r="DP11" s="77">
        <v>-2015.5397235599976</v>
      </c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7429.6590437699997</v>
      </c>
      <c r="CY12" s="77">
        <v>7363.7484657599998</v>
      </c>
      <c r="CZ12" s="77">
        <v>6988.7690714299997</v>
      </c>
      <c r="DA12" s="77">
        <v>6516.5029458300005</v>
      </c>
      <c r="DB12" s="77">
        <v>6899.47750877</v>
      </c>
      <c r="DC12" s="77">
        <v>7004.5503392199998</v>
      </c>
      <c r="DD12" s="77">
        <v>7230.0759738200004</v>
      </c>
      <c r="DE12" s="77">
        <v>7245.7310696600016</v>
      </c>
      <c r="DF12" s="77">
        <v>6240.3290539399995</v>
      </c>
      <c r="DG12" s="77">
        <v>3556.32880338</v>
      </c>
      <c r="DH12" s="77">
        <v>4683.8093653399992</v>
      </c>
      <c r="DI12" s="77">
        <v>5311.7348172400007</v>
      </c>
      <c r="DJ12" s="77">
        <v>5965.4232289500005</v>
      </c>
      <c r="DK12" s="77">
        <v>6293.960781400001</v>
      </c>
      <c r="DL12" s="77">
        <v>7182.6703350799999</v>
      </c>
      <c r="DM12" s="77">
        <v>7896.0476380300006</v>
      </c>
      <c r="DN12" s="77">
        <v>8393.2628457299998</v>
      </c>
      <c r="DO12" s="77">
        <v>9194.9854077599994</v>
      </c>
      <c r="DP12" s="77">
        <v>9182.5232233900006</v>
      </c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7415.2989921299995</v>
      </c>
      <c r="CY13" s="77">
        <v>7120.2417091400002</v>
      </c>
      <c r="CZ13" s="77">
        <v>7446.35520146</v>
      </c>
      <c r="DA13" s="77">
        <v>7186.2056675399999</v>
      </c>
      <c r="DB13" s="77">
        <v>6836.0711223600001</v>
      </c>
      <c r="DC13" s="77">
        <v>7191.5176838900006</v>
      </c>
      <c r="DD13" s="77">
        <v>6811.5651165799991</v>
      </c>
      <c r="DE13" s="77">
        <v>6451.2283979399999</v>
      </c>
      <c r="DF13" s="77">
        <v>5184.544941000001</v>
      </c>
      <c r="DG13" s="77">
        <v>3505.9752209900003</v>
      </c>
      <c r="DH13" s="77">
        <v>4252.9363287199994</v>
      </c>
      <c r="DI13" s="77">
        <v>4670.7686369099993</v>
      </c>
      <c r="DJ13" s="77">
        <v>5123.8175376099998</v>
      </c>
      <c r="DK13" s="77">
        <v>5620.1008480400005</v>
      </c>
      <c r="DL13" s="77">
        <v>6390.8351150600001</v>
      </c>
      <c r="DM13" s="77">
        <v>7289.2626907999993</v>
      </c>
      <c r="DN13" s="77">
        <v>7855.302956640001</v>
      </c>
      <c r="DO13" s="77">
        <v>8164.4196760889999</v>
      </c>
      <c r="DP13" s="77">
        <v>11198.062946949998</v>
      </c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-2124.2460788299995</v>
      </c>
      <c r="CY14" s="77">
        <v>-2095.43577181</v>
      </c>
      <c r="CZ14" s="77">
        <v>-2469.4567559800007</v>
      </c>
      <c r="DA14" s="77">
        <v>-2518.26262787</v>
      </c>
      <c r="DB14" s="77">
        <v>-2198.7868465099991</v>
      </c>
      <c r="DC14" s="77">
        <v>-2326.9225903600009</v>
      </c>
      <c r="DD14" s="77">
        <v>-1716.6891684499988</v>
      </c>
      <c r="DE14" s="77">
        <v>-1289.7625991199998</v>
      </c>
      <c r="DF14" s="77">
        <v>-917.87415854000028</v>
      </c>
      <c r="DG14" s="77">
        <v>-946.93870124000023</v>
      </c>
      <c r="DH14" s="77">
        <v>-361.19863577999968</v>
      </c>
      <c r="DI14" s="77">
        <v>-575.53821474999995</v>
      </c>
      <c r="DJ14" s="77">
        <v>-460.45124582999961</v>
      </c>
      <c r="DK14" s="77">
        <v>-806.48224749999997</v>
      </c>
      <c r="DL14" s="77">
        <v>-1050.3528835899997</v>
      </c>
      <c r="DM14" s="77">
        <v>-1273.5841952399996</v>
      </c>
      <c r="DN14" s="77">
        <v>-1581.8822395300012</v>
      </c>
      <c r="DO14" s="77">
        <v>-1338.6853064699999</v>
      </c>
      <c r="DP14" s="77">
        <v>-4500.294951359997</v>
      </c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3813.0096653199998</v>
      </c>
      <c r="CY15" s="77">
        <v>3925.3402990499999</v>
      </c>
      <c r="CZ15" s="77">
        <v>3739.6643242399996</v>
      </c>
      <c r="DA15" s="77">
        <v>3273.97331605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3285.9986695900006</v>
      </c>
      <c r="DJ15" s="77">
        <v>3792.2411013800001</v>
      </c>
      <c r="DK15" s="77">
        <v>3865.0838006700001</v>
      </c>
      <c r="DL15" s="77">
        <v>4276.9160662200002</v>
      </c>
      <c r="DM15" s="77">
        <v>4755.5561950900001</v>
      </c>
      <c r="DN15" s="77">
        <v>4926.1134366599999</v>
      </c>
      <c r="DO15" s="77">
        <v>5483.5417384299999</v>
      </c>
      <c r="DP15" s="77">
        <v>5262.4190813200012</v>
      </c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3471.8792431099996</v>
      </c>
      <c r="CY16" s="77">
        <v>3570.6536392099997</v>
      </c>
      <c r="CZ16" s="77">
        <v>3372.2562691599996</v>
      </c>
      <c r="DA16" s="77">
        <v>2919.14580712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3387.6202333600004</v>
      </c>
      <c r="DK16" s="77">
        <v>3403.87322451</v>
      </c>
      <c r="DL16" s="77">
        <v>3754.6824859300004</v>
      </c>
      <c r="DM16" s="77">
        <v>4299.4172480699999</v>
      </c>
      <c r="DN16" s="77">
        <v>4338.4537794600001</v>
      </c>
      <c r="DO16" s="77">
        <v>4605.9564231799995</v>
      </c>
      <c r="DP16" s="77">
        <v>4757.7270082200012</v>
      </c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382.10500944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5937.2557441499994</v>
      </c>
      <c r="CY19" s="77">
        <v>6020.7760708599999</v>
      </c>
      <c r="CZ19" s="77">
        <v>6209.1210802200003</v>
      </c>
      <c r="DA19" s="77">
        <v>5792.23594392</v>
      </c>
      <c r="DB19" s="77">
        <v>5468.3226064399996</v>
      </c>
      <c r="DC19" s="77">
        <v>5903.2676796700007</v>
      </c>
      <c r="DD19" s="77">
        <v>5572.8981856699993</v>
      </c>
      <c r="DE19" s="77">
        <v>5233.1546365200002</v>
      </c>
      <c r="DF19" s="77">
        <v>3987.4948495200006</v>
      </c>
      <c r="DG19" s="77">
        <v>3035.8162277600004</v>
      </c>
      <c r="DH19" s="77">
        <v>3517.3727735499997</v>
      </c>
      <c r="DI19" s="77">
        <v>3861.5368843399997</v>
      </c>
      <c r="DJ19" s="77">
        <v>4252.6923472099998</v>
      </c>
      <c r="DK19" s="77">
        <v>4671.5660481700006</v>
      </c>
      <c r="DL19" s="77">
        <v>5327.2689498099999</v>
      </c>
      <c r="DM19" s="77">
        <v>6029.1403903299997</v>
      </c>
      <c r="DN19" s="77">
        <v>6507.9956761900012</v>
      </c>
      <c r="DO19" s="77">
        <v>6822.2270448999998</v>
      </c>
      <c r="DP19" s="77">
        <v>9762.7140326799981</v>
      </c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5937.2557441499994</v>
      </c>
      <c r="CY20" s="77">
        <v>6020.7760708599999</v>
      </c>
      <c r="CZ20" s="77">
        <v>6209.1210802200003</v>
      </c>
      <c r="DA20" s="77">
        <v>5792.23594392</v>
      </c>
      <c r="DB20" s="77">
        <v>5468.3226064399996</v>
      </c>
      <c r="DC20" s="77">
        <v>5903.2676796700007</v>
      </c>
      <c r="DD20" s="77">
        <v>5572.8981856699993</v>
      </c>
      <c r="DE20" s="77">
        <v>5233.1546365200002</v>
      </c>
      <c r="DF20" s="77">
        <v>3987.4948495200006</v>
      </c>
      <c r="DG20" s="77">
        <v>3035.8162277600004</v>
      </c>
      <c r="DH20" s="77">
        <v>3517.3727735499997</v>
      </c>
      <c r="DI20" s="77">
        <v>3861.5368843399997</v>
      </c>
      <c r="DJ20" s="77">
        <v>4252.6923472099998</v>
      </c>
      <c r="DK20" s="77">
        <v>4671.5660481700006</v>
      </c>
      <c r="DL20" s="77">
        <v>5327.2689498099999</v>
      </c>
      <c r="DM20" s="77">
        <v>6029.1403903299997</v>
      </c>
      <c r="DN20" s="77">
        <v>6507.9956761900012</v>
      </c>
      <c r="DO20" s="77">
        <v>6822.2270448999998</v>
      </c>
      <c r="DP20" s="77">
        <v>9762.7140326799981</v>
      </c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2138.6061304699997</v>
      </c>
      <c r="CY22" s="77">
        <v>2338.9425284299996</v>
      </c>
      <c r="CZ22" s="77">
        <v>2011.8706259500002</v>
      </c>
      <c r="DA22" s="77">
        <v>1848.5599061600005</v>
      </c>
      <c r="DB22" s="77">
        <v>2262.193232919999</v>
      </c>
      <c r="DC22" s="77">
        <v>2139.9552456900001</v>
      </c>
      <c r="DD22" s="77">
        <v>2135.2000256900001</v>
      </c>
      <c r="DE22" s="77">
        <v>2084.265270840001</v>
      </c>
      <c r="DF22" s="77">
        <v>1973.658271479999</v>
      </c>
      <c r="DG22" s="77">
        <v>997.2922836299997</v>
      </c>
      <c r="DH22" s="77">
        <v>792.07167239999967</v>
      </c>
      <c r="DI22" s="77">
        <v>1216.5043950799998</v>
      </c>
      <c r="DJ22" s="77">
        <v>1302.0569371700003</v>
      </c>
      <c r="DK22" s="77">
        <v>1480.3421808600006</v>
      </c>
      <c r="DL22" s="77">
        <v>1842.1881036099992</v>
      </c>
      <c r="DM22" s="77">
        <v>1880.3691424700003</v>
      </c>
      <c r="DN22" s="77">
        <v>2119.84212862</v>
      </c>
      <c r="DO22" s="77">
        <v>2369.2510381409993</v>
      </c>
      <c r="DP22" s="77">
        <v>2484.7552277999998</v>
      </c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3629.9417488399995</v>
      </c>
      <c r="DC23" s="77">
        <v>3428.20524991</v>
      </c>
      <c r="DD23" s="77">
        <v>3373.8669565999999</v>
      </c>
      <c r="DE23" s="77">
        <v>3302.3390322600007</v>
      </c>
      <c r="DF23" s="77">
        <v>3170.7083629599992</v>
      </c>
      <c r="DG23" s="77">
        <v>1467.4512768599998</v>
      </c>
      <c r="DH23" s="77">
        <v>1527.6352275699996</v>
      </c>
      <c r="DI23" s="77">
        <v>2025.7361476499998</v>
      </c>
      <c r="DJ23" s="77">
        <v>2173.1821275700004</v>
      </c>
      <c r="DK23" s="77">
        <v>2428.8769807300005</v>
      </c>
      <c r="DL23" s="77">
        <v>2905.7542688599992</v>
      </c>
      <c r="DM23" s="77">
        <v>3140.4914429400001</v>
      </c>
      <c r="DN23" s="77">
        <v>3467.1494090699998</v>
      </c>
      <c r="DO23" s="77">
        <v>3711.4436693299995</v>
      </c>
      <c r="DP23" s="77">
        <v>3920.1041420699994</v>
      </c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1478.0432479799997</v>
      </c>
      <c r="CY24" s="77">
        <v>1099.4656382800001</v>
      </c>
      <c r="CZ24" s="77">
        <v>1237.2341212399999</v>
      </c>
      <c r="DA24" s="77">
        <v>1393.96972362</v>
      </c>
      <c r="DB24" s="77">
        <v>1367.7485159200003</v>
      </c>
      <c r="DC24" s="77">
        <v>1288.2500042199997</v>
      </c>
      <c r="DD24" s="77">
        <v>1238.6669309099998</v>
      </c>
      <c r="DE24" s="77">
        <v>1218.07376142</v>
      </c>
      <c r="DF24" s="77">
        <v>1197.0500914800002</v>
      </c>
      <c r="DG24" s="77">
        <v>470.15899323000002</v>
      </c>
      <c r="DH24" s="77">
        <v>735.56355516999997</v>
      </c>
      <c r="DI24" s="77">
        <v>809.23175257000003</v>
      </c>
      <c r="DJ24" s="77">
        <v>871.12519039999995</v>
      </c>
      <c r="DK24" s="77">
        <v>948.53479986999992</v>
      </c>
      <c r="DL24" s="77">
        <v>1063.56616525</v>
      </c>
      <c r="DM24" s="77">
        <v>1260.1223004699998</v>
      </c>
      <c r="DN24" s="77">
        <v>1347.30728045</v>
      </c>
      <c r="DO24" s="77">
        <v>1342.1926311889999</v>
      </c>
      <c r="DP24" s="77">
        <v>1435.3489142699996</v>
      </c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519.63209571999994</v>
      </c>
      <c r="CY33" s="77">
        <v>502.96489895000008</v>
      </c>
      <c r="CZ33" s="77">
        <v>523.80137203000004</v>
      </c>
      <c r="DA33" s="77">
        <v>534.31386923000002</v>
      </c>
      <c r="DB33" s="77">
        <v>485.14076481000001</v>
      </c>
      <c r="DC33" s="77">
        <v>500.31046464000002</v>
      </c>
      <c r="DD33" s="77">
        <v>500.70870784000005</v>
      </c>
      <c r="DE33" s="77">
        <v>493.83562573</v>
      </c>
      <c r="DF33" s="77">
        <v>408.07241429000004</v>
      </c>
      <c r="DG33" s="77">
        <v>207.36759599999999</v>
      </c>
      <c r="DH33" s="77">
        <v>242.71057875</v>
      </c>
      <c r="DI33" s="77">
        <v>383.85992809000004</v>
      </c>
      <c r="DJ33" s="77">
        <v>413.99664434999994</v>
      </c>
      <c r="DK33" s="77">
        <v>483.07163550000001</v>
      </c>
      <c r="DL33" s="77">
        <v>609.73895481999989</v>
      </c>
      <c r="DM33" s="77">
        <v>747.90880445999994</v>
      </c>
      <c r="DN33" s="77">
        <v>750.77118952000012</v>
      </c>
      <c r="DO33" s="77">
        <v>752.12892671999998</v>
      </c>
      <c r="DP33" s="77">
        <v>826.88074484999993</v>
      </c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335.30317324999999</v>
      </c>
      <c r="CY35" s="77">
        <v>320.23890625000001</v>
      </c>
      <c r="CZ35" s="77">
        <v>340.87593625000005</v>
      </c>
      <c r="DA35" s="77">
        <v>371.25774224999998</v>
      </c>
      <c r="DB35" s="77">
        <v>326.57317917</v>
      </c>
      <c r="DC35" s="77">
        <v>344.36705710000001</v>
      </c>
      <c r="DD35" s="77">
        <v>341.94667002</v>
      </c>
      <c r="DE35" s="77">
        <v>337.18775594000005</v>
      </c>
      <c r="DF35" s="77">
        <v>275.51320709000004</v>
      </c>
      <c r="DG35" s="77">
        <v>177.28234524000001</v>
      </c>
      <c r="DH35" s="77">
        <v>203.34653260000002</v>
      </c>
      <c r="DI35" s="77">
        <v>308.65555438000001</v>
      </c>
      <c r="DJ35" s="77">
        <v>327.89235623999997</v>
      </c>
      <c r="DK35" s="77">
        <v>386.58757895000002</v>
      </c>
      <c r="DL35" s="77">
        <v>498.60650650999997</v>
      </c>
      <c r="DM35" s="77">
        <v>624.70466095000006</v>
      </c>
      <c r="DN35" s="77">
        <v>619.33687315000009</v>
      </c>
      <c r="DO35" s="77">
        <v>609.15782609999997</v>
      </c>
      <c r="DP35" s="77">
        <v>677.01132382000003</v>
      </c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</row>
    <row r="38" spans="1:133" hidden="1" x14ac:dyDescent="0.25">
      <c r="A38" s="79" t="s">
        <v>234</v>
      </c>
      <c r="B38" s="149" t="s">
        <v>141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50">
        <v>63</v>
      </c>
      <c r="BO38" s="150">
        <v>55</v>
      </c>
      <c r="BP38" s="150">
        <v>58.6</v>
      </c>
      <c r="BQ38" s="150">
        <v>46.5</v>
      </c>
      <c r="BR38" s="150">
        <v>102.1</v>
      </c>
      <c r="BS38" s="150">
        <v>92.9</v>
      </c>
      <c r="BT38" s="150">
        <v>104.4</v>
      </c>
      <c r="BU38" s="150">
        <v>82.4</v>
      </c>
      <c r="BV38" s="150">
        <v>70</v>
      </c>
      <c r="BW38" s="150">
        <v>66.3</v>
      </c>
      <c r="BX38" s="150">
        <v>45.4</v>
      </c>
      <c r="BY38" s="150">
        <v>49.3</v>
      </c>
      <c r="BZ38" s="150">
        <v>81</v>
      </c>
      <c r="CA38" s="150">
        <v>76.400000000000006</v>
      </c>
      <c r="CB38" s="150">
        <v>50.8</v>
      </c>
      <c r="CC38" s="150">
        <v>52.7</v>
      </c>
      <c r="CD38" s="150">
        <v>38.700000000000003</v>
      </c>
      <c r="CE38" s="150">
        <v>54.8</v>
      </c>
      <c r="CF38" s="150">
        <v>55.2</v>
      </c>
      <c r="CG38" s="150">
        <v>43.1</v>
      </c>
      <c r="CH38" s="150">
        <v>41.6</v>
      </c>
      <c r="CI38" s="150">
        <v>36.4</v>
      </c>
      <c r="CJ38" s="150">
        <v>34.1</v>
      </c>
      <c r="CK38" s="150">
        <v>33.299999999999997</v>
      </c>
      <c r="CL38" s="150">
        <v>29.4</v>
      </c>
      <c r="CM38" s="150">
        <v>30.2</v>
      </c>
      <c r="CN38" s="150">
        <v>25</v>
      </c>
      <c r="CO38" s="150">
        <v>23</v>
      </c>
      <c r="CP38" s="150">
        <v>27.382777999999998</v>
      </c>
      <c r="CQ38" s="150">
        <v>27.311209000000002</v>
      </c>
      <c r="CR38" s="150">
        <v>21.991417999999999</v>
      </c>
      <c r="CS38" s="150">
        <v>34.091595000000005</v>
      </c>
      <c r="CT38" s="150">
        <v>35.176179999999995</v>
      </c>
      <c r="CU38" s="150">
        <v>42.113340999999998</v>
      </c>
      <c r="CV38" s="150">
        <v>37.673285</v>
      </c>
      <c r="CW38" s="150">
        <v>36.972795999999995</v>
      </c>
      <c r="CX38" s="150">
        <v>41.514294999999997</v>
      </c>
      <c r="CY38" s="150">
        <v>43.308995000000003</v>
      </c>
      <c r="CZ38" s="150">
        <v>43.523966999999999</v>
      </c>
      <c r="DA38" s="150">
        <v>35.529756999999996</v>
      </c>
      <c r="DB38" s="150">
        <v>47.425246999999999</v>
      </c>
      <c r="DC38" s="150">
        <v>39.465353</v>
      </c>
      <c r="DD38" s="150">
        <v>41.484811000000001</v>
      </c>
      <c r="DE38" s="150">
        <v>41.958176999999999</v>
      </c>
      <c r="DF38" s="150">
        <v>29.451309999999999</v>
      </c>
      <c r="DG38" s="150">
        <v>0.1298</v>
      </c>
      <c r="DH38" s="150">
        <v>0.31</v>
      </c>
      <c r="DI38" s="150">
        <v>8.4162769999999991</v>
      </c>
      <c r="DJ38" s="150">
        <v>8.4855669999999996</v>
      </c>
      <c r="DK38" s="150">
        <v>8.6018840000000001</v>
      </c>
      <c r="DL38" s="150">
        <v>12.327774000000002</v>
      </c>
      <c r="DM38" s="150">
        <v>16.370651000000002</v>
      </c>
      <c r="DN38" s="150">
        <v>18.028065000000002</v>
      </c>
      <c r="DO38" s="150">
        <v>24.082623999999999</v>
      </c>
      <c r="DP38" s="150">
        <v>22.4427105</v>
      </c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</row>
    <row r="39" spans="1:133" hidden="1" x14ac:dyDescent="0.25">
      <c r="A39" s="79" t="s">
        <v>235</v>
      </c>
      <c r="B39" s="149" t="s">
        <v>142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50">
        <v>332.6</v>
      </c>
      <c r="BO39" s="150">
        <v>272.8</v>
      </c>
      <c r="BP39" s="150">
        <v>287.7</v>
      </c>
      <c r="BQ39" s="150">
        <v>367.3</v>
      </c>
      <c r="BR39" s="150">
        <v>322.60000000000002</v>
      </c>
      <c r="BS39" s="150">
        <v>293.10000000000002</v>
      </c>
      <c r="BT39" s="150">
        <v>327.5</v>
      </c>
      <c r="BU39" s="150">
        <v>419.8</v>
      </c>
      <c r="BV39" s="150">
        <v>563.1</v>
      </c>
      <c r="BW39" s="150">
        <v>521.6</v>
      </c>
      <c r="BX39" s="150">
        <v>602</v>
      </c>
      <c r="BY39" s="150">
        <v>601.20000000000005</v>
      </c>
      <c r="BZ39" s="150">
        <v>687.30000000000007</v>
      </c>
      <c r="CA39" s="150">
        <v>663.5</v>
      </c>
      <c r="CB39" s="150">
        <v>733.1</v>
      </c>
      <c r="CC39" s="150">
        <v>719.6</v>
      </c>
      <c r="CD39" s="150">
        <v>883.6</v>
      </c>
      <c r="CE39" s="150">
        <v>744.8</v>
      </c>
      <c r="CF39" s="150">
        <v>888.8</v>
      </c>
      <c r="CG39" s="150">
        <v>823.69999999999993</v>
      </c>
      <c r="CH39" s="150">
        <v>1026</v>
      </c>
      <c r="CI39" s="150">
        <v>937.1</v>
      </c>
      <c r="CJ39" s="150">
        <v>756.9</v>
      </c>
      <c r="CK39" s="150">
        <v>864</v>
      </c>
      <c r="CL39" s="150">
        <v>1124.5999999999999</v>
      </c>
      <c r="CM39" s="150">
        <v>1017</v>
      </c>
      <c r="CN39" s="150">
        <v>825.5</v>
      </c>
      <c r="CO39" s="150">
        <v>873.5</v>
      </c>
      <c r="CP39" s="150">
        <v>1191.1507310000002</v>
      </c>
      <c r="CQ39" s="150">
        <v>1069.7544260000002</v>
      </c>
      <c r="CR39" s="150">
        <v>926.05655300000001</v>
      </c>
      <c r="CS39" s="150">
        <v>936.57577800000001</v>
      </c>
      <c r="CT39" s="150">
        <v>1239.592071</v>
      </c>
      <c r="CU39" s="150">
        <v>1160.4837030000001</v>
      </c>
      <c r="CV39" s="150">
        <v>949.00428199999999</v>
      </c>
      <c r="CW39" s="150">
        <v>921.024317</v>
      </c>
      <c r="CX39" s="150">
        <v>1336.610426</v>
      </c>
      <c r="CY39" s="150">
        <v>1208.519211</v>
      </c>
      <c r="CZ39" s="150">
        <v>968.69954000000007</v>
      </c>
      <c r="DA39" s="150">
        <v>939.518102</v>
      </c>
      <c r="DB39" s="150">
        <v>1338.0135660000001</v>
      </c>
      <c r="DC39" s="150">
        <v>1192.687107</v>
      </c>
      <c r="DD39" s="150">
        <v>937.83616599999993</v>
      </c>
      <c r="DE39" s="150">
        <v>881.41805599999998</v>
      </c>
      <c r="DF39" s="150">
        <v>899.66598700000009</v>
      </c>
      <c r="DG39" s="150">
        <v>0</v>
      </c>
      <c r="DH39" s="150">
        <v>0</v>
      </c>
      <c r="DI39" s="150">
        <v>191.41885300000001</v>
      </c>
      <c r="DJ39" s="150">
        <v>364.10117300000002</v>
      </c>
      <c r="DK39" s="150">
        <v>477.03598</v>
      </c>
      <c r="DL39" s="150">
        <v>727.45257300000003</v>
      </c>
      <c r="DM39" s="150">
        <v>694.31014900000002</v>
      </c>
      <c r="DN39" s="150">
        <v>1097.9745679999999</v>
      </c>
      <c r="DO39" s="150">
        <v>1137.4849790000001</v>
      </c>
      <c r="DP39" s="150">
        <v>1167.3758210000001</v>
      </c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218.715813</v>
      </c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</row>
    <row r="41" spans="1:133" hidden="1" x14ac:dyDescent="0.25">
      <c r="A41" s="79" t="s">
        <v>237</v>
      </c>
      <c r="B41" s="149" t="s">
        <v>141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50">
        <v>12.9</v>
      </c>
      <c r="BO41" s="150">
        <v>10</v>
      </c>
      <c r="BP41" s="150">
        <v>10.1</v>
      </c>
      <c r="BQ41" s="150">
        <v>13.3</v>
      </c>
      <c r="BR41" s="150">
        <v>14</v>
      </c>
      <c r="BS41" s="150">
        <v>12.1</v>
      </c>
      <c r="BT41" s="150">
        <v>13.4</v>
      </c>
      <c r="BU41" s="150">
        <v>14.6</v>
      </c>
      <c r="BV41" s="150">
        <v>58.3</v>
      </c>
      <c r="BW41" s="150">
        <v>15.7</v>
      </c>
      <c r="BX41" s="150">
        <v>14.8</v>
      </c>
      <c r="BY41" s="150">
        <v>17.899999999999999</v>
      </c>
      <c r="BZ41" s="150">
        <v>16.5</v>
      </c>
      <c r="CA41" s="150">
        <v>15.3</v>
      </c>
      <c r="CB41" s="150">
        <v>15.799999999999999</v>
      </c>
      <c r="CC41" s="150">
        <v>17.100000000000001</v>
      </c>
      <c r="CD41" s="150">
        <v>33.1</v>
      </c>
      <c r="CE41" s="150">
        <v>42.1</v>
      </c>
      <c r="CF41" s="150">
        <v>45.7</v>
      </c>
      <c r="CG41" s="150">
        <v>43.9</v>
      </c>
      <c r="CH41" s="150">
        <v>65.900000000000006</v>
      </c>
      <c r="CI41" s="150">
        <v>49.7</v>
      </c>
      <c r="CJ41" s="150">
        <v>52.4</v>
      </c>
      <c r="CK41" s="150">
        <v>49.4</v>
      </c>
      <c r="CL41" s="150">
        <v>69</v>
      </c>
      <c r="CM41" s="150">
        <v>54</v>
      </c>
      <c r="CN41" s="150">
        <v>56.2</v>
      </c>
      <c r="CO41" s="150">
        <v>64.599999999999994</v>
      </c>
      <c r="CP41" s="150">
        <v>76.961714000000001</v>
      </c>
      <c r="CQ41" s="150">
        <v>57.150987000000001</v>
      </c>
      <c r="CR41" s="150">
        <v>59.638743999999996</v>
      </c>
      <c r="CS41" s="150">
        <v>64.427149999999997</v>
      </c>
      <c r="CT41" s="150">
        <v>70.598528999999999</v>
      </c>
      <c r="CU41" s="150">
        <v>46.911215999999996</v>
      </c>
      <c r="CV41" s="150">
        <v>44.815109</v>
      </c>
      <c r="CW41" s="150">
        <v>48.042753000000005</v>
      </c>
      <c r="CX41" s="150">
        <v>79.022896000000003</v>
      </c>
      <c r="CY41" s="150">
        <v>54.448306000000002</v>
      </c>
      <c r="CZ41" s="150">
        <v>54.546241999999999</v>
      </c>
      <c r="DA41" s="150">
        <v>83.598253999999997</v>
      </c>
      <c r="DB41" s="150">
        <v>93.058425999999997</v>
      </c>
      <c r="DC41" s="150">
        <v>70.746111999999997</v>
      </c>
      <c r="DD41" s="150">
        <v>71.11549500000001</v>
      </c>
      <c r="DE41" s="150">
        <v>81.213756000000004</v>
      </c>
      <c r="DF41" s="150">
        <v>79.830920000000006</v>
      </c>
      <c r="DG41" s="150">
        <v>1.177692</v>
      </c>
      <c r="DH41" s="150">
        <v>3.8019919999999998</v>
      </c>
      <c r="DI41" s="150">
        <v>20.387057000000002</v>
      </c>
      <c r="DJ41" s="150">
        <v>36.347926000000001</v>
      </c>
      <c r="DK41" s="150">
        <v>31.980215000000001</v>
      </c>
      <c r="DL41" s="150">
        <v>34.823399999999999</v>
      </c>
      <c r="DM41" s="150">
        <v>52.383752000000001</v>
      </c>
      <c r="DN41" s="150">
        <v>64.143459000000007</v>
      </c>
      <c r="DO41" s="150">
        <v>52.689545000000003</v>
      </c>
      <c r="DP41" s="150">
        <v>48.087820000000001</v>
      </c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</row>
    <row r="42" spans="1:133" hidden="1" x14ac:dyDescent="0.25">
      <c r="A42" s="79" t="s">
        <v>238</v>
      </c>
      <c r="B42" s="149" t="s">
        <v>142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50">
        <v>83.2</v>
      </c>
      <c r="BO42" s="150">
        <v>61.6</v>
      </c>
      <c r="BP42" s="150">
        <v>61.6</v>
      </c>
      <c r="BQ42" s="150">
        <v>85.2</v>
      </c>
      <c r="BR42" s="150">
        <v>91</v>
      </c>
      <c r="BS42" s="150">
        <v>76</v>
      </c>
      <c r="BT42" s="150">
        <v>84.1</v>
      </c>
      <c r="BU42" s="150">
        <v>92.6</v>
      </c>
      <c r="BV42" s="150">
        <v>101.1</v>
      </c>
      <c r="BW42" s="150">
        <v>88.8</v>
      </c>
      <c r="BX42" s="150">
        <v>93.7</v>
      </c>
      <c r="BY42" s="150">
        <v>114.9</v>
      </c>
      <c r="BZ42" s="150">
        <v>88.7</v>
      </c>
      <c r="CA42" s="150">
        <v>79.599999999999994</v>
      </c>
      <c r="CB42" s="150">
        <v>85.1</v>
      </c>
      <c r="CC42" s="150">
        <v>97.100000000000009</v>
      </c>
      <c r="CD42" s="150">
        <v>112.1</v>
      </c>
      <c r="CE42" s="150">
        <v>160.9</v>
      </c>
      <c r="CF42" s="150">
        <v>215.10000000000002</v>
      </c>
      <c r="CG42" s="150">
        <v>209.2</v>
      </c>
      <c r="CH42" s="150">
        <v>215.4</v>
      </c>
      <c r="CI42" s="150">
        <v>184.6</v>
      </c>
      <c r="CJ42" s="150">
        <v>173.4</v>
      </c>
      <c r="CK42" s="150">
        <v>150.9</v>
      </c>
      <c r="CL42" s="150">
        <v>226</v>
      </c>
      <c r="CM42" s="150">
        <v>194.9</v>
      </c>
      <c r="CN42" s="150">
        <v>185.2</v>
      </c>
      <c r="CO42" s="150">
        <v>204.8</v>
      </c>
      <c r="CP42" s="150">
        <v>264.73924499999998</v>
      </c>
      <c r="CQ42" s="150">
        <v>213.99854699999997</v>
      </c>
      <c r="CR42" s="150">
        <v>201.14200399999999</v>
      </c>
      <c r="CS42" s="150">
        <v>205.488405</v>
      </c>
      <c r="CT42" s="150">
        <v>235.459632</v>
      </c>
      <c r="CU42" s="150">
        <v>173.485862</v>
      </c>
      <c r="CV42" s="150">
        <v>143.150103</v>
      </c>
      <c r="CW42" s="150">
        <v>158.21679399999999</v>
      </c>
      <c r="CX42" s="150">
        <v>254.86131499999999</v>
      </c>
      <c r="CY42" s="150">
        <v>199.55626100000001</v>
      </c>
      <c r="CZ42" s="150">
        <v>192.01924499999998</v>
      </c>
      <c r="DA42" s="150">
        <v>266.21465499999999</v>
      </c>
      <c r="DB42" s="150">
        <v>305.21225900000002</v>
      </c>
      <c r="DC42" s="150">
        <v>265.06928099999999</v>
      </c>
      <c r="DD42" s="150">
        <v>253.58867899999998</v>
      </c>
      <c r="DE42" s="150">
        <v>281.51524899999998</v>
      </c>
      <c r="DF42" s="150">
        <v>273.39268299999998</v>
      </c>
      <c r="DG42" s="150">
        <v>4.843369</v>
      </c>
      <c r="DH42" s="150">
        <v>13.092485</v>
      </c>
      <c r="DI42" s="150">
        <v>70.004932999999994</v>
      </c>
      <c r="DJ42" s="150">
        <v>111.55091899999999</v>
      </c>
      <c r="DK42" s="150">
        <v>119.342266</v>
      </c>
      <c r="DL42" s="150">
        <v>125.47994199999999</v>
      </c>
      <c r="DM42" s="150">
        <v>176.96213699999998</v>
      </c>
      <c r="DN42" s="150">
        <v>209.07631499999999</v>
      </c>
      <c r="DO42" s="150">
        <v>194.46991800000001</v>
      </c>
      <c r="DP42" s="150">
        <v>170.627993</v>
      </c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561.85692003999998</v>
      </c>
      <c r="DC43" s="77">
        <v>546.64630493000004</v>
      </c>
      <c r="DD43" s="77">
        <v>598.22015352000005</v>
      </c>
      <c r="DE43" s="77">
        <v>555.51833837000004</v>
      </c>
      <c r="DF43" s="77">
        <v>518.69932936000009</v>
      </c>
      <c r="DG43" s="77">
        <v>405.78513581000004</v>
      </c>
      <c r="DH43" s="77">
        <v>402.92101243000002</v>
      </c>
      <c r="DI43" s="77">
        <v>434.62460099999998</v>
      </c>
      <c r="DJ43" s="77">
        <v>407.79379802999995</v>
      </c>
      <c r="DK43" s="77">
        <v>388.55240401000003</v>
      </c>
      <c r="DL43" s="77">
        <v>413.10427176999997</v>
      </c>
      <c r="DM43" s="77">
        <v>470.53475054</v>
      </c>
      <c r="DN43" s="77">
        <v>468.68859807000001</v>
      </c>
      <c r="DO43" s="77">
        <v>535.50436259000003</v>
      </c>
      <c r="DP43" s="77">
        <v>588.35387137999987</v>
      </c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</row>
    <row r="45" spans="1:133" x14ac:dyDescent="0.25">
      <c r="A45" s="82" t="s">
        <v>241</v>
      </c>
      <c r="B45" s="132" t="s">
        <v>153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50.49468031</v>
      </c>
      <c r="DI45" s="77">
        <v>55.493054530000002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110.64382821</v>
      </c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194.31528015000001</v>
      </c>
      <c r="DF46" s="77">
        <v>203.16141583000001</v>
      </c>
      <c r="DG46" s="77">
        <v>182.53484925000001</v>
      </c>
      <c r="DH46" s="77">
        <v>156.85650197999999</v>
      </c>
      <c r="DI46" s="77">
        <v>167.210634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172.46476773999998</v>
      </c>
      <c r="DO46" s="77">
        <v>189.98185768000002</v>
      </c>
      <c r="DP46" s="77">
        <v>247.40964435000001</v>
      </c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5.5293880799999995</v>
      </c>
      <c r="DC47" s="77">
        <v>6.3582922300000009</v>
      </c>
      <c r="DD47" s="77">
        <v>6.5082639799999997</v>
      </c>
      <c r="DE47" s="77">
        <v>8.1987535500000011</v>
      </c>
      <c r="DF47" s="77">
        <v>3.5531916499999996</v>
      </c>
      <c r="DG47" s="77">
        <v>-0.64567350000000001</v>
      </c>
      <c r="DH47" s="77">
        <v>3.018858E-2</v>
      </c>
      <c r="DI47" s="77">
        <v>4.166338E-2</v>
      </c>
      <c r="DJ47" s="77">
        <v>0.77815553000000004</v>
      </c>
      <c r="DK47" s="77">
        <v>-1.6904239999999997E-2</v>
      </c>
      <c r="DL47" s="77">
        <v>7.2103999999999996E-3</v>
      </c>
      <c r="DM47" s="77">
        <v>5.0767599999999996E-3</v>
      </c>
      <c r="DN47" s="77">
        <v>0.15783891999999999</v>
      </c>
      <c r="DO47" s="77">
        <v>2.0689559999999999E-2</v>
      </c>
      <c r="DP47" s="77">
        <v>1.78528E-3</v>
      </c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117.65700363000002</v>
      </c>
      <c r="DD49" s="77">
        <v>163.46361243000001</v>
      </c>
      <c r="DE49" s="77">
        <v>123.44049789000002</v>
      </c>
      <c r="DF49" s="77">
        <v>123.34889727999999</v>
      </c>
      <c r="DG49" s="77">
        <v>61.857853849999998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97.28356848</v>
      </c>
      <c r="DN49" s="77">
        <v>83.304235570000003</v>
      </c>
      <c r="DO49" s="77">
        <v>77.222863499999988</v>
      </c>
      <c r="DP49" s="77">
        <v>70.190017649999987</v>
      </c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32.360500000000002</v>
      </c>
      <c r="DC51" s="77">
        <v>27.354699999999998</v>
      </c>
      <c r="DD51" s="77">
        <v>28.47795</v>
      </c>
      <c r="DE51" s="77">
        <v>27.546083329999998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623.09924511000008</v>
      </c>
      <c r="CY52" s="77">
        <v>340.91538557000001</v>
      </c>
      <c r="CZ52" s="77">
        <v>465.43490565999997</v>
      </c>
      <c r="DA52" s="77">
        <v>508.24983488000004</v>
      </c>
      <c r="DB52" s="77">
        <v>482.88281516999996</v>
      </c>
      <c r="DC52" s="77">
        <v>450.55591437000004</v>
      </c>
      <c r="DD52" s="77">
        <v>411.52860699000007</v>
      </c>
      <c r="DE52" s="77">
        <v>359.70686781999996</v>
      </c>
      <c r="DF52" s="77">
        <v>434.20460437999998</v>
      </c>
      <c r="DG52" s="77">
        <v>256.33929276999999</v>
      </c>
      <c r="DH52" s="77">
        <v>475.40771635999999</v>
      </c>
      <c r="DI52" s="77">
        <v>333.01916272</v>
      </c>
      <c r="DJ52" s="77">
        <v>308.10904911</v>
      </c>
      <c r="DK52" s="77">
        <v>313.14649527999995</v>
      </c>
      <c r="DL52" s="77">
        <v>292.06143727999995</v>
      </c>
      <c r="DM52" s="77">
        <v>281.94108716999995</v>
      </c>
      <c r="DN52" s="77">
        <v>321.95938021999996</v>
      </c>
      <c r="DO52" s="77">
        <v>341.27974089899999</v>
      </c>
      <c r="DP52" s="77">
        <v>388.00438352000003</v>
      </c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55.630040999999999</v>
      </c>
      <c r="CY54" s="77">
        <v>55.864362999999997</v>
      </c>
      <c r="CZ54" s="77">
        <v>55.975022000000003</v>
      </c>
      <c r="DA54" s="77">
        <v>59.828082999999992</v>
      </c>
      <c r="DB54" s="77">
        <v>54.849722</v>
      </c>
      <c r="DC54" s="77">
        <v>68.374210000000005</v>
      </c>
      <c r="DD54" s="77">
        <v>49.678896000000002</v>
      </c>
      <c r="DE54" s="77">
        <v>60.430381000000004</v>
      </c>
      <c r="DF54" s="77">
        <v>39.514525279999994</v>
      </c>
      <c r="DG54" s="77">
        <v>30.817566749999997</v>
      </c>
      <c r="DH54" s="77">
        <v>35.484156310000003</v>
      </c>
      <c r="DI54" s="77">
        <v>40.846972000000001</v>
      </c>
      <c r="DJ54" s="77">
        <v>53.42066054</v>
      </c>
      <c r="DK54" s="77">
        <v>64.782403099999996</v>
      </c>
      <c r="DL54" s="77">
        <v>74.815435620000002</v>
      </c>
      <c r="DM54" s="77">
        <v>43.525126879999988</v>
      </c>
      <c r="DN54" s="77">
        <v>65.315922520000001</v>
      </c>
      <c r="DO54" s="77">
        <v>93.504402589999998</v>
      </c>
      <c r="DP54" s="77">
        <v>107.31003416999999</v>
      </c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26.269318790000003</v>
      </c>
      <c r="DA55" s="77">
        <v>31.486291309999999</v>
      </c>
      <c r="DB55" s="77">
        <v>0.83855685999999996</v>
      </c>
      <c r="DC55" s="77">
        <v>29.612966630000003</v>
      </c>
      <c r="DD55" s="77">
        <v>25.314578109999999</v>
      </c>
      <c r="DE55" s="77">
        <v>46.229676179999998</v>
      </c>
      <c r="DF55" s="77">
        <v>48.877557590000002</v>
      </c>
      <c r="DG55" s="77">
        <v>57.763858689999999</v>
      </c>
      <c r="DH55" s="77">
        <v>59.133579769999997</v>
      </c>
      <c r="DI55" s="77">
        <v>54.206515319999994</v>
      </c>
      <c r="DJ55" s="77">
        <v>69.385311559999991</v>
      </c>
      <c r="DK55" s="77">
        <v>89.536413260000003</v>
      </c>
      <c r="DL55" s="77">
        <v>55.410095909999995</v>
      </c>
      <c r="DM55" s="77">
        <v>55.425204720000004</v>
      </c>
      <c r="DN55" s="77">
        <v>61.059913289999997</v>
      </c>
      <c r="DO55" s="77">
        <v>73.080521779999998</v>
      </c>
      <c r="DP55" s="77">
        <v>92.796232129999993</v>
      </c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151.67625624999999</v>
      </c>
      <c r="DC56" s="77">
        <v>107.17394349</v>
      </c>
      <c r="DD56" s="77">
        <v>101.6576024</v>
      </c>
      <c r="DE56" s="77">
        <v>19.114891959999998</v>
      </c>
      <c r="DF56" s="77">
        <v>94.322704359999989</v>
      </c>
      <c r="DG56" s="77">
        <v>3.0506468300000003</v>
      </c>
      <c r="DH56" s="77">
        <v>224.79627074000001</v>
      </c>
      <c r="DI56" s="77">
        <v>121.10976776</v>
      </c>
      <c r="DJ56" s="77">
        <v>16.746159670000001</v>
      </c>
      <c r="DK56" s="77">
        <v>2.4129103099999996</v>
      </c>
      <c r="DL56" s="77">
        <v>2.16738864</v>
      </c>
      <c r="DM56" s="77">
        <v>-9.2894508099999999</v>
      </c>
      <c r="DN56" s="77">
        <v>4.6365729900000003</v>
      </c>
      <c r="DO56" s="77">
        <v>0.490675949</v>
      </c>
      <c r="DP56" s="77">
        <v>1.9838983400000001</v>
      </c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156.57811058999999</v>
      </c>
      <c r="DF58" s="77">
        <v>187.7952133</v>
      </c>
      <c r="DG58" s="77">
        <v>121.3176464</v>
      </c>
      <c r="DH58" s="77">
        <v>110.87149579999999</v>
      </c>
      <c r="DI58" s="77">
        <v>65.597648050000004</v>
      </c>
      <c r="DJ58" s="77">
        <v>113.68820811000001</v>
      </c>
      <c r="DK58" s="77">
        <v>107.79058094999998</v>
      </c>
      <c r="DL58" s="77">
        <v>106.89065524999999</v>
      </c>
      <c r="DM58" s="77">
        <v>133.90642154</v>
      </c>
      <c r="DN58" s="77">
        <v>134.26845791</v>
      </c>
      <c r="DO58" s="77">
        <v>107.59898343</v>
      </c>
      <c r="DP58" s="77">
        <v>122.33195517</v>
      </c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R60" s="135"/>
      <c r="DS60" s="135"/>
      <c r="DT60" s="135"/>
      <c r="DU60" s="135"/>
      <c r="DV60" s="135"/>
      <c r="DW60" s="135"/>
      <c r="DX60" s="135"/>
      <c r="DY60" s="135"/>
      <c r="DZ60" s="135"/>
      <c r="EA60" s="135"/>
      <c r="EB60" s="135"/>
      <c r="EC60" s="135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-766.64907847999996</v>
      </c>
      <c r="DB61" s="77">
        <v>-1110.8559010499998</v>
      </c>
      <c r="DC61" s="77">
        <v>-1344.9637835800002</v>
      </c>
      <c r="DD61" s="77">
        <v>-993.69108241999993</v>
      </c>
      <c r="DE61" s="77">
        <v>-1457.9839614900002</v>
      </c>
      <c r="DF61" s="77">
        <v>-1041.7314534</v>
      </c>
      <c r="DG61" s="77">
        <v>-107.49043450999994</v>
      </c>
      <c r="DH61" s="77">
        <v>-805.35414505000017</v>
      </c>
      <c r="DI61" s="77">
        <v>-447.97305083000003</v>
      </c>
      <c r="DJ61" s="77">
        <v>-1228.5204272300002</v>
      </c>
      <c r="DK61" s="77">
        <v>-1021.4129467600001</v>
      </c>
      <c r="DL61" s="77">
        <v>-1494.64678463</v>
      </c>
      <c r="DM61" s="77">
        <v>-1401.9058522500002</v>
      </c>
      <c r="DN61" s="77">
        <v>-1226.20443155</v>
      </c>
      <c r="DO61" s="77">
        <v>-900.80536651</v>
      </c>
      <c r="DP61" s="77">
        <v>-949.19429078999997</v>
      </c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404.84292115000005</v>
      </c>
      <c r="DF62" s="77">
        <v>524.06218020999995</v>
      </c>
      <c r="DG62" s="77">
        <v>348.36837200000002</v>
      </c>
      <c r="DH62" s="77">
        <v>288.40154508000001</v>
      </c>
      <c r="DI62" s="77">
        <v>264.41667991999998</v>
      </c>
      <c r="DJ62" s="77">
        <v>343.90110425</v>
      </c>
      <c r="DK62" s="77">
        <v>246.41996083000001</v>
      </c>
      <c r="DL62" s="77">
        <v>264.68978084999998</v>
      </c>
      <c r="DM62" s="77">
        <v>277.61335467999999</v>
      </c>
      <c r="DN62" s="77">
        <v>494.11096394999998</v>
      </c>
      <c r="DO62" s="77">
        <v>387.03802536000001</v>
      </c>
      <c r="DP62" s="77">
        <v>517.18838488000006</v>
      </c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1374.88188496</v>
      </c>
      <c r="DB63" s="77">
        <v>1696.4544589799998</v>
      </c>
      <c r="DC63" s="77">
        <v>1793.7241818800001</v>
      </c>
      <c r="DD63" s="77">
        <v>1567.3933507199999</v>
      </c>
      <c r="DE63" s="77">
        <v>1862.8268826400001</v>
      </c>
      <c r="DF63" s="77">
        <v>1565.7936336099999</v>
      </c>
      <c r="DG63" s="77">
        <v>455.85880650999997</v>
      </c>
      <c r="DH63" s="77">
        <v>1093.7556901300002</v>
      </c>
      <c r="DI63" s="77">
        <v>712.38973075000001</v>
      </c>
      <c r="DJ63" s="77">
        <v>1572.4215314800001</v>
      </c>
      <c r="DK63" s="77">
        <v>1267.8329075900001</v>
      </c>
      <c r="DL63" s="77">
        <v>1759.33656548</v>
      </c>
      <c r="DM63" s="77">
        <v>1679.5192069300001</v>
      </c>
      <c r="DN63" s="77">
        <v>1720.3153955</v>
      </c>
      <c r="DO63" s="77">
        <v>1287.84339187</v>
      </c>
      <c r="DP63" s="77">
        <v>1466.38267567</v>
      </c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R64" s="135"/>
      <c r="DS64" s="135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388.90376228000002</v>
      </c>
      <c r="DF66" s="77">
        <v>501.46328116000001</v>
      </c>
      <c r="DG66" s="77">
        <v>338.71833366999999</v>
      </c>
      <c r="DH66" s="77">
        <v>276.3822083</v>
      </c>
      <c r="DI66" s="77">
        <v>251.21771761999997</v>
      </c>
      <c r="DJ66" s="77">
        <v>324.47994478999999</v>
      </c>
      <c r="DK66" s="77">
        <v>236.64954286</v>
      </c>
      <c r="DL66" s="77">
        <v>252.50686872</v>
      </c>
      <c r="DM66" s="77">
        <v>264.01272607999999</v>
      </c>
      <c r="DN66" s="77">
        <v>473.22560107999999</v>
      </c>
      <c r="DO66" s="77">
        <v>377.25694802999999</v>
      </c>
      <c r="DP66" s="77">
        <v>504.83946860000003</v>
      </c>
      <c r="DR66" s="135"/>
      <c r="DS66" s="135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R71" s="135"/>
      <c r="DS71" s="135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66.219768650000006</v>
      </c>
      <c r="DF72" s="77">
        <v>86.374443460000009</v>
      </c>
      <c r="DG72" s="77">
        <v>68.112792490000004</v>
      </c>
      <c r="DH72" s="77">
        <v>69.646676129999989</v>
      </c>
      <c r="DI72" s="77">
        <v>58.441681580000001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108.56235207</v>
      </c>
      <c r="DO72" s="77">
        <v>102.44770320999999</v>
      </c>
      <c r="DP72" s="77">
        <v>126.16522463999999</v>
      </c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64.230711200000002</v>
      </c>
      <c r="DF76" s="77">
        <v>83.683117650000014</v>
      </c>
      <c r="DG76" s="77">
        <v>65.866335650000011</v>
      </c>
      <c r="DH76" s="77">
        <v>65.960909969999989</v>
      </c>
      <c r="DI76" s="77">
        <v>56.109588760000001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93.606692199999998</v>
      </c>
      <c r="DO76" s="77">
        <v>95.581629679999992</v>
      </c>
      <c r="DP76" s="77">
        <v>117.51165801999998</v>
      </c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321.61724244999999</v>
      </c>
      <c r="DF77" s="77">
        <v>304.07006983999997</v>
      </c>
      <c r="DG77" s="77">
        <v>241.32800001999999</v>
      </c>
      <c r="DH77" s="77">
        <v>206.18921259999999</v>
      </c>
      <c r="DI77" s="77">
        <v>194.54479308999998</v>
      </c>
      <c r="DJ77" s="77">
        <v>184.17821724000001</v>
      </c>
      <c r="DK77" s="77">
        <v>175.87527071</v>
      </c>
      <c r="DL77" s="77">
        <v>178.11427764999999</v>
      </c>
      <c r="DM77" s="77">
        <v>184.76126814</v>
      </c>
      <c r="DN77" s="77">
        <v>211.01026729</v>
      </c>
      <c r="DO77" s="77">
        <v>274.68799775000002</v>
      </c>
      <c r="DP77" s="77">
        <v>378.54353679000002</v>
      </c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321.61724244999999</v>
      </c>
      <c r="DF79" s="77">
        <v>304.07006983999997</v>
      </c>
      <c r="DG79" s="77">
        <v>241.32800001999999</v>
      </c>
      <c r="DH79" s="77">
        <v>206.18921259999999</v>
      </c>
      <c r="DI79" s="77">
        <v>194.54479308999998</v>
      </c>
      <c r="DJ79" s="77">
        <v>184.17821724000001</v>
      </c>
      <c r="DK79" s="77">
        <v>175.87527071</v>
      </c>
      <c r="DL79" s="77">
        <v>178.11427764999999</v>
      </c>
      <c r="DM79" s="77">
        <v>184.76126814</v>
      </c>
      <c r="DN79" s="77">
        <v>211.01026729</v>
      </c>
      <c r="DO79" s="77">
        <v>274.68799775000002</v>
      </c>
      <c r="DP79" s="77">
        <v>378.54353679000002</v>
      </c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R82" s="135"/>
      <c r="DS82" s="135"/>
      <c r="DT82" s="135"/>
      <c r="DU82" s="135"/>
      <c r="DV82" s="135"/>
      <c r="DW82" s="135"/>
      <c r="DX82" s="135"/>
      <c r="DY82" s="135"/>
      <c r="DZ82" s="135"/>
      <c r="EA82" s="135"/>
      <c r="EB82" s="135"/>
      <c r="EC82" s="135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R83" s="135"/>
      <c r="DS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5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1374.38188496</v>
      </c>
      <c r="DB84" s="77">
        <v>1695.8744589799999</v>
      </c>
      <c r="DC84" s="77">
        <v>1792.5791818800001</v>
      </c>
      <c r="DD84" s="77">
        <v>1566.8273507199999</v>
      </c>
      <c r="DE84" s="77">
        <v>1862.1068826400001</v>
      </c>
      <c r="DF84" s="77">
        <v>1565.30800361</v>
      </c>
      <c r="DG84" s="77">
        <v>454.91380650999997</v>
      </c>
      <c r="DH84" s="77">
        <v>1093.3320901300001</v>
      </c>
      <c r="DI84" s="77">
        <v>711.69193074999998</v>
      </c>
      <c r="DJ84" s="77">
        <v>1572.06628148</v>
      </c>
      <c r="DK84" s="77">
        <v>1266.78790759</v>
      </c>
      <c r="DL84" s="77">
        <v>1758.89301148</v>
      </c>
      <c r="DM84" s="77">
        <v>1678.81030693</v>
      </c>
      <c r="DN84" s="77">
        <v>1719.9601455</v>
      </c>
      <c r="DO84" s="77">
        <v>1286.8275218700001</v>
      </c>
      <c r="DP84" s="77">
        <v>1465.94909867</v>
      </c>
      <c r="DR84" s="135"/>
      <c r="DS84" s="135"/>
      <c r="DT84" s="135"/>
      <c r="DU84" s="135"/>
      <c r="DV84" s="135"/>
      <c r="DW84" s="135"/>
      <c r="DX84" s="135"/>
      <c r="DY84" s="135"/>
      <c r="DZ84" s="135"/>
      <c r="EA84" s="135"/>
      <c r="EB84" s="135"/>
      <c r="EC84" s="135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790.31622794999998</v>
      </c>
      <c r="DC85" s="77">
        <v>1106.7904317700002</v>
      </c>
      <c r="DD85" s="77">
        <v>698.53346153000007</v>
      </c>
      <c r="DE85" s="77">
        <v>642.84819835000008</v>
      </c>
      <c r="DF85" s="77">
        <v>527.91725383000005</v>
      </c>
      <c r="DG85" s="77">
        <v>-330.44555074000004</v>
      </c>
      <c r="DH85" s="77">
        <v>146.98078215999999</v>
      </c>
      <c r="DI85" s="77">
        <v>-10.649575449999986</v>
      </c>
      <c r="DJ85" s="77">
        <v>623.82434837999995</v>
      </c>
      <c r="DK85" s="77">
        <v>591.94274585000005</v>
      </c>
      <c r="DL85" s="77">
        <v>744.06804946</v>
      </c>
      <c r="DM85" s="77">
        <v>1032.45588602</v>
      </c>
      <c r="DN85" s="77">
        <v>746.73591629999999</v>
      </c>
      <c r="DO85" s="77">
        <v>602.32697810999991</v>
      </c>
      <c r="DP85" s="77">
        <v>430.27902191999999</v>
      </c>
      <c r="DR85" s="135"/>
      <c r="DS85" s="135"/>
      <c r="DT85" s="135"/>
      <c r="DU85" s="135"/>
      <c r="DV85" s="135"/>
      <c r="DW85" s="135"/>
      <c r="DX85" s="135"/>
      <c r="DY85" s="135"/>
      <c r="DZ85" s="135"/>
      <c r="EA85" s="135"/>
      <c r="EB85" s="135"/>
      <c r="EC85" s="135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790.31622794999998</v>
      </c>
      <c r="DC86" s="77">
        <v>1106.7904317700002</v>
      </c>
      <c r="DD86" s="77">
        <v>698.53346153000007</v>
      </c>
      <c r="DE86" s="77">
        <v>642.84819835000008</v>
      </c>
      <c r="DF86" s="77">
        <v>527.91725383000005</v>
      </c>
      <c r="DG86" s="77">
        <v>-330.44555074000004</v>
      </c>
      <c r="DH86" s="77">
        <v>146.98078215999999</v>
      </c>
      <c r="DI86" s="77">
        <v>-10.649575449999986</v>
      </c>
      <c r="DJ86" s="77">
        <v>623.82434837999995</v>
      </c>
      <c r="DK86" s="77">
        <v>591.94274585000005</v>
      </c>
      <c r="DL86" s="77">
        <v>744.06804946</v>
      </c>
      <c r="DM86" s="77">
        <v>1032.45588602</v>
      </c>
      <c r="DN86" s="77">
        <v>746.73591629999999</v>
      </c>
      <c r="DO86" s="77">
        <v>602.32697810999991</v>
      </c>
      <c r="DP86" s="77">
        <v>430.27902191999999</v>
      </c>
      <c r="DR86" s="135"/>
      <c r="DS86" s="135"/>
      <c r="DT86" s="135"/>
      <c r="DU86" s="135"/>
      <c r="DV86" s="135"/>
      <c r="DW86" s="135"/>
      <c r="DX86" s="135"/>
      <c r="DY86" s="135"/>
      <c r="DZ86" s="135"/>
      <c r="EA86" s="135"/>
      <c r="EB86" s="135"/>
      <c r="EC86" s="135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624.22272731999999</v>
      </c>
      <c r="DC87" s="77">
        <v>124.85078498</v>
      </c>
      <c r="DD87" s="77">
        <v>110.6321183</v>
      </c>
      <c r="DE87" s="77">
        <v>726.30423083000005</v>
      </c>
      <c r="DF87" s="77">
        <v>70.123368400000004</v>
      </c>
      <c r="DG87" s="77">
        <v>389.50078968999992</v>
      </c>
      <c r="DH87" s="77">
        <v>224.43104095000001</v>
      </c>
      <c r="DI87" s="77">
        <v>350.21060786999999</v>
      </c>
      <c r="DJ87" s="77">
        <v>233.32341259999998</v>
      </c>
      <c r="DK87" s="77">
        <v>163.03009951000001</v>
      </c>
      <c r="DL87" s="77">
        <v>152.21640545000002</v>
      </c>
      <c r="DM87" s="77">
        <v>308.41088153999999</v>
      </c>
      <c r="DN87" s="77">
        <v>211.92077096</v>
      </c>
      <c r="DO87" s="77">
        <v>86.323505030000007</v>
      </c>
      <c r="DP87" s="77">
        <v>66.512143680000008</v>
      </c>
      <c r="DR87" s="135"/>
      <c r="DS87" s="135"/>
      <c r="DT87" s="135"/>
      <c r="DU87" s="135"/>
      <c r="DV87" s="135"/>
      <c r="DW87" s="135"/>
      <c r="DX87" s="135"/>
      <c r="DY87" s="135"/>
      <c r="DZ87" s="135"/>
      <c r="EA87" s="135"/>
      <c r="EB87" s="135"/>
      <c r="EC87" s="135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166.09350062999999</v>
      </c>
      <c r="DC88" s="77">
        <v>981.9396467900001</v>
      </c>
      <c r="DD88" s="77">
        <v>587.90134323000007</v>
      </c>
      <c r="DE88" s="77">
        <v>-83.45603247999999</v>
      </c>
      <c r="DF88" s="77">
        <v>457.79388543000005</v>
      </c>
      <c r="DG88" s="77">
        <v>-719.94634042999996</v>
      </c>
      <c r="DH88" s="77">
        <v>-77.450258790000021</v>
      </c>
      <c r="DI88" s="77">
        <v>-360.86018331999998</v>
      </c>
      <c r="DJ88" s="77">
        <v>390.50093577999996</v>
      </c>
      <c r="DK88" s="77">
        <v>428.91264634000004</v>
      </c>
      <c r="DL88" s="77">
        <v>591.85164400999997</v>
      </c>
      <c r="DM88" s="77">
        <v>724.04500447999999</v>
      </c>
      <c r="DN88" s="77">
        <v>534.81514533999996</v>
      </c>
      <c r="DO88" s="77">
        <v>516.00347307999994</v>
      </c>
      <c r="DP88" s="77">
        <v>363.76687823999998</v>
      </c>
      <c r="DR88" s="135"/>
      <c r="DS88" s="135"/>
      <c r="DT88" s="135"/>
      <c r="DU88" s="135"/>
      <c r="DV88" s="135"/>
      <c r="DW88" s="135"/>
      <c r="DX88" s="135"/>
      <c r="DY88" s="135"/>
      <c r="DZ88" s="135"/>
      <c r="EA88" s="135"/>
      <c r="EB88" s="135"/>
      <c r="EC88" s="135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R89" s="135"/>
      <c r="DS89" s="135"/>
      <c r="DT89" s="135"/>
      <c r="DU89" s="135"/>
      <c r="DV89" s="135"/>
      <c r="DW89" s="135"/>
      <c r="DX89" s="135"/>
      <c r="DY89" s="135"/>
      <c r="DZ89" s="135"/>
      <c r="EA89" s="135"/>
      <c r="EB89" s="135"/>
      <c r="EC89" s="135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183.96237371000001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204.94897087000001</v>
      </c>
      <c r="DJ90" s="77">
        <v>450.4684939</v>
      </c>
      <c r="DK90" s="77">
        <v>206.56969167</v>
      </c>
      <c r="DL90" s="77">
        <v>548.16664027000002</v>
      </c>
      <c r="DM90" s="77">
        <v>199.76020686999999</v>
      </c>
      <c r="DN90" s="77">
        <v>503.18519785000001</v>
      </c>
      <c r="DO90" s="77">
        <v>167.51709717</v>
      </c>
      <c r="DP90" s="77">
        <v>554.64797813999996</v>
      </c>
      <c r="DR90" s="135"/>
      <c r="DS90" s="135"/>
      <c r="DT90" s="135"/>
      <c r="DU90" s="135"/>
      <c r="DV90" s="135"/>
      <c r="DW90" s="135"/>
      <c r="DX90" s="135"/>
      <c r="DY90" s="135"/>
      <c r="DZ90" s="135"/>
      <c r="EA90" s="135"/>
      <c r="EB90" s="135"/>
      <c r="EC90" s="135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R91" s="135"/>
      <c r="DS91" s="135"/>
      <c r="DT91" s="135"/>
      <c r="DU91" s="135"/>
      <c r="DV91" s="135"/>
      <c r="DW91" s="135"/>
      <c r="DX91" s="135"/>
      <c r="DY91" s="135"/>
      <c r="DZ91" s="135"/>
      <c r="EA91" s="135"/>
      <c r="EB91" s="135"/>
      <c r="EC91" s="135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R92" s="135"/>
      <c r="DS92" s="135"/>
      <c r="DT92" s="135"/>
      <c r="DU92" s="135"/>
      <c r="DV92" s="135"/>
      <c r="DW92" s="135"/>
      <c r="DX92" s="135"/>
      <c r="DY92" s="135"/>
      <c r="DZ92" s="135"/>
      <c r="EA92" s="135"/>
      <c r="EB92" s="135"/>
      <c r="EC92" s="135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R93" s="135"/>
      <c r="DS93" s="135"/>
      <c r="DT93" s="135"/>
      <c r="DU93" s="135"/>
      <c r="DV93" s="135"/>
      <c r="DW93" s="135"/>
      <c r="DX93" s="135"/>
      <c r="DY93" s="135"/>
      <c r="DZ93" s="135"/>
      <c r="EA93" s="135"/>
      <c r="EB93" s="135"/>
      <c r="EC93" s="135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183.96237371000001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204.94897087000001</v>
      </c>
      <c r="DJ94" s="77">
        <v>450.4684939</v>
      </c>
      <c r="DK94" s="77">
        <v>206.56969167</v>
      </c>
      <c r="DL94" s="77">
        <v>548.16664027000002</v>
      </c>
      <c r="DM94" s="77">
        <v>199.76020686999999</v>
      </c>
      <c r="DN94" s="77">
        <v>503.18519785000001</v>
      </c>
      <c r="DO94" s="77">
        <v>167.51709717</v>
      </c>
      <c r="DP94" s="77">
        <v>554.64797813999996</v>
      </c>
      <c r="DR94" s="135"/>
      <c r="DS94" s="135"/>
      <c r="DT94" s="135"/>
      <c r="DU94" s="135"/>
      <c r="DV94" s="135"/>
      <c r="DW94" s="135"/>
      <c r="DX94" s="135"/>
      <c r="DY94" s="135"/>
      <c r="DZ94" s="135"/>
      <c r="EA94" s="135"/>
      <c r="EB94" s="135"/>
      <c r="EC94" s="135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562.82449319</v>
      </c>
      <c r="DC95" s="77">
        <v>510.92035700000002</v>
      </c>
      <c r="DD95" s="77">
        <v>527.97728518999998</v>
      </c>
      <c r="DE95" s="77">
        <v>1036.33054943</v>
      </c>
      <c r="DF95" s="77">
        <v>660.18398631000002</v>
      </c>
      <c r="DG95" s="77">
        <v>589.42294221999998</v>
      </c>
      <c r="DH95" s="77">
        <v>545.85708335000004</v>
      </c>
      <c r="DI95" s="77">
        <v>517.39253532999999</v>
      </c>
      <c r="DJ95" s="77">
        <v>497.77343919999998</v>
      </c>
      <c r="DK95" s="77">
        <v>468.27547006999998</v>
      </c>
      <c r="DL95" s="77">
        <v>466.65832175000003</v>
      </c>
      <c r="DM95" s="77">
        <v>446.59421404</v>
      </c>
      <c r="DN95" s="77">
        <v>470.03903135000002</v>
      </c>
      <c r="DO95" s="77">
        <v>516.98344658999997</v>
      </c>
      <c r="DP95" s="77">
        <v>481.02209861</v>
      </c>
      <c r="DR95" s="135"/>
      <c r="DS95" s="135"/>
      <c r="DT95" s="135"/>
      <c r="DU95" s="135"/>
      <c r="DV95" s="135"/>
      <c r="DW95" s="135"/>
      <c r="DX95" s="135"/>
      <c r="DY95" s="135"/>
      <c r="DZ95" s="135"/>
      <c r="EA95" s="135"/>
      <c r="EB95" s="135"/>
      <c r="EC95" s="135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R96" s="135"/>
      <c r="DS96" s="135"/>
      <c r="DT96" s="135"/>
      <c r="DU96" s="135"/>
      <c r="DV96" s="135"/>
      <c r="DW96" s="135"/>
      <c r="DX96" s="135"/>
      <c r="DY96" s="135"/>
      <c r="DZ96" s="135"/>
      <c r="EA96" s="135"/>
      <c r="EB96" s="135"/>
      <c r="EC96" s="135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562.82449319</v>
      </c>
      <c r="DC97" s="77">
        <v>510.92035700000002</v>
      </c>
      <c r="DD97" s="77">
        <v>527.97728518999998</v>
      </c>
      <c r="DE97" s="77">
        <v>1036.33054943</v>
      </c>
      <c r="DF97" s="77">
        <v>660.18398631000002</v>
      </c>
      <c r="DG97" s="77">
        <v>589.42294221999998</v>
      </c>
      <c r="DH97" s="77">
        <v>545.85708335000004</v>
      </c>
      <c r="DI97" s="77">
        <v>517.39253532999999</v>
      </c>
      <c r="DJ97" s="77">
        <v>497.77343919999998</v>
      </c>
      <c r="DK97" s="77">
        <v>468.27547006999998</v>
      </c>
      <c r="DL97" s="77">
        <v>466.65832175000003</v>
      </c>
      <c r="DM97" s="77">
        <v>446.59421404</v>
      </c>
      <c r="DN97" s="77">
        <v>470.03903135000002</v>
      </c>
      <c r="DO97" s="77">
        <v>516.98344658999997</v>
      </c>
      <c r="DP97" s="77">
        <v>481.02209861</v>
      </c>
      <c r="DR97" s="135"/>
      <c r="DS97" s="135"/>
      <c r="DT97" s="135"/>
      <c r="DU97" s="135"/>
      <c r="DV97" s="135"/>
      <c r="DW97" s="135"/>
      <c r="DX97" s="135"/>
      <c r="DY97" s="135"/>
      <c r="DZ97" s="135"/>
      <c r="EA97" s="135"/>
      <c r="EB97" s="135"/>
      <c r="EC97" s="135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R98" s="135"/>
      <c r="DS98" s="135"/>
      <c r="DT98" s="135"/>
      <c r="DU98" s="135"/>
      <c r="DV98" s="135"/>
      <c r="DW98" s="135"/>
      <c r="DX98" s="135"/>
      <c r="DY98" s="135"/>
      <c r="DZ98" s="135"/>
      <c r="EA98" s="135"/>
      <c r="EB98" s="135"/>
      <c r="EC98" s="135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R99" s="135"/>
      <c r="DS99" s="135"/>
      <c r="DT99" s="135"/>
      <c r="DU99" s="135"/>
      <c r="DV99" s="135"/>
      <c r="DW99" s="135"/>
      <c r="DX99" s="135"/>
      <c r="DY99" s="135"/>
      <c r="DZ99" s="135"/>
      <c r="EA99" s="135"/>
      <c r="EB99" s="135"/>
      <c r="EC99" s="135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R100" s="135"/>
      <c r="DS100" s="135"/>
      <c r="DT100" s="135"/>
      <c r="DU100" s="135"/>
      <c r="DV100" s="135"/>
      <c r="DW100" s="135"/>
      <c r="DX100" s="135"/>
      <c r="DY100" s="135"/>
      <c r="DZ100" s="135"/>
      <c r="EA100" s="135"/>
      <c r="EB100" s="135"/>
      <c r="EC100" s="135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-18.757579560000011</v>
      </c>
      <c r="DG101" s="77">
        <v>26.455629030000011</v>
      </c>
      <c r="DH101" s="77">
        <v>11.756653880000044</v>
      </c>
      <c r="DI101" s="77">
        <v>15.863219050000026</v>
      </c>
      <c r="DJ101" s="77">
        <v>14.929320650000022</v>
      </c>
      <c r="DK101" s="77">
        <v>24.776485370000017</v>
      </c>
      <c r="DL101" s="77">
        <v>44.824544339999989</v>
      </c>
      <c r="DM101" s="77">
        <v>97.203395810000018</v>
      </c>
      <c r="DN101" s="77">
        <v>-0.35987606</v>
      </c>
      <c r="DO101" s="77">
        <v>3.2695924299999999</v>
      </c>
      <c r="DP101" s="77">
        <v>-14.768948369999976</v>
      </c>
      <c r="DR101" s="135"/>
      <c r="DS101" s="135"/>
      <c r="DT101" s="135"/>
      <c r="DU101" s="135"/>
      <c r="DV101" s="135"/>
      <c r="DW101" s="135"/>
      <c r="DX101" s="135"/>
      <c r="DY101" s="135"/>
      <c r="DZ101" s="135"/>
      <c r="EA101" s="135"/>
      <c r="EB101" s="135"/>
      <c r="EC101" s="135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174.74603060999999</v>
      </c>
      <c r="DG102" s="77">
        <v>137.55434105</v>
      </c>
      <c r="DH102" s="77">
        <v>153.28892725000003</v>
      </c>
      <c r="DI102" s="77">
        <v>187.25447628000001</v>
      </c>
      <c r="DJ102" s="77">
        <v>172.11375895</v>
      </c>
      <c r="DK102" s="77">
        <v>218.99834808000003</v>
      </c>
      <c r="DL102" s="77">
        <v>248.70911705999998</v>
      </c>
      <c r="DM102" s="77">
        <v>329.40226581000002</v>
      </c>
      <c r="DN102" s="77">
        <v>189.74754523999999</v>
      </c>
      <c r="DO102" s="77">
        <v>235.74083385999998</v>
      </c>
      <c r="DP102" s="77">
        <v>223.71829077000001</v>
      </c>
      <c r="DR102" s="135"/>
      <c r="DS102" s="135"/>
      <c r="DT102" s="135"/>
      <c r="DU102" s="135"/>
      <c r="DV102" s="135"/>
      <c r="DW102" s="135"/>
      <c r="DX102" s="135"/>
      <c r="DY102" s="135"/>
      <c r="DZ102" s="135"/>
      <c r="EA102" s="135"/>
      <c r="EB102" s="135"/>
      <c r="EC102" s="135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6.1701860000000002</v>
      </c>
      <c r="DO103" s="77">
        <v>9.060770999999999</v>
      </c>
      <c r="DP103" s="77">
        <v>7.8046430000000004</v>
      </c>
      <c r="DR103" s="135"/>
      <c r="DS103" s="135"/>
      <c r="DT103" s="135"/>
      <c r="DU103" s="135"/>
      <c r="DV103" s="135"/>
      <c r="DW103" s="135"/>
      <c r="DX103" s="135"/>
      <c r="DY103" s="135"/>
      <c r="DZ103" s="135"/>
      <c r="EA103" s="135"/>
      <c r="EB103" s="135"/>
      <c r="EC103" s="135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164.43831261</v>
      </c>
      <c r="DG104" s="77">
        <v>134.06624105</v>
      </c>
      <c r="DH104" s="77">
        <v>145.15408925000003</v>
      </c>
      <c r="DI104" s="77">
        <v>158.27224328</v>
      </c>
      <c r="DJ104" s="77">
        <v>170.71848395000001</v>
      </c>
      <c r="DK104" s="77">
        <v>216.56650208000002</v>
      </c>
      <c r="DL104" s="77">
        <v>244.21828405999997</v>
      </c>
      <c r="DM104" s="77">
        <v>311.56372481</v>
      </c>
      <c r="DN104" s="77">
        <v>183.57735923999999</v>
      </c>
      <c r="DO104" s="77">
        <v>226.68006285999999</v>
      </c>
      <c r="DP104" s="77">
        <v>215.91364777000001</v>
      </c>
      <c r="DR104" s="135"/>
      <c r="DS104" s="135"/>
      <c r="DT104" s="135"/>
      <c r="DU104" s="135"/>
      <c r="DV104" s="135"/>
      <c r="DW104" s="135"/>
      <c r="DX104" s="135"/>
      <c r="DY104" s="135"/>
      <c r="DZ104" s="135"/>
      <c r="EA104" s="135"/>
      <c r="EB104" s="135"/>
      <c r="EC104" s="135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112.56546508</v>
      </c>
      <c r="DG105" s="77">
        <v>85.182124920000007</v>
      </c>
      <c r="DH105" s="77">
        <v>93.216062500000007</v>
      </c>
      <c r="DI105" s="77">
        <v>107.2813481</v>
      </c>
      <c r="DJ105" s="77">
        <v>106.52826827</v>
      </c>
      <c r="DK105" s="77">
        <v>131.12674329000001</v>
      </c>
      <c r="DL105" s="77">
        <v>139.82640330999999</v>
      </c>
      <c r="DM105" s="77">
        <v>135.22821124000001</v>
      </c>
      <c r="DN105" s="77">
        <v>114.05980663</v>
      </c>
      <c r="DO105" s="77">
        <v>118.12813451</v>
      </c>
      <c r="DP105" s="77">
        <v>114.39149134</v>
      </c>
      <c r="DR105" s="135"/>
      <c r="DS105" s="135"/>
      <c r="DT105" s="135"/>
      <c r="DU105" s="135"/>
      <c r="DV105" s="135"/>
      <c r="DW105" s="135"/>
      <c r="DX105" s="135"/>
      <c r="DY105" s="135"/>
      <c r="DZ105" s="135"/>
      <c r="EA105" s="135"/>
      <c r="EB105" s="135"/>
      <c r="EC105" s="135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R106" s="135"/>
      <c r="DS106" s="135"/>
      <c r="DT106" s="135"/>
      <c r="DU106" s="135"/>
      <c r="DV106" s="135"/>
      <c r="DW106" s="135"/>
      <c r="DX106" s="135"/>
      <c r="DY106" s="135"/>
      <c r="DZ106" s="135"/>
      <c r="EA106" s="135"/>
      <c r="EB106" s="135"/>
      <c r="EC106" s="135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193.50361017</v>
      </c>
      <c r="DG107" s="77">
        <v>111.09871201999999</v>
      </c>
      <c r="DH107" s="77">
        <v>141.53227336999998</v>
      </c>
      <c r="DI107" s="77">
        <v>171.39125722999998</v>
      </c>
      <c r="DJ107" s="77">
        <v>157.18443829999998</v>
      </c>
      <c r="DK107" s="77">
        <v>194.22186271000001</v>
      </c>
      <c r="DL107" s="77">
        <v>203.88457271999999</v>
      </c>
      <c r="DM107" s="77">
        <v>232.19887</v>
      </c>
      <c r="DN107" s="77">
        <v>190.1074213</v>
      </c>
      <c r="DO107" s="77">
        <v>232.47124142999999</v>
      </c>
      <c r="DP107" s="77">
        <v>238.48723913999999</v>
      </c>
      <c r="DR107" s="135"/>
      <c r="DS107" s="135"/>
      <c r="DT107" s="135"/>
      <c r="DU107" s="135"/>
      <c r="DV107" s="135"/>
      <c r="DW107" s="135"/>
      <c r="DX107" s="135"/>
      <c r="DY107" s="135"/>
      <c r="DZ107" s="135"/>
      <c r="EA107" s="135"/>
      <c r="EB107" s="135"/>
      <c r="EC107" s="135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R108" s="135"/>
      <c r="DS108" s="135"/>
      <c r="DT108" s="135"/>
      <c r="DU108" s="135"/>
      <c r="DV108" s="135"/>
      <c r="DW108" s="135"/>
      <c r="DX108" s="135"/>
      <c r="DY108" s="135"/>
      <c r="DZ108" s="135"/>
      <c r="EA108" s="135"/>
      <c r="EB108" s="135"/>
      <c r="EC108" s="135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190.48149017</v>
      </c>
      <c r="DG109" s="77">
        <v>108.91771202</v>
      </c>
      <c r="DH109" s="77">
        <v>139.33227337</v>
      </c>
      <c r="DI109" s="77">
        <v>168.19125722999999</v>
      </c>
      <c r="DJ109" s="77">
        <v>154.08443829999999</v>
      </c>
      <c r="DK109" s="77">
        <v>190.92186271</v>
      </c>
      <c r="DL109" s="77">
        <v>200.88457271999999</v>
      </c>
      <c r="DM109" s="77">
        <v>229.08780999999999</v>
      </c>
      <c r="DN109" s="77">
        <v>186.97965629999999</v>
      </c>
      <c r="DO109" s="77">
        <v>229.26571142999998</v>
      </c>
      <c r="DP109" s="77">
        <v>235.43170913999998</v>
      </c>
      <c r="DR109" s="135"/>
      <c r="DS109" s="135"/>
      <c r="DT109" s="135"/>
      <c r="DU109" s="135"/>
      <c r="DV109" s="135"/>
      <c r="DW109" s="135"/>
      <c r="DX109" s="135"/>
      <c r="DY109" s="135"/>
      <c r="DZ109" s="135"/>
      <c r="EA109" s="135"/>
      <c r="EB109" s="135"/>
      <c r="EC109" s="135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168.87425003999999</v>
      </c>
      <c r="DG110" s="77">
        <v>89.654973459999994</v>
      </c>
      <c r="DH110" s="77">
        <v>112.30894898</v>
      </c>
      <c r="DI110" s="77">
        <v>138.83536574999999</v>
      </c>
      <c r="DJ110" s="77">
        <v>133.19541366999999</v>
      </c>
      <c r="DK110" s="77">
        <v>134.36084930000001</v>
      </c>
      <c r="DL110" s="77">
        <v>133.42029489000001</v>
      </c>
      <c r="DM110" s="77">
        <v>150.17410989999999</v>
      </c>
      <c r="DN110" s="77">
        <v>134.73956754</v>
      </c>
      <c r="DO110" s="77">
        <v>140.02398298</v>
      </c>
      <c r="DP110" s="77">
        <v>136.10675506999999</v>
      </c>
      <c r="DR110" s="135"/>
      <c r="DS110" s="135"/>
      <c r="DT110" s="135"/>
      <c r="DU110" s="135"/>
      <c r="DV110" s="135"/>
      <c r="DW110" s="135"/>
      <c r="DX110" s="135"/>
      <c r="DY110" s="135"/>
      <c r="DZ110" s="135"/>
      <c r="EA110" s="135"/>
      <c r="EB110" s="135"/>
      <c r="EC110" s="135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R111" s="135"/>
      <c r="DS111" s="135"/>
      <c r="DT111" s="135"/>
      <c r="DU111" s="135"/>
      <c r="DV111" s="135"/>
      <c r="DW111" s="135"/>
      <c r="DX111" s="135"/>
      <c r="DY111" s="135"/>
      <c r="DZ111" s="135"/>
      <c r="EA111" s="135"/>
      <c r="EB111" s="135"/>
      <c r="EC111" s="135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R112" s="135"/>
      <c r="DS112" s="135"/>
      <c r="DT112" s="135"/>
      <c r="DU112" s="135"/>
      <c r="DV112" s="135"/>
      <c r="DW112" s="135"/>
      <c r="DX112" s="135"/>
      <c r="DY112" s="135"/>
      <c r="DZ112" s="135"/>
      <c r="EA112" s="135"/>
      <c r="EB112" s="135"/>
      <c r="EC112" s="135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R113" s="135"/>
      <c r="DS113" s="135"/>
      <c r="DT113" s="135"/>
      <c r="DU113" s="135"/>
      <c r="DV113" s="135"/>
      <c r="DW113" s="135"/>
      <c r="DX113" s="135"/>
      <c r="DY113" s="135"/>
      <c r="DZ113" s="135"/>
      <c r="EA113" s="135"/>
      <c r="EB113" s="135"/>
      <c r="EC113" s="135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R114" s="135"/>
      <c r="DS114" s="135"/>
      <c r="DT114" s="135"/>
      <c r="DU114" s="135"/>
      <c r="DV114" s="135"/>
      <c r="DW114" s="135"/>
      <c r="DX114" s="135"/>
      <c r="DY114" s="135"/>
      <c r="DZ114" s="135"/>
      <c r="EA114" s="135"/>
      <c r="EB114" s="135"/>
      <c r="EC114" s="135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R115" s="135"/>
      <c r="DS115" s="135"/>
      <c r="DT115" s="135"/>
      <c r="DU115" s="135"/>
      <c r="DV115" s="135"/>
      <c r="DW115" s="135"/>
      <c r="DX115" s="135"/>
      <c r="DY115" s="135"/>
      <c r="DZ115" s="135"/>
      <c r="EA115" s="135"/>
      <c r="EB115" s="135"/>
      <c r="EC115" s="135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R116" s="135"/>
      <c r="DS116" s="135"/>
      <c r="DT116" s="135"/>
      <c r="DU116" s="135"/>
      <c r="DV116" s="135"/>
      <c r="DW116" s="135"/>
      <c r="DX116" s="135"/>
      <c r="DY116" s="135"/>
      <c r="DZ116" s="135"/>
      <c r="EA116" s="135"/>
      <c r="EB116" s="135"/>
      <c r="EC116" s="135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R117" s="135"/>
      <c r="DS117" s="135"/>
      <c r="DT117" s="135"/>
      <c r="DU117" s="135"/>
      <c r="DV117" s="135"/>
      <c r="DW117" s="135"/>
      <c r="DX117" s="135"/>
      <c r="DY117" s="135"/>
      <c r="DZ117" s="135"/>
      <c r="EA117" s="135"/>
      <c r="EB117" s="135"/>
      <c r="EC117" s="135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R118" s="135"/>
      <c r="DS118" s="135"/>
      <c r="DT118" s="135"/>
      <c r="DU118" s="135"/>
      <c r="DV118" s="135"/>
      <c r="DW118" s="135"/>
      <c r="DX118" s="135"/>
      <c r="DY118" s="135"/>
      <c r="DZ118" s="135"/>
      <c r="EA118" s="135"/>
      <c r="EB118" s="135"/>
      <c r="EC118" s="135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-1737.7832862300002</v>
      </c>
      <c r="DA119" s="81">
        <v>-1117.3470798499998</v>
      </c>
      <c r="DB119" s="81">
        <v>49.024630550000325</v>
      </c>
      <c r="DC119" s="81">
        <v>981.09285029000011</v>
      </c>
      <c r="DD119" s="81">
        <v>-1028.3995450899999</v>
      </c>
      <c r="DE119" s="81">
        <v>-2167.2096145899995</v>
      </c>
      <c r="DF119" s="81">
        <v>-1230.5353288699998</v>
      </c>
      <c r="DG119" s="81">
        <v>97.521929139999429</v>
      </c>
      <c r="DH119" s="81">
        <v>1151.9197280500002</v>
      </c>
      <c r="DI119" s="81">
        <v>563.42286267000009</v>
      </c>
      <c r="DJ119" s="81">
        <v>-708.11580894999963</v>
      </c>
      <c r="DK119" s="81">
        <v>423.61753694999999</v>
      </c>
      <c r="DL119" s="81">
        <v>-828.28485048000005</v>
      </c>
      <c r="DM119" s="81">
        <v>56.776915129999679</v>
      </c>
      <c r="DN119" s="81">
        <v>-2887.6274469</v>
      </c>
      <c r="DO119" s="81">
        <v>-1398.7577323999999</v>
      </c>
      <c r="DP119" s="81">
        <v>-3893.4263788029998</v>
      </c>
      <c r="DR119" s="135"/>
      <c r="DS119" s="135"/>
      <c r="DT119" s="135"/>
      <c r="DU119" s="135"/>
      <c r="DV119" s="135"/>
      <c r="DW119" s="135"/>
      <c r="DX119" s="135"/>
      <c r="DY119" s="135"/>
      <c r="DZ119" s="135"/>
      <c r="EA119" s="135"/>
      <c r="EB119" s="135"/>
      <c r="EC119" s="135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-827.48939330999997</v>
      </c>
      <c r="DC120" s="77">
        <v>-653.39129495999987</v>
      </c>
      <c r="DD120" s="77">
        <v>-1502.3812792200001</v>
      </c>
      <c r="DE120" s="77">
        <v>-390.64516856000006</v>
      </c>
      <c r="DF120" s="77">
        <v>-926.15298200999996</v>
      </c>
      <c r="DG120" s="77">
        <v>-444.71169793000035</v>
      </c>
      <c r="DH120" s="77">
        <v>920.89550378000001</v>
      </c>
      <c r="DI120" s="77">
        <v>391.7938492799999</v>
      </c>
      <c r="DJ120" s="77">
        <v>4.1923329699999998</v>
      </c>
      <c r="DK120" s="77">
        <v>-277.74003553000011</v>
      </c>
      <c r="DL120" s="77">
        <v>-782.99520905999998</v>
      </c>
      <c r="DM120" s="77">
        <v>-572.8277294799999</v>
      </c>
      <c r="DN120" s="77">
        <v>-760.56890263999992</v>
      </c>
      <c r="DO120" s="77">
        <v>-569.11009184999989</v>
      </c>
      <c r="DP120" s="77">
        <v>-564.97125476999997</v>
      </c>
      <c r="DR120" s="135"/>
      <c r="DS120" s="135"/>
      <c r="DT120" s="135"/>
      <c r="DU120" s="135"/>
      <c r="DV120" s="135"/>
      <c r="DW120" s="135"/>
      <c r="DX120" s="135"/>
      <c r="DY120" s="135"/>
      <c r="DZ120" s="135"/>
      <c r="EA120" s="135"/>
      <c r="EB120" s="135"/>
      <c r="EC120" s="135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218.21078163999999</v>
      </c>
      <c r="DC121" s="77">
        <v>1035.3605098200001</v>
      </c>
      <c r="DD121" s="77">
        <v>-324.80706655</v>
      </c>
      <c r="DE121" s="77">
        <v>-83.383849380000001</v>
      </c>
      <c r="DF121" s="77">
        <v>-920.28734140999995</v>
      </c>
      <c r="DG121" s="77">
        <v>-1566.1888706300001</v>
      </c>
      <c r="DH121" s="77">
        <v>365.65439606999996</v>
      </c>
      <c r="DI121" s="77">
        <v>-413.87129882000011</v>
      </c>
      <c r="DJ121" s="77">
        <v>64.974751400000002</v>
      </c>
      <c r="DK121" s="77">
        <v>143.37290579</v>
      </c>
      <c r="DL121" s="77">
        <v>-204.01036621</v>
      </c>
      <c r="DM121" s="77">
        <v>127.13409458999999</v>
      </c>
      <c r="DN121" s="77">
        <v>-137.55145665000001</v>
      </c>
      <c r="DO121" s="77">
        <v>-198.86081673000001</v>
      </c>
      <c r="DP121" s="77">
        <v>7.4823813100000001</v>
      </c>
      <c r="DR121" s="135"/>
      <c r="DS121" s="135"/>
      <c r="DT121" s="135"/>
      <c r="DU121" s="135"/>
      <c r="DV121" s="135"/>
      <c r="DW121" s="135"/>
      <c r="DX121" s="135"/>
      <c r="DY121" s="135"/>
      <c r="DZ121" s="135"/>
      <c r="EA121" s="135"/>
      <c r="EB121" s="135"/>
      <c r="EC121" s="135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321.42843636999999</v>
      </c>
      <c r="DC122" s="77">
        <v>120.46594179</v>
      </c>
      <c r="DD122" s="77">
        <v>-17.396224180000001</v>
      </c>
      <c r="DE122" s="77">
        <v>122.57873191</v>
      </c>
      <c r="DF122" s="77">
        <v>59.789292720000006</v>
      </c>
      <c r="DG122" s="77">
        <v>-42.839897979999996</v>
      </c>
      <c r="DH122" s="77">
        <v>334.33579358999998</v>
      </c>
      <c r="DI122" s="77">
        <v>-259.51022688000012</v>
      </c>
      <c r="DJ122" s="77">
        <v>125.65466584000001</v>
      </c>
      <c r="DK122" s="77">
        <v>106.21467009000001</v>
      </c>
      <c r="DL122" s="77">
        <v>38.010170629999998</v>
      </c>
      <c r="DM122" s="77">
        <v>27.700964669999998</v>
      </c>
      <c r="DN122" s="77">
        <v>-31.665070570000001</v>
      </c>
      <c r="DO122" s="77">
        <v>-16.435243229999998</v>
      </c>
      <c r="DP122" s="77">
        <v>133.76750032000001</v>
      </c>
      <c r="DR122" s="135"/>
      <c r="DS122" s="135"/>
      <c r="DT122" s="135"/>
      <c r="DU122" s="135"/>
      <c r="DV122" s="135"/>
      <c r="DW122" s="135"/>
      <c r="DX122" s="135"/>
      <c r="DY122" s="135"/>
      <c r="DZ122" s="135"/>
      <c r="EA122" s="135"/>
      <c r="EB122" s="135"/>
      <c r="EC122" s="135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321.42843636999999</v>
      </c>
      <c r="DC123" s="77">
        <v>120.46594179</v>
      </c>
      <c r="DD123" s="77">
        <v>-17.396224180000001</v>
      </c>
      <c r="DE123" s="77">
        <v>122.57873191</v>
      </c>
      <c r="DF123" s="77">
        <v>59.789292720000006</v>
      </c>
      <c r="DG123" s="77">
        <v>-42.839897979999996</v>
      </c>
      <c r="DH123" s="77">
        <v>334.33579358999998</v>
      </c>
      <c r="DI123" s="77">
        <v>-259.51022688000012</v>
      </c>
      <c r="DJ123" s="77">
        <v>125.65466584000001</v>
      </c>
      <c r="DK123" s="77">
        <v>106.21467009000001</v>
      </c>
      <c r="DL123" s="77">
        <v>38.010170629999998</v>
      </c>
      <c r="DM123" s="77">
        <v>27.700964669999998</v>
      </c>
      <c r="DN123" s="77">
        <v>-31.665070570000001</v>
      </c>
      <c r="DO123" s="77">
        <v>-16.435243229999998</v>
      </c>
      <c r="DP123" s="77">
        <v>133.76750032000001</v>
      </c>
      <c r="DR123" s="135"/>
      <c r="DS123" s="135"/>
      <c r="DT123" s="135"/>
      <c r="DU123" s="135"/>
      <c r="DV123" s="135"/>
      <c r="DW123" s="135"/>
      <c r="DX123" s="135"/>
      <c r="DY123" s="135"/>
      <c r="DZ123" s="135"/>
      <c r="EA123" s="135"/>
      <c r="EB123" s="135"/>
      <c r="EC123" s="135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321.42843636999999</v>
      </c>
      <c r="DC124" s="77">
        <v>120.46594179</v>
      </c>
      <c r="DD124" s="77">
        <v>-17.396224180000001</v>
      </c>
      <c r="DE124" s="77">
        <v>122.57873191</v>
      </c>
      <c r="DF124" s="77">
        <v>59.789292720000006</v>
      </c>
      <c r="DG124" s="77">
        <v>-42.839897979999996</v>
      </c>
      <c r="DH124" s="77">
        <v>334.33579358999998</v>
      </c>
      <c r="DI124" s="77">
        <v>-259.51022688000012</v>
      </c>
      <c r="DJ124" s="77">
        <v>125.65466584000001</v>
      </c>
      <c r="DK124" s="77">
        <v>106.21467009000001</v>
      </c>
      <c r="DL124" s="77">
        <v>38.010170629999998</v>
      </c>
      <c r="DM124" s="77">
        <v>27.700964669999998</v>
      </c>
      <c r="DN124" s="77">
        <v>-31.665070570000001</v>
      </c>
      <c r="DO124" s="77">
        <v>-16.435243229999998</v>
      </c>
      <c r="DP124" s="77">
        <v>133.76750032000001</v>
      </c>
      <c r="DR124" s="135"/>
      <c r="DS124" s="135"/>
      <c r="DT124" s="135"/>
      <c r="DU124" s="135"/>
      <c r="DV124" s="135"/>
      <c r="DW124" s="135"/>
      <c r="DX124" s="135"/>
      <c r="DY124" s="135"/>
      <c r="DZ124" s="135"/>
      <c r="EA124" s="135"/>
      <c r="EB124" s="135"/>
      <c r="EC124" s="135"/>
    </row>
    <row r="125" spans="1:133" ht="17.25" customHeight="1" x14ac:dyDescent="0.25">
      <c r="A125" s="83" t="s">
        <v>321</v>
      </c>
      <c r="B125" s="132" t="s">
        <v>65</v>
      </c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2"/>
      <c r="AO125" s="132"/>
      <c r="AP125" s="132"/>
      <c r="AQ125" s="132"/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132"/>
      <c r="BF125" s="132"/>
      <c r="BG125" s="132"/>
      <c r="BH125" s="132"/>
      <c r="BI125" s="132"/>
      <c r="BJ125" s="132"/>
      <c r="BK125" s="132"/>
      <c r="BL125" s="132"/>
      <c r="BM125" s="132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R125" s="135"/>
      <c r="DS125" s="135"/>
      <c r="DT125" s="135"/>
      <c r="DU125" s="135"/>
      <c r="DV125" s="135"/>
      <c r="DW125" s="135"/>
      <c r="DX125" s="135"/>
      <c r="DY125" s="135"/>
      <c r="DZ125" s="135"/>
      <c r="EA125" s="135"/>
      <c r="EB125" s="135"/>
      <c r="EC125" s="135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R126" s="135"/>
      <c r="DS126" s="135"/>
      <c r="DT126" s="135"/>
      <c r="DU126" s="135"/>
      <c r="DV126" s="135"/>
      <c r="DW126" s="135"/>
      <c r="DX126" s="135"/>
      <c r="DY126" s="135"/>
      <c r="DZ126" s="135"/>
      <c r="EA126" s="135"/>
      <c r="EB126" s="135"/>
      <c r="EC126" s="135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R127" s="135"/>
      <c r="DS127" s="135"/>
      <c r="DT127" s="135"/>
      <c r="DU127" s="135"/>
      <c r="DV127" s="135"/>
      <c r="DW127" s="135"/>
      <c r="DX127" s="135"/>
      <c r="DY127" s="135"/>
      <c r="DZ127" s="135"/>
      <c r="EA127" s="135"/>
      <c r="EB127" s="135"/>
      <c r="EC127" s="135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-205.96258129</v>
      </c>
      <c r="DF128" s="77">
        <v>-980.07663413</v>
      </c>
      <c r="DG128" s="77">
        <v>-1523.3489726500002</v>
      </c>
      <c r="DH128" s="77">
        <v>31.318602479999996</v>
      </c>
      <c r="DI128" s="77">
        <v>-154.36107193999999</v>
      </c>
      <c r="DJ128" s="77">
        <v>-60.679914439999997</v>
      </c>
      <c r="DK128" s="77">
        <v>37.158235699999992</v>
      </c>
      <c r="DL128" s="77">
        <v>-242.02053684000001</v>
      </c>
      <c r="DM128" s="77">
        <v>99.433129919999999</v>
      </c>
      <c r="DN128" s="77">
        <v>-105.88638608000001</v>
      </c>
      <c r="DO128" s="77">
        <v>-182.42557350000001</v>
      </c>
      <c r="DP128" s="77">
        <v>-126.28511901</v>
      </c>
      <c r="DR128" s="135"/>
      <c r="DS128" s="135"/>
      <c r="DT128" s="135"/>
      <c r="DU128" s="135"/>
      <c r="DV128" s="135"/>
      <c r="DW128" s="135"/>
      <c r="DX128" s="135"/>
      <c r="DY128" s="135"/>
      <c r="DZ128" s="135"/>
      <c r="EA128" s="135"/>
      <c r="EB128" s="135"/>
      <c r="EC128" s="135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R129" s="135"/>
      <c r="DS129" s="135"/>
      <c r="DT129" s="135"/>
      <c r="DU129" s="135"/>
      <c r="DV129" s="135"/>
      <c r="DW129" s="135"/>
      <c r="DX129" s="135"/>
      <c r="DY129" s="135"/>
      <c r="DZ129" s="135"/>
      <c r="EA129" s="135"/>
      <c r="EB129" s="135"/>
      <c r="EC129" s="135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-205.96258129</v>
      </c>
      <c r="DF130" s="77">
        <v>-980.07663413</v>
      </c>
      <c r="DG130" s="77">
        <v>-1523.3489726500002</v>
      </c>
      <c r="DH130" s="77">
        <v>31.318602479999996</v>
      </c>
      <c r="DI130" s="77">
        <v>-154.36107193999999</v>
      </c>
      <c r="DJ130" s="77">
        <v>-60.679914439999997</v>
      </c>
      <c r="DK130" s="77">
        <v>37.158235699999992</v>
      </c>
      <c r="DL130" s="77">
        <v>-242.02053684000001</v>
      </c>
      <c r="DM130" s="77">
        <v>99.433129919999999</v>
      </c>
      <c r="DN130" s="77">
        <v>-105.88638608000001</v>
      </c>
      <c r="DO130" s="77">
        <v>-182.42557350000001</v>
      </c>
      <c r="DP130" s="77">
        <v>-126.28511901</v>
      </c>
      <c r="DR130" s="135"/>
      <c r="DS130" s="135"/>
      <c r="DT130" s="135"/>
      <c r="DU130" s="135"/>
      <c r="DV130" s="135"/>
      <c r="DW130" s="135"/>
      <c r="DX130" s="135"/>
      <c r="DY130" s="135"/>
      <c r="DZ130" s="135"/>
      <c r="EA130" s="135"/>
      <c r="EB130" s="135"/>
      <c r="EC130" s="135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R131" s="135"/>
      <c r="DS131" s="135"/>
      <c r="DT131" s="135"/>
      <c r="DU131" s="135"/>
      <c r="DV131" s="135"/>
      <c r="DW131" s="135"/>
      <c r="DX131" s="135"/>
      <c r="DY131" s="135"/>
      <c r="DZ131" s="135"/>
      <c r="EA131" s="135"/>
      <c r="EB131" s="135"/>
      <c r="EC131" s="135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1045.70017495</v>
      </c>
      <c r="DC132" s="77">
        <v>1688.7518047799999</v>
      </c>
      <c r="DD132" s="77">
        <v>1177.5742126700002</v>
      </c>
      <c r="DE132" s="77">
        <v>307.26131918000004</v>
      </c>
      <c r="DF132" s="77">
        <v>5.8656405999999999</v>
      </c>
      <c r="DG132" s="77">
        <v>-1121.4771726999998</v>
      </c>
      <c r="DH132" s="77">
        <v>-555.24110771000005</v>
      </c>
      <c r="DI132" s="77">
        <v>-805.66514810000001</v>
      </c>
      <c r="DJ132" s="77">
        <v>60.78241842999995</v>
      </c>
      <c r="DK132" s="77">
        <v>421.11294132000012</v>
      </c>
      <c r="DL132" s="77">
        <v>578.98484284999995</v>
      </c>
      <c r="DM132" s="77">
        <v>699.96182406999992</v>
      </c>
      <c r="DN132" s="77">
        <v>623.01744598999994</v>
      </c>
      <c r="DO132" s="77">
        <v>370.24927511999994</v>
      </c>
      <c r="DP132" s="77">
        <v>572.45363608000002</v>
      </c>
      <c r="DR132" s="135"/>
      <c r="DS132" s="135"/>
      <c r="DT132" s="135"/>
      <c r="DU132" s="135"/>
      <c r="DV132" s="135"/>
      <c r="DW132" s="135"/>
      <c r="DX132" s="135"/>
      <c r="DY132" s="135"/>
      <c r="DZ132" s="135"/>
      <c r="EA132" s="135"/>
      <c r="EB132" s="135"/>
      <c r="EC132" s="135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177.16827605</v>
      </c>
      <c r="DC133" s="77">
        <v>955.47523435000005</v>
      </c>
      <c r="DD133" s="77">
        <v>572.60687597000003</v>
      </c>
      <c r="DE133" s="77">
        <v>-81.174829219999992</v>
      </c>
      <c r="DF133" s="77">
        <v>184.13559884</v>
      </c>
      <c r="DG133" s="77">
        <v>-703.83693047999986</v>
      </c>
      <c r="DH133" s="77">
        <v>-295.04204218000001</v>
      </c>
      <c r="DI133" s="77">
        <v>-553.69100651999997</v>
      </c>
      <c r="DJ133" s="77">
        <v>340.99101951999995</v>
      </c>
      <c r="DK133" s="77">
        <v>571.15830922000009</v>
      </c>
      <c r="DL133" s="77">
        <v>659.04397692999999</v>
      </c>
      <c r="DM133" s="77">
        <v>683.29053440999996</v>
      </c>
      <c r="DN133" s="77">
        <v>491.11373433999995</v>
      </c>
      <c r="DO133" s="77">
        <v>514.69237870999996</v>
      </c>
      <c r="DP133" s="77">
        <v>326.83919283</v>
      </c>
      <c r="DR133" s="135"/>
      <c r="DS133" s="135"/>
      <c r="DT133" s="135"/>
      <c r="DU133" s="135"/>
      <c r="DV133" s="135"/>
      <c r="DW133" s="135"/>
      <c r="DX133" s="135"/>
      <c r="DY133" s="135"/>
      <c r="DZ133" s="135"/>
      <c r="EA133" s="135"/>
      <c r="EB133" s="135"/>
      <c r="EC133" s="135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-273.65828659000005</v>
      </c>
      <c r="DG134" s="77">
        <v>16.109409950000042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-43.701411</v>
      </c>
      <c r="DO134" s="77">
        <v>-1.3110943699999993</v>
      </c>
      <c r="DP134" s="77">
        <v>-36.927685409999995</v>
      </c>
      <c r="DR134" s="135"/>
      <c r="DS134" s="135"/>
      <c r="DT134" s="135"/>
      <c r="DU134" s="135"/>
      <c r="DV134" s="135"/>
      <c r="DW134" s="135"/>
      <c r="DX134" s="135"/>
      <c r="DY134" s="135"/>
      <c r="DZ134" s="135"/>
      <c r="EA134" s="135"/>
      <c r="EB134" s="135"/>
      <c r="EC134" s="135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-273.65828659000005</v>
      </c>
      <c r="DG135" s="77">
        <v>16.109409950000042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-43.701411</v>
      </c>
      <c r="DO135" s="77">
        <v>-1.3110943699999993</v>
      </c>
      <c r="DP135" s="77">
        <v>-36.927685409999995</v>
      </c>
      <c r="DR135" s="135"/>
      <c r="DS135" s="135"/>
      <c r="DT135" s="135"/>
      <c r="DU135" s="135"/>
      <c r="DV135" s="135"/>
      <c r="DW135" s="135"/>
      <c r="DX135" s="135"/>
      <c r="DY135" s="135"/>
      <c r="DZ135" s="135"/>
      <c r="EA135" s="135"/>
      <c r="EB135" s="135"/>
      <c r="EC135" s="135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R136" s="135"/>
      <c r="DS136" s="135"/>
      <c r="DT136" s="135"/>
      <c r="DU136" s="135"/>
      <c r="DV136" s="135"/>
      <c r="DW136" s="135"/>
      <c r="DX136" s="135"/>
      <c r="DY136" s="135"/>
      <c r="DZ136" s="135"/>
      <c r="EA136" s="135"/>
      <c r="EB136" s="135"/>
      <c r="EC136" s="135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R137" s="135"/>
      <c r="DS137" s="135"/>
      <c r="DT137" s="135"/>
      <c r="DU137" s="135"/>
      <c r="DV137" s="135"/>
      <c r="DW137" s="135"/>
      <c r="DX137" s="135"/>
      <c r="DY137" s="135"/>
      <c r="DZ137" s="135"/>
      <c r="EA137" s="135"/>
      <c r="EB137" s="135"/>
      <c r="EC137" s="135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166.09350062999999</v>
      </c>
      <c r="DC138" s="77">
        <v>981.9396467900001</v>
      </c>
      <c r="DD138" s="77">
        <v>587.90134323000007</v>
      </c>
      <c r="DE138" s="77">
        <v>-83.45603247999999</v>
      </c>
      <c r="DF138" s="77">
        <v>457.79388543000005</v>
      </c>
      <c r="DG138" s="77">
        <v>-719.94634042999996</v>
      </c>
      <c r="DH138" s="77">
        <v>-77.450258790000021</v>
      </c>
      <c r="DI138" s="77">
        <v>-360.86018331999998</v>
      </c>
      <c r="DJ138" s="77">
        <v>390.50093577999996</v>
      </c>
      <c r="DK138" s="77">
        <v>428.91264634000004</v>
      </c>
      <c r="DL138" s="77">
        <v>591.85164400999997</v>
      </c>
      <c r="DM138" s="77">
        <v>724.04500447999999</v>
      </c>
      <c r="DN138" s="77">
        <v>534.81514533999996</v>
      </c>
      <c r="DO138" s="77">
        <v>516.00347307999994</v>
      </c>
      <c r="DP138" s="77">
        <v>363.76687823999998</v>
      </c>
      <c r="DR138" s="135"/>
      <c r="DS138" s="135"/>
      <c r="DT138" s="135"/>
      <c r="DU138" s="135"/>
      <c r="DV138" s="135"/>
      <c r="DW138" s="135"/>
      <c r="DX138" s="135"/>
      <c r="DY138" s="135"/>
      <c r="DZ138" s="135"/>
      <c r="EA138" s="135"/>
      <c r="EB138" s="135"/>
      <c r="EC138" s="135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388.43614840000004</v>
      </c>
      <c r="DF139" s="77">
        <v>-178.26995823999999</v>
      </c>
      <c r="DG139" s="77">
        <v>-417.64024222</v>
      </c>
      <c r="DH139" s="77">
        <v>-260.19906552999998</v>
      </c>
      <c r="DI139" s="77">
        <v>-251.97414158000001</v>
      </c>
      <c r="DJ139" s="77">
        <v>-280.20860109</v>
      </c>
      <c r="DK139" s="77">
        <v>-150.0453679</v>
      </c>
      <c r="DL139" s="77">
        <v>-80.059134079999993</v>
      </c>
      <c r="DM139" s="77">
        <v>16.671289660000014</v>
      </c>
      <c r="DN139" s="77">
        <v>131.90371164999999</v>
      </c>
      <c r="DO139" s="77">
        <v>-144.44310359000002</v>
      </c>
      <c r="DP139" s="77">
        <v>245.61444324999999</v>
      </c>
      <c r="DR139" s="135"/>
      <c r="DS139" s="135"/>
      <c r="DT139" s="135"/>
      <c r="DU139" s="135"/>
      <c r="DV139" s="135"/>
      <c r="DW139" s="135"/>
      <c r="DX139" s="135"/>
      <c r="DY139" s="135"/>
      <c r="DZ139" s="135"/>
      <c r="EA139" s="135"/>
      <c r="EB139" s="135"/>
      <c r="EC139" s="135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388.43614840000004</v>
      </c>
      <c r="DF140" s="77">
        <v>-178.26995823999999</v>
      </c>
      <c r="DG140" s="77">
        <v>-417.64024222</v>
      </c>
      <c r="DH140" s="77">
        <v>-260.19906552999998</v>
      </c>
      <c r="DI140" s="77">
        <v>-251.97414158000001</v>
      </c>
      <c r="DJ140" s="77">
        <v>-280.20860109</v>
      </c>
      <c r="DK140" s="77">
        <v>-150.0453679</v>
      </c>
      <c r="DL140" s="77">
        <v>-80.059134079999993</v>
      </c>
      <c r="DM140" s="77">
        <v>16.671289660000014</v>
      </c>
      <c r="DN140" s="77">
        <v>131.90371164999999</v>
      </c>
      <c r="DO140" s="77">
        <v>-144.44310359000002</v>
      </c>
      <c r="DP140" s="77">
        <v>245.61444324999999</v>
      </c>
      <c r="DR140" s="135"/>
      <c r="DS140" s="135"/>
      <c r="DT140" s="135"/>
      <c r="DU140" s="135"/>
      <c r="DV140" s="135"/>
      <c r="DW140" s="135"/>
      <c r="DX140" s="135"/>
      <c r="DY140" s="135"/>
      <c r="DZ140" s="135"/>
      <c r="EA140" s="135"/>
      <c r="EB140" s="135"/>
      <c r="EC140" s="135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R141" s="135"/>
      <c r="DS141" s="135"/>
      <c r="DT141" s="135"/>
      <c r="DU141" s="135"/>
      <c r="DV141" s="135"/>
      <c r="DW141" s="135"/>
      <c r="DX141" s="135"/>
      <c r="DY141" s="135"/>
      <c r="DZ141" s="135"/>
      <c r="EA141" s="135"/>
      <c r="EB141" s="135"/>
      <c r="EC141" s="135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R142" s="135"/>
      <c r="DS142" s="135"/>
      <c r="DT142" s="135"/>
      <c r="DU142" s="135"/>
      <c r="DV142" s="135"/>
      <c r="DW142" s="135"/>
      <c r="DX142" s="135"/>
      <c r="DY142" s="135"/>
      <c r="DZ142" s="135"/>
      <c r="EA142" s="135"/>
      <c r="EB142" s="135"/>
      <c r="EC142" s="135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511.86522172000002</v>
      </c>
      <c r="DC143" s="77">
        <v>-810.50522924999996</v>
      </c>
      <c r="DD143" s="77">
        <v>-973.8679582599998</v>
      </c>
      <c r="DE143" s="77">
        <v>-2257.8104917000001</v>
      </c>
      <c r="DF143" s="77">
        <v>2049.3998075600002</v>
      </c>
      <c r="DG143" s="77">
        <v>-1635.1139751499995</v>
      </c>
      <c r="DH143" s="77">
        <v>-3360.1243943100003</v>
      </c>
      <c r="DI143" s="77">
        <v>943.15709879999963</v>
      </c>
      <c r="DJ143" s="77">
        <v>-586.28610443999992</v>
      </c>
      <c r="DK143" s="77">
        <v>1484.9715632900002</v>
      </c>
      <c r="DL143" s="77">
        <v>1945.3536016899998</v>
      </c>
      <c r="DM143" s="77">
        <v>897.95164219000003</v>
      </c>
      <c r="DN143" s="77">
        <v>-2353.7859120699995</v>
      </c>
      <c r="DO143" s="77">
        <v>225.66202756000001</v>
      </c>
      <c r="DP143" s="77">
        <v>-105.74942744300003</v>
      </c>
      <c r="DR143" s="135"/>
      <c r="DS143" s="135"/>
      <c r="DT143" s="135"/>
      <c r="DU143" s="135"/>
      <c r="DV143" s="135"/>
      <c r="DW143" s="135"/>
      <c r="DX143" s="135"/>
      <c r="DY143" s="135"/>
      <c r="DZ143" s="135"/>
      <c r="EA143" s="135"/>
      <c r="EB143" s="135"/>
      <c r="EC143" s="135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577.22952649000001</v>
      </c>
      <c r="DC144" s="77">
        <v>-486.66798190999992</v>
      </c>
      <c r="DD144" s="77">
        <v>1032.8119605900001</v>
      </c>
      <c r="DE144" s="77">
        <v>-1669.5023518300002</v>
      </c>
      <c r="DF144" s="77">
        <v>685.72755601000017</v>
      </c>
      <c r="DG144" s="77">
        <v>318.06002856000032</v>
      </c>
      <c r="DH144" s="77">
        <v>-445.14121503999996</v>
      </c>
      <c r="DI144" s="77">
        <v>1162.2105951399997</v>
      </c>
      <c r="DJ144" s="77">
        <v>1263.1572931400001</v>
      </c>
      <c r="DK144" s="77">
        <v>1661.6748193200001</v>
      </c>
      <c r="DL144" s="77">
        <v>2226.7967716099997</v>
      </c>
      <c r="DM144" s="77">
        <v>917.32207246000007</v>
      </c>
      <c r="DN144" s="77">
        <v>317.95453496000005</v>
      </c>
      <c r="DO144" s="77">
        <v>500.13503230000003</v>
      </c>
      <c r="DP144" s="77">
        <v>-215.62655749299998</v>
      </c>
      <c r="DR144" s="135"/>
      <c r="DS144" s="135"/>
      <c r="DT144" s="135"/>
      <c r="DU144" s="135"/>
      <c r="DV144" s="135"/>
      <c r="DW144" s="135"/>
      <c r="DX144" s="135"/>
      <c r="DY144" s="135"/>
      <c r="DZ144" s="135"/>
      <c r="EA144" s="135"/>
      <c r="EB144" s="135"/>
      <c r="EC144" s="135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5.1692085999999975</v>
      </c>
      <c r="DC145" s="77">
        <v>-109.12250743999999</v>
      </c>
      <c r="DD145" s="77">
        <v>107.08270830000001</v>
      </c>
      <c r="DE145" s="77">
        <v>-20.653296749999999</v>
      </c>
      <c r="DF145" s="77">
        <v>68.634607280000012</v>
      </c>
      <c r="DG145" s="77">
        <v>-105.13235861999999</v>
      </c>
      <c r="DH145" s="77">
        <v>102.55781019999999</v>
      </c>
      <c r="DI145" s="77">
        <v>109.97453135999999</v>
      </c>
      <c r="DJ145" s="77">
        <v>175.04513352000004</v>
      </c>
      <c r="DK145" s="77">
        <v>97.683064169999994</v>
      </c>
      <c r="DL145" s="77">
        <v>56.243763230000006</v>
      </c>
      <c r="DM145" s="77">
        <v>624.00373320000006</v>
      </c>
      <c r="DN145" s="77">
        <v>-581.60859186000005</v>
      </c>
      <c r="DO145" s="77">
        <v>429.58068470000001</v>
      </c>
      <c r="DP145" s="77">
        <v>-68.461663522999999</v>
      </c>
      <c r="DR145" s="135"/>
      <c r="DS145" s="135"/>
      <c r="DT145" s="135"/>
      <c r="DU145" s="135"/>
      <c r="DV145" s="135"/>
      <c r="DW145" s="135"/>
      <c r="DX145" s="135"/>
      <c r="DY145" s="135"/>
      <c r="DZ145" s="135"/>
      <c r="EA145" s="135"/>
      <c r="EB145" s="135"/>
      <c r="EC145" s="135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R146" s="135"/>
      <c r="DS146" s="135"/>
      <c r="DT146" s="135"/>
      <c r="DU146" s="135"/>
      <c r="DV146" s="135"/>
      <c r="DW146" s="135"/>
      <c r="DX146" s="135"/>
      <c r="DY146" s="135"/>
      <c r="DZ146" s="135"/>
      <c r="EA146" s="135"/>
      <c r="EB146" s="135"/>
      <c r="EC146" s="135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R147" s="135"/>
      <c r="DS147" s="135"/>
      <c r="DT147" s="135"/>
      <c r="DU147" s="135"/>
      <c r="DV147" s="135"/>
      <c r="DW147" s="135"/>
      <c r="DX147" s="135"/>
      <c r="DY147" s="135"/>
      <c r="DZ147" s="135"/>
      <c r="EA147" s="135"/>
      <c r="EB147" s="135"/>
      <c r="EC147" s="135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-90.874475680000003</v>
      </c>
      <c r="DO148" s="77">
        <v>5.0064405199999999</v>
      </c>
      <c r="DP148" s="77">
        <v>-3.5667913530000002</v>
      </c>
      <c r="DR148" s="135"/>
      <c r="DS148" s="135"/>
      <c r="DT148" s="135"/>
      <c r="DU148" s="135"/>
      <c r="DV148" s="135"/>
      <c r="DW148" s="135"/>
      <c r="DX148" s="135"/>
      <c r="DY148" s="135"/>
      <c r="DZ148" s="135"/>
      <c r="EA148" s="135"/>
      <c r="EB148" s="135"/>
      <c r="EC148" s="135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-15.612422160000001</v>
      </c>
      <c r="DC149" s="77">
        <v>-115.6188717</v>
      </c>
      <c r="DD149" s="77">
        <v>106.99733163000001</v>
      </c>
      <c r="DE149" s="77">
        <v>-38.42602351</v>
      </c>
      <c r="DF149" s="77">
        <v>114.69251959</v>
      </c>
      <c r="DG149" s="77">
        <v>-137.64604324999999</v>
      </c>
      <c r="DH149" s="77">
        <v>83.002919309999996</v>
      </c>
      <c r="DI149" s="77">
        <v>74.166815079999992</v>
      </c>
      <c r="DJ149" s="77">
        <v>141.96233252000002</v>
      </c>
      <c r="DK149" s="77">
        <v>69.453844169999996</v>
      </c>
      <c r="DL149" s="77">
        <v>57.353277230000003</v>
      </c>
      <c r="DM149" s="77">
        <v>605.07015920000003</v>
      </c>
      <c r="DN149" s="77">
        <v>-490.73411618</v>
      </c>
      <c r="DO149" s="77">
        <v>424.57424417999999</v>
      </c>
      <c r="DP149" s="77">
        <v>-64.894872169999999</v>
      </c>
      <c r="DR149" s="135"/>
      <c r="DS149" s="135"/>
      <c r="DT149" s="135"/>
      <c r="DU149" s="135"/>
      <c r="DV149" s="135"/>
      <c r="DW149" s="135"/>
      <c r="DX149" s="135"/>
      <c r="DY149" s="135"/>
      <c r="DZ149" s="135"/>
      <c r="EA149" s="135"/>
      <c r="EB149" s="135"/>
      <c r="EC149" s="135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60.217129589999999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-489.98883518000002</v>
      </c>
      <c r="DO150" s="77">
        <v>435.84238518000001</v>
      </c>
      <c r="DP150" s="77">
        <v>-64.894872169999999</v>
      </c>
      <c r="DR150" s="135"/>
      <c r="DS150" s="135"/>
      <c r="DT150" s="135"/>
      <c r="DU150" s="135"/>
      <c r="DV150" s="135"/>
      <c r="DW150" s="135"/>
      <c r="DX150" s="135"/>
      <c r="DY150" s="135"/>
      <c r="DZ150" s="135"/>
      <c r="EA150" s="135"/>
      <c r="EB150" s="135"/>
      <c r="EC150" s="135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572.06031788999996</v>
      </c>
      <c r="DC151" s="77">
        <v>-377.54547446999993</v>
      </c>
      <c r="DD151" s="77">
        <v>925.72925229000009</v>
      </c>
      <c r="DE151" s="77">
        <v>-1648.8490550800002</v>
      </c>
      <c r="DF151" s="77">
        <v>617.0929487300001</v>
      </c>
      <c r="DG151" s="77">
        <v>423.19238718000031</v>
      </c>
      <c r="DH151" s="77">
        <v>-547.69902523999997</v>
      </c>
      <c r="DI151" s="77">
        <v>1052.2360637799998</v>
      </c>
      <c r="DJ151" s="77">
        <v>1088.1121596200001</v>
      </c>
      <c r="DK151" s="77">
        <v>1563.99175515</v>
      </c>
      <c r="DL151" s="77">
        <v>2170.5530083799999</v>
      </c>
      <c r="DM151" s="77">
        <v>293.31833926000007</v>
      </c>
      <c r="DN151" s="77">
        <v>899.56312682000009</v>
      </c>
      <c r="DO151" s="77">
        <v>70.5543476</v>
      </c>
      <c r="DP151" s="77">
        <v>-147.16489396999998</v>
      </c>
      <c r="DR151" s="135"/>
      <c r="DS151" s="135"/>
      <c r="DT151" s="135"/>
      <c r="DU151" s="135"/>
      <c r="DV151" s="135"/>
      <c r="DW151" s="135"/>
      <c r="DX151" s="135"/>
      <c r="DY151" s="135"/>
      <c r="DZ151" s="135"/>
      <c r="EA151" s="135"/>
      <c r="EB151" s="135"/>
      <c r="EC151" s="135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R152" s="135"/>
      <c r="DS152" s="135"/>
      <c r="DT152" s="135"/>
      <c r="DU152" s="135"/>
      <c r="DV152" s="135"/>
      <c r="DW152" s="135"/>
      <c r="DX152" s="135"/>
      <c r="DY152" s="135"/>
      <c r="DZ152" s="135"/>
      <c r="EA152" s="135"/>
      <c r="EB152" s="135"/>
      <c r="EC152" s="135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R153" s="135"/>
      <c r="DS153" s="135"/>
      <c r="DT153" s="135"/>
      <c r="DU153" s="135"/>
      <c r="DV153" s="135"/>
      <c r="DW153" s="135"/>
      <c r="DX153" s="135"/>
      <c r="DY153" s="135"/>
      <c r="DZ153" s="135"/>
      <c r="EA153" s="135"/>
      <c r="EB153" s="135"/>
      <c r="EC153" s="135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-7.6423227100000002</v>
      </c>
      <c r="DK154" s="77">
        <v>-44.909151059999999</v>
      </c>
      <c r="DL154" s="77">
        <v>36.52362677</v>
      </c>
      <c r="DM154" s="77">
        <v>3.0230421199999999</v>
      </c>
      <c r="DN154" s="77">
        <v>22.886905339999998</v>
      </c>
      <c r="DO154" s="77">
        <v>5.9397449499999997</v>
      </c>
      <c r="DP154" s="77">
        <v>-35.906735789999999</v>
      </c>
      <c r="DR154" s="135"/>
      <c r="DS154" s="135"/>
      <c r="DT154" s="135"/>
      <c r="DU154" s="135"/>
      <c r="DV154" s="135"/>
      <c r="DW154" s="135"/>
      <c r="DX154" s="135"/>
      <c r="DY154" s="135"/>
      <c r="DZ154" s="135"/>
      <c r="EA154" s="135"/>
      <c r="EB154" s="135"/>
      <c r="EC154" s="135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418.45379262</v>
      </c>
      <c r="DC155" s="77">
        <v>-109.51063488</v>
      </c>
      <c r="DD155" s="77">
        <v>759.32474081000009</v>
      </c>
      <c r="DE155" s="77">
        <v>-1528.2779260800003</v>
      </c>
      <c r="DF155" s="77">
        <v>985.37615808999999</v>
      </c>
      <c r="DG155" s="77">
        <v>-801.00683936999974</v>
      </c>
      <c r="DH155" s="77">
        <v>-553.29163268000002</v>
      </c>
      <c r="DI155" s="77">
        <v>520.80572570999993</v>
      </c>
      <c r="DJ155" s="77">
        <v>951.82818706</v>
      </c>
      <c r="DK155" s="77">
        <v>811.22511817000009</v>
      </c>
      <c r="DL155" s="77">
        <v>734.35399328999995</v>
      </c>
      <c r="DM155" s="77">
        <v>-310.35842027999996</v>
      </c>
      <c r="DN155" s="77">
        <v>446.22240972000009</v>
      </c>
      <c r="DO155" s="77">
        <v>45.73135185000001</v>
      </c>
      <c r="DP155" s="77">
        <v>44.664050420000009</v>
      </c>
      <c r="DR155" s="135"/>
      <c r="DS155" s="135"/>
      <c r="DT155" s="135"/>
      <c r="DU155" s="135"/>
      <c r="DV155" s="135"/>
      <c r="DW155" s="135"/>
      <c r="DX155" s="135"/>
      <c r="DY155" s="135"/>
      <c r="DZ155" s="135"/>
      <c r="EA155" s="135"/>
      <c r="EB155" s="135"/>
      <c r="EC155" s="135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714.16845272</v>
      </c>
      <c r="DG156" s="77">
        <v>-84.560776540000006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-163.59959393999998</v>
      </c>
      <c r="DO156" s="77">
        <v>66.587228490000001</v>
      </c>
      <c r="DP156" s="77">
        <v>-164.32835505999998</v>
      </c>
      <c r="DR156" s="135"/>
      <c r="DS156" s="135"/>
      <c r="DT156" s="135"/>
      <c r="DU156" s="135"/>
      <c r="DV156" s="135"/>
      <c r="DW156" s="135"/>
      <c r="DX156" s="135"/>
      <c r="DY156" s="135"/>
      <c r="DZ156" s="135"/>
      <c r="EA156" s="135"/>
      <c r="EB156" s="135"/>
      <c r="EC156" s="135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281.44316991999995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R157" s="135"/>
      <c r="DS157" s="135"/>
      <c r="DT157" s="135"/>
      <c r="DU157" s="135"/>
      <c r="DV157" s="135"/>
      <c r="DW157" s="135"/>
      <c r="DX157" s="135"/>
      <c r="DY157" s="135"/>
      <c r="DZ157" s="135"/>
      <c r="EA157" s="135"/>
      <c r="EB157" s="135"/>
      <c r="EC157" s="135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R158" s="135"/>
      <c r="DS158" s="135"/>
      <c r="DT158" s="135"/>
      <c r="DU158" s="135"/>
      <c r="DV158" s="135"/>
      <c r="DW158" s="135"/>
      <c r="DX158" s="135"/>
      <c r="DY158" s="135"/>
      <c r="DZ158" s="135"/>
      <c r="EA158" s="135"/>
      <c r="EB158" s="135"/>
      <c r="EC158" s="135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R159" s="135"/>
      <c r="DS159" s="135"/>
      <c r="DT159" s="135"/>
      <c r="DU159" s="135"/>
      <c r="DV159" s="135"/>
      <c r="DW159" s="135"/>
      <c r="DX159" s="135"/>
      <c r="DY159" s="135"/>
      <c r="DZ159" s="135"/>
      <c r="EA159" s="135"/>
      <c r="EB159" s="135"/>
      <c r="EC159" s="135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R160" s="135"/>
      <c r="DS160" s="135"/>
      <c r="DT160" s="135"/>
      <c r="DU160" s="135"/>
      <c r="DV160" s="135"/>
      <c r="DW160" s="135"/>
      <c r="DX160" s="135"/>
      <c r="DY160" s="135"/>
      <c r="DZ160" s="135"/>
      <c r="EA160" s="135"/>
      <c r="EB160" s="135"/>
      <c r="EC160" s="135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R161" s="135"/>
      <c r="DS161" s="135"/>
      <c r="DT161" s="135"/>
      <c r="DU161" s="135"/>
      <c r="DV161" s="135"/>
      <c r="DW161" s="135"/>
      <c r="DX161" s="135"/>
      <c r="DY161" s="135"/>
      <c r="DZ161" s="135"/>
      <c r="EA161" s="135"/>
      <c r="EB161" s="135"/>
      <c r="EC161" s="135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R162" s="135"/>
      <c r="DS162" s="135"/>
      <c r="DT162" s="135"/>
      <c r="DU162" s="135"/>
      <c r="DV162" s="135"/>
      <c r="DW162" s="135"/>
      <c r="DX162" s="135"/>
      <c r="DY162" s="135"/>
      <c r="DZ162" s="135"/>
      <c r="EA162" s="135"/>
      <c r="EB162" s="135"/>
      <c r="EC162" s="135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R163" s="135"/>
      <c r="DS163" s="135"/>
      <c r="DT163" s="135"/>
      <c r="DU163" s="135"/>
      <c r="DV163" s="135"/>
      <c r="DW163" s="135"/>
      <c r="DX163" s="135"/>
      <c r="DY163" s="135"/>
      <c r="DZ163" s="135"/>
      <c r="EA163" s="135"/>
      <c r="EB163" s="135"/>
      <c r="EC163" s="135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281.44316991999995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R164" s="135"/>
      <c r="DS164" s="135"/>
      <c r="DT164" s="135"/>
      <c r="DU164" s="135"/>
      <c r="DV164" s="135"/>
      <c r="DW164" s="135"/>
      <c r="DX164" s="135"/>
      <c r="DY164" s="135"/>
      <c r="DZ164" s="135"/>
      <c r="EA164" s="135"/>
      <c r="EB164" s="135"/>
      <c r="EC164" s="135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R165" s="135"/>
      <c r="DS165" s="135"/>
      <c r="DT165" s="135"/>
      <c r="DU165" s="135"/>
      <c r="DV165" s="135"/>
      <c r="DW165" s="135"/>
      <c r="DX165" s="135"/>
      <c r="DY165" s="135"/>
      <c r="DZ165" s="135"/>
      <c r="EA165" s="135"/>
      <c r="EB165" s="135"/>
      <c r="EC165" s="135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R166" s="135"/>
      <c r="DS166" s="135"/>
      <c r="DT166" s="135"/>
      <c r="DU166" s="135"/>
      <c r="DV166" s="135"/>
      <c r="DW166" s="135"/>
      <c r="DX166" s="135"/>
      <c r="DY166" s="135"/>
      <c r="DZ166" s="135"/>
      <c r="EA166" s="135"/>
      <c r="EB166" s="135"/>
      <c r="EC166" s="135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R167" s="135"/>
      <c r="DS167" s="135"/>
      <c r="DT167" s="135"/>
      <c r="DU167" s="135"/>
      <c r="DV167" s="135"/>
      <c r="DW167" s="135"/>
      <c r="DX167" s="135"/>
      <c r="DY167" s="135"/>
      <c r="DZ167" s="135"/>
      <c r="EA167" s="135"/>
      <c r="EB167" s="135"/>
      <c r="EC167" s="135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-7.4202794499999998</v>
      </c>
      <c r="DL168" s="77">
        <v>410.08419385999991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R168" s="135"/>
      <c r="DS168" s="135"/>
      <c r="DT168" s="135"/>
      <c r="DU168" s="135"/>
      <c r="DV168" s="135"/>
      <c r="DW168" s="135"/>
      <c r="DX168" s="135"/>
      <c r="DY168" s="135"/>
      <c r="DZ168" s="135"/>
      <c r="EA168" s="135"/>
      <c r="EB168" s="135"/>
      <c r="EC168" s="135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R169" s="135"/>
      <c r="DS169" s="135"/>
      <c r="DT169" s="135"/>
      <c r="DU169" s="135"/>
      <c r="DV169" s="135"/>
      <c r="DW169" s="135"/>
      <c r="DX169" s="135"/>
      <c r="DY169" s="135"/>
      <c r="DZ169" s="135"/>
      <c r="EA169" s="135"/>
      <c r="EB169" s="135"/>
      <c r="EC169" s="135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0.51458011999999798</v>
      </c>
      <c r="DL170" s="77">
        <v>-14.31612307</v>
      </c>
      <c r="DM170" s="77">
        <v>-10.548122689999992</v>
      </c>
      <c r="DN170" s="77">
        <v>24.828979970000002</v>
      </c>
      <c r="DO170" s="77">
        <v>-15.22757917</v>
      </c>
      <c r="DP170" s="77">
        <v>4.1434265200000002</v>
      </c>
      <c r="DR170" s="135"/>
      <c r="DS170" s="135"/>
      <c r="DT170" s="135"/>
      <c r="DU170" s="135"/>
      <c r="DV170" s="135"/>
      <c r="DW170" s="135"/>
      <c r="DX170" s="135"/>
      <c r="DY170" s="135"/>
      <c r="DZ170" s="135"/>
      <c r="EA170" s="135"/>
      <c r="EB170" s="135"/>
      <c r="EC170" s="135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R171" s="135"/>
      <c r="DS171" s="135"/>
      <c r="DT171" s="135"/>
      <c r="DU171" s="135"/>
      <c r="DV171" s="135"/>
      <c r="DW171" s="135"/>
      <c r="DX171" s="135"/>
      <c r="DY171" s="135"/>
      <c r="DZ171" s="135"/>
      <c r="EA171" s="135"/>
      <c r="EB171" s="135"/>
      <c r="EC171" s="135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0.33584461000000043</v>
      </c>
      <c r="DO172" s="77">
        <v>19.04733409</v>
      </c>
      <c r="DP172" s="77">
        <v>2.6854176899999969</v>
      </c>
      <c r="DR172" s="135"/>
      <c r="DS172" s="135"/>
      <c r="DT172" s="135"/>
      <c r="DU172" s="135"/>
      <c r="DV172" s="135"/>
      <c r="DW172" s="135"/>
      <c r="DX172" s="135"/>
      <c r="DY172" s="135"/>
      <c r="DZ172" s="135"/>
      <c r="EA172" s="135"/>
      <c r="EB172" s="135"/>
      <c r="EC172" s="135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-421.57712127000013</v>
      </c>
      <c r="DA173" s="77">
        <v>-503.62752229000023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-688.29902965000042</v>
      </c>
      <c r="DN173" s="77">
        <v>-602.66411852000067</v>
      </c>
      <c r="DO173" s="77">
        <v>-259.11316660000011</v>
      </c>
      <c r="DP173" s="77">
        <v>-838.95340198999986</v>
      </c>
      <c r="DR173" s="135"/>
      <c r="DS173" s="135"/>
      <c r="DT173" s="135"/>
      <c r="DU173" s="135"/>
      <c r="DV173" s="135"/>
      <c r="DW173" s="135"/>
      <c r="DX173" s="135"/>
      <c r="DY173" s="135"/>
      <c r="DZ173" s="135"/>
      <c r="EA173" s="135"/>
      <c r="EB173" s="135"/>
      <c r="EC173" s="135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1087.5265302799999</v>
      </c>
      <c r="DN174" s="77">
        <v>215.66001124999957</v>
      </c>
      <c r="DO174" s="77">
        <v>1771.58791363</v>
      </c>
      <c r="DP174" s="77">
        <v>398.50923735000003</v>
      </c>
      <c r="DR174" s="135"/>
      <c r="DS174" s="135"/>
      <c r="DT174" s="135"/>
      <c r="DU174" s="135"/>
      <c r="DV174" s="135"/>
      <c r="DW174" s="135"/>
      <c r="DX174" s="135"/>
      <c r="DY174" s="135"/>
      <c r="DZ174" s="135"/>
      <c r="EA174" s="135"/>
      <c r="EB174" s="135"/>
      <c r="EC174" s="135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R175" s="135"/>
      <c r="DS175" s="135"/>
      <c r="DT175" s="135"/>
      <c r="DU175" s="135"/>
      <c r="DV175" s="135"/>
      <c r="DW175" s="135"/>
      <c r="DX175" s="135"/>
      <c r="DY175" s="135"/>
      <c r="DZ175" s="135"/>
      <c r="EA175" s="135"/>
      <c r="EB175" s="135"/>
      <c r="EC175" s="135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1087.5265302799999</v>
      </c>
      <c r="DN176" s="77">
        <v>215.66001124999957</v>
      </c>
      <c r="DO176" s="77">
        <v>1771.58791363</v>
      </c>
      <c r="DP176" s="77">
        <v>398.50923735000003</v>
      </c>
      <c r="DR176" s="135"/>
      <c r="DS176" s="135"/>
      <c r="DT176" s="135"/>
      <c r="DU176" s="135"/>
      <c r="DV176" s="135"/>
      <c r="DW176" s="135"/>
      <c r="DX176" s="135"/>
      <c r="DY176" s="135"/>
      <c r="DZ176" s="135"/>
      <c r="EA176" s="135"/>
      <c r="EB176" s="135"/>
      <c r="EC176" s="135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R177" s="135"/>
      <c r="DS177" s="135"/>
      <c r="DT177" s="135"/>
      <c r="DU177" s="135"/>
      <c r="DV177" s="135"/>
      <c r="DW177" s="135"/>
      <c r="DX177" s="135"/>
      <c r="DY177" s="135"/>
      <c r="DZ177" s="135"/>
      <c r="EA177" s="135"/>
      <c r="EB177" s="135"/>
      <c r="EC177" s="135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R178" s="135"/>
      <c r="DS178" s="135"/>
      <c r="DT178" s="135"/>
      <c r="DU178" s="135"/>
      <c r="DV178" s="135"/>
      <c r="DW178" s="135"/>
      <c r="DX178" s="135"/>
      <c r="DY178" s="135"/>
      <c r="DZ178" s="135"/>
      <c r="EA178" s="135"/>
      <c r="EB178" s="135"/>
      <c r="EC178" s="135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30.920925059999991</v>
      </c>
      <c r="DO179" s="77">
        <v>-1.9801861299999994</v>
      </c>
      <c r="DP179" s="77">
        <v>30.546304419999998</v>
      </c>
      <c r="DR179" s="135"/>
      <c r="DS179" s="135"/>
      <c r="DT179" s="135"/>
      <c r="DU179" s="135"/>
      <c r="DV179" s="135"/>
      <c r="DW179" s="135"/>
      <c r="DX179" s="135"/>
      <c r="DY179" s="135"/>
      <c r="DZ179" s="135"/>
      <c r="EA179" s="135"/>
      <c r="EB179" s="135"/>
      <c r="EC179" s="135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193.58175444000005</v>
      </c>
      <c r="DN180" s="77">
        <v>-325.77096865000004</v>
      </c>
      <c r="DO180" s="77">
        <v>535.53620862999992</v>
      </c>
      <c r="DP180" s="77">
        <v>-156.76213207000001</v>
      </c>
      <c r="DR180" s="135"/>
      <c r="DS180" s="135"/>
      <c r="DT180" s="135"/>
      <c r="DU180" s="135"/>
      <c r="DV180" s="135"/>
      <c r="DW180" s="135"/>
      <c r="DX180" s="135"/>
      <c r="DY180" s="135"/>
      <c r="DZ180" s="135"/>
      <c r="EA180" s="135"/>
      <c r="EB180" s="135"/>
      <c r="EC180" s="135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R181" s="135"/>
      <c r="DS181" s="135"/>
      <c r="DT181" s="135"/>
      <c r="DU181" s="135"/>
      <c r="DV181" s="135"/>
      <c r="DW181" s="135"/>
      <c r="DX181" s="135"/>
      <c r="DY181" s="135"/>
      <c r="DZ181" s="135"/>
      <c r="EA181" s="135"/>
      <c r="EB181" s="135"/>
      <c r="EC181" s="135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845.02858679000008</v>
      </c>
      <c r="DA182" s="77">
        <v>1209.18347305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1775.8255599300003</v>
      </c>
      <c r="DN182" s="77">
        <v>818.32412977000024</v>
      </c>
      <c r="DO182" s="77">
        <v>2030.7010802300001</v>
      </c>
      <c r="DP182" s="77">
        <v>1237.4626393399999</v>
      </c>
      <c r="DR182" s="135"/>
      <c r="DS182" s="135"/>
      <c r="DT182" s="135"/>
      <c r="DU182" s="135"/>
      <c r="DV182" s="135"/>
      <c r="DW182" s="135"/>
      <c r="DX182" s="135"/>
      <c r="DY182" s="135"/>
      <c r="DZ182" s="135"/>
      <c r="EA182" s="135"/>
      <c r="EB182" s="135"/>
      <c r="EC182" s="135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R183" s="135"/>
      <c r="DS183" s="135"/>
      <c r="DT183" s="135"/>
      <c r="DU183" s="135"/>
      <c r="DV183" s="135"/>
      <c r="DW183" s="135"/>
      <c r="DX183" s="135"/>
      <c r="DY183" s="135"/>
      <c r="DZ183" s="135"/>
      <c r="EA183" s="135"/>
      <c r="EB183" s="135"/>
      <c r="EC183" s="135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845.02858679000008</v>
      </c>
      <c r="DA184" s="77">
        <v>1209.18347305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1775.8255599300003</v>
      </c>
      <c r="DN184" s="77">
        <v>818.32412977000024</v>
      </c>
      <c r="DO184" s="77">
        <v>2030.7010802300001</v>
      </c>
      <c r="DP184" s="77">
        <v>1237.4626393399999</v>
      </c>
      <c r="DR184" s="135"/>
      <c r="DS184" s="135"/>
      <c r="DT184" s="135"/>
      <c r="DU184" s="135"/>
      <c r="DV184" s="135"/>
      <c r="DW184" s="135"/>
      <c r="DX184" s="135"/>
      <c r="DY184" s="135"/>
      <c r="DZ184" s="135"/>
      <c r="EA184" s="135"/>
      <c r="EB184" s="135"/>
      <c r="EC184" s="135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R185" s="135"/>
      <c r="DS185" s="135"/>
      <c r="DT185" s="135"/>
      <c r="DU185" s="135"/>
      <c r="DV185" s="135"/>
      <c r="DW185" s="135"/>
      <c r="DX185" s="135"/>
      <c r="DY185" s="135"/>
      <c r="DZ185" s="135"/>
      <c r="EA185" s="135"/>
      <c r="EB185" s="135"/>
      <c r="EC185" s="135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845.02858679000008</v>
      </c>
      <c r="DA186" s="77">
        <v>1209.18347305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1775.8255599300003</v>
      </c>
      <c r="DN186" s="77">
        <v>818.32412977000024</v>
      </c>
      <c r="DO186" s="77">
        <v>2030.7010802300001</v>
      </c>
      <c r="DP186" s="77">
        <v>1237.4626393399999</v>
      </c>
      <c r="DR186" s="135"/>
      <c r="DS186" s="135"/>
      <c r="DT186" s="135"/>
      <c r="DU186" s="135"/>
      <c r="DV186" s="135"/>
      <c r="DW186" s="135"/>
      <c r="DX186" s="135"/>
      <c r="DY186" s="135"/>
      <c r="DZ186" s="135"/>
      <c r="EA186" s="135"/>
      <c r="EB186" s="135"/>
      <c r="EC186" s="135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R187" s="135"/>
      <c r="DS187" s="135"/>
      <c r="DT187" s="135"/>
      <c r="DU187" s="135"/>
      <c r="DV187" s="135"/>
      <c r="DW187" s="135"/>
      <c r="DX187" s="135"/>
      <c r="DY187" s="135"/>
      <c r="DZ187" s="135"/>
      <c r="EA187" s="135"/>
      <c r="EB187" s="135"/>
      <c r="EC187" s="135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R188" s="135"/>
      <c r="DS188" s="135"/>
      <c r="DT188" s="135"/>
      <c r="DU188" s="135"/>
      <c r="DV188" s="135"/>
      <c r="DW188" s="135"/>
      <c r="DX188" s="135"/>
      <c r="DY188" s="135"/>
      <c r="DZ188" s="135"/>
      <c r="EA188" s="135"/>
      <c r="EB188" s="135"/>
      <c r="EC188" s="135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109.45382126000001</v>
      </c>
      <c r="DA189" s="28">
        <v>262.482978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R189" s="135"/>
      <c r="DS189" s="135"/>
      <c r="DT189" s="135"/>
      <c r="DU189" s="135"/>
      <c r="DV189" s="135"/>
      <c r="DW189" s="135"/>
      <c r="DX189" s="135"/>
      <c r="DY189" s="135"/>
      <c r="DZ189" s="135"/>
      <c r="EA189" s="135"/>
      <c r="EB189" s="135"/>
      <c r="EC189" s="135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15.25429463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-66.653516129999986</v>
      </c>
      <c r="DN190" s="77">
        <v>-110.65017258</v>
      </c>
      <c r="DO190" s="77">
        <v>-92.162191000000007</v>
      </c>
      <c r="DP190" s="77">
        <v>-370.20705278999992</v>
      </c>
      <c r="DR190" s="135"/>
      <c r="DS190" s="135"/>
      <c r="DT190" s="135"/>
      <c r="DU190" s="135"/>
      <c r="DV190" s="135"/>
      <c r="DW190" s="135"/>
      <c r="DX190" s="135"/>
      <c r="DY190" s="135"/>
      <c r="DZ190" s="135"/>
      <c r="EA190" s="135"/>
      <c r="EB190" s="135"/>
      <c r="EC190" s="135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R191" s="135"/>
      <c r="DS191" s="135"/>
      <c r="DT191" s="135"/>
      <c r="DU191" s="135"/>
      <c r="DV191" s="135"/>
      <c r="DW191" s="135"/>
      <c r="DX191" s="135"/>
      <c r="DY191" s="135"/>
      <c r="DZ191" s="135"/>
      <c r="EA191" s="135"/>
      <c r="EB191" s="135"/>
      <c r="EC191" s="135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R192" s="135"/>
      <c r="DS192" s="135"/>
      <c r="DT192" s="135"/>
      <c r="DU192" s="135"/>
      <c r="DV192" s="135"/>
      <c r="DW192" s="135"/>
      <c r="DX192" s="135"/>
      <c r="DY192" s="135"/>
      <c r="DZ192" s="135"/>
      <c r="EA192" s="135"/>
      <c r="EB192" s="135"/>
      <c r="EC192" s="135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R193" s="135"/>
      <c r="DS193" s="135"/>
      <c r="DT193" s="135"/>
      <c r="DU193" s="135"/>
      <c r="DV193" s="135"/>
      <c r="DW193" s="135"/>
      <c r="DX193" s="135"/>
      <c r="DY193" s="135"/>
      <c r="DZ193" s="135"/>
      <c r="EA193" s="135"/>
      <c r="EB193" s="135"/>
      <c r="EC193" s="135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R194" s="135"/>
      <c r="DS194" s="135"/>
      <c r="DT194" s="135"/>
      <c r="DU194" s="135"/>
      <c r="DV194" s="135"/>
      <c r="DW194" s="135"/>
      <c r="DX194" s="135"/>
      <c r="DY194" s="135"/>
      <c r="DZ194" s="135"/>
      <c r="EA194" s="135"/>
      <c r="EB194" s="135"/>
      <c r="EC194" s="135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R195" s="135"/>
      <c r="DS195" s="135"/>
      <c r="DT195" s="135"/>
      <c r="DU195" s="135"/>
      <c r="DV195" s="135"/>
      <c r="DW195" s="135"/>
      <c r="DX195" s="135"/>
      <c r="DY195" s="135"/>
      <c r="DZ195" s="135"/>
      <c r="EA195" s="135"/>
      <c r="EB195" s="135"/>
      <c r="EC195" s="135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R196" s="135"/>
      <c r="DS196" s="135"/>
      <c r="DT196" s="135"/>
      <c r="DU196" s="135"/>
      <c r="DV196" s="135"/>
      <c r="DW196" s="135"/>
      <c r="DX196" s="135"/>
      <c r="DY196" s="135"/>
      <c r="DZ196" s="135"/>
      <c r="EA196" s="135"/>
      <c r="EB196" s="135"/>
      <c r="EC196" s="135"/>
    </row>
    <row r="197" spans="1:133" ht="15.75" thickBot="1" x14ac:dyDescent="0.3">
      <c r="A197" s="79" t="s">
        <v>393</v>
      </c>
      <c r="B197" s="121" t="s">
        <v>194</v>
      </c>
      <c r="C197" s="18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  <c r="Z197" s="183"/>
      <c r="AA197" s="183"/>
      <c r="AB197" s="183"/>
      <c r="AC197" s="183"/>
      <c r="AD197" s="183"/>
      <c r="AE197" s="183"/>
      <c r="AF197" s="183"/>
      <c r="AG197" s="183"/>
      <c r="AH197" s="183"/>
      <c r="AI197" s="183"/>
      <c r="AJ197" s="183"/>
      <c r="AK197" s="183"/>
      <c r="AL197" s="183"/>
      <c r="AM197" s="183"/>
      <c r="AN197" s="183"/>
      <c r="AO197" s="183"/>
      <c r="AP197" s="183"/>
      <c r="AQ197" s="183"/>
      <c r="AR197" s="183"/>
      <c r="AS197" s="183"/>
      <c r="AT197" s="183"/>
      <c r="AU197" s="183"/>
      <c r="AV197" s="183"/>
      <c r="AW197" s="183"/>
      <c r="AX197" s="183"/>
      <c r="AY197" s="183"/>
      <c r="AZ197" s="183"/>
      <c r="BA197" s="183"/>
      <c r="BB197" s="183"/>
      <c r="BC197" s="183"/>
      <c r="BD197" s="183"/>
      <c r="BE197" s="183"/>
      <c r="BF197" s="183"/>
      <c r="BG197" s="183"/>
      <c r="BH197" s="183"/>
      <c r="BI197" s="183"/>
      <c r="BJ197" s="183"/>
      <c r="BK197" s="183"/>
      <c r="BL197" s="183"/>
      <c r="BM197" s="183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1566.6333260199999</v>
      </c>
      <c r="CY197" s="123">
        <v>-1969.3476478800007</v>
      </c>
      <c r="CZ197" s="123">
        <v>-135.81574867999961</v>
      </c>
      <c r="DA197" s="123">
        <v>357.67437415000001</v>
      </c>
      <c r="DB197" s="123">
        <v>1151.8637559600008</v>
      </c>
      <c r="DC197" s="123">
        <v>2567.9742033000007</v>
      </c>
      <c r="DD197" s="123">
        <v>-400.80263002000186</v>
      </c>
      <c r="DE197" s="123">
        <v>-1481.3853955000013</v>
      </c>
      <c r="DF197" s="123">
        <v>-1228.8551658499994</v>
      </c>
      <c r="DG197" s="123">
        <v>125.43355223</v>
      </c>
      <c r="DH197" s="123">
        <v>1512.1341826000019</v>
      </c>
      <c r="DI197" s="123">
        <v>351.77651412</v>
      </c>
      <c r="DJ197" s="123">
        <v>-337.20629371000035</v>
      </c>
      <c r="DK197" s="123">
        <v>745.31306498000004</v>
      </c>
      <c r="DL197" s="123">
        <v>-171.37628021</v>
      </c>
      <c r="DM197" s="123">
        <v>753.61597433999998</v>
      </c>
      <c r="DN197" s="123">
        <v>-2201.0733568799974</v>
      </c>
      <c r="DO197" s="123">
        <v>-1534.2534899899999</v>
      </c>
      <c r="DP197" s="123">
        <v>-916.25686608000001</v>
      </c>
      <c r="DR197" s="135"/>
      <c r="DS197" s="135"/>
      <c r="DT197" s="135"/>
      <c r="DU197" s="135"/>
      <c r="DV197" s="135"/>
      <c r="DW197" s="135"/>
      <c r="DX197" s="135"/>
      <c r="DY197" s="135"/>
      <c r="DZ197" s="135"/>
      <c r="EA197" s="135"/>
      <c r="EB197" s="135"/>
      <c r="EC197" s="135"/>
    </row>
    <row r="198" spans="1:133" x14ac:dyDescent="0.25">
      <c r="B198" s="130" t="str">
        <f>BPAnalitica!$B$50</f>
        <v>Mayo 2023.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2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321.42843636999999</v>
      </c>
      <c r="DC201" s="74">
        <v>120.46594179</v>
      </c>
      <c r="DD201" s="74">
        <v>-17.396224180000001</v>
      </c>
      <c r="DE201" s="74">
        <v>122.57873191</v>
      </c>
      <c r="DF201" s="74">
        <v>59.789292720000006</v>
      </c>
      <c r="DG201" s="74">
        <v>-42.839897979999996</v>
      </c>
      <c r="DH201" s="74">
        <v>334.33579358999998</v>
      </c>
      <c r="DI201" s="74">
        <v>-259.51022688000012</v>
      </c>
      <c r="DJ201" s="74">
        <v>125.65466584000001</v>
      </c>
      <c r="DK201" s="74">
        <v>106.21467009000001</v>
      </c>
      <c r="DL201" s="74">
        <v>38.010170629999998</v>
      </c>
      <c r="DM201" s="74">
        <v>27.700964669999998</v>
      </c>
      <c r="DN201" s="74">
        <v>-31.665070570000001</v>
      </c>
      <c r="DO201" s="74">
        <v>-16.435243229999998</v>
      </c>
      <c r="DP201" s="74">
        <v>133.76750032000001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1148.9178296800001</v>
      </c>
      <c r="DC202" s="74">
        <v>773.85723674999997</v>
      </c>
      <c r="DD202" s="74">
        <v>1484.9850550400001</v>
      </c>
      <c r="DE202" s="74">
        <v>513.22390046999999</v>
      </c>
      <c r="DF202" s="74">
        <v>985.94227473000001</v>
      </c>
      <c r="DG202" s="74">
        <v>401.87179995000042</v>
      </c>
      <c r="DH202" s="74">
        <v>-586.55971019000003</v>
      </c>
      <c r="DI202" s="74">
        <v>-651.30407616000002</v>
      </c>
      <c r="DJ202" s="74">
        <v>121.46233286999995</v>
      </c>
      <c r="DK202" s="74">
        <v>383.95470562000008</v>
      </c>
      <c r="DL202" s="74">
        <v>821.00537968999993</v>
      </c>
      <c r="DM202" s="74">
        <v>600.52869414999998</v>
      </c>
      <c r="DN202" s="74">
        <v>728.90383206999991</v>
      </c>
      <c r="DO202" s="74">
        <v>552.67484861999992</v>
      </c>
      <c r="DP202" s="74">
        <v>698.73875509000004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4"/>
      <c r="BM208" s="134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1"/>
      <c r="BO209" s="151"/>
      <c r="BP209" s="151"/>
      <c r="BQ209" s="151"/>
      <c r="BR209" s="151"/>
      <c r="BS209" s="151"/>
      <c r="BT209" s="151"/>
      <c r="BU209" s="151"/>
      <c r="BV209" s="151"/>
      <c r="BW209" s="151"/>
      <c r="BX209" s="151"/>
      <c r="BY209" s="151"/>
      <c r="BZ209" s="151"/>
      <c r="CA209" s="151"/>
      <c r="CB209" s="151"/>
      <c r="CC209" s="151"/>
      <c r="CD209" s="151"/>
      <c r="CE209" s="151"/>
      <c r="CF209" s="151"/>
      <c r="CG209" s="151"/>
    </row>
    <row r="210" spans="66:89" x14ac:dyDescent="0.25">
      <c r="BN210" s="151"/>
      <c r="BO210" s="151"/>
      <c r="BP210" s="151"/>
      <c r="BQ210" s="151"/>
      <c r="BR210" s="151"/>
      <c r="BS210" s="151"/>
      <c r="BT210" s="151"/>
      <c r="BU210" s="151"/>
      <c r="BV210" s="151"/>
      <c r="BW210" s="151"/>
      <c r="BX210" s="151"/>
      <c r="BY210" s="151"/>
      <c r="BZ210" s="151"/>
      <c r="CA210" s="151"/>
      <c r="CB210" s="151"/>
      <c r="CC210" s="151"/>
      <c r="CD210" s="151"/>
      <c r="CE210" s="151"/>
      <c r="CF210" s="151"/>
      <c r="CG210" s="151"/>
    </row>
    <row r="211" spans="66:89" x14ac:dyDescent="0.25">
      <c r="BN211" s="151"/>
      <c r="BO211" s="151"/>
      <c r="BP211" s="151"/>
      <c r="BQ211" s="151"/>
      <c r="BR211" s="151"/>
      <c r="BS211" s="151"/>
      <c r="BT211" s="151"/>
      <c r="BU211" s="151"/>
      <c r="BV211" s="151"/>
      <c r="BW211" s="151"/>
      <c r="BX211" s="151"/>
      <c r="BY211" s="151"/>
      <c r="BZ211" s="151"/>
      <c r="CA211" s="151"/>
      <c r="CB211" s="151"/>
      <c r="CC211" s="151"/>
      <c r="CD211" s="151"/>
      <c r="CE211" s="151"/>
      <c r="CF211" s="151"/>
      <c r="CG211" s="151"/>
      <c r="CH211" s="77"/>
      <c r="CI211" s="77"/>
      <c r="CJ211" s="77"/>
      <c r="CK211" s="77"/>
    </row>
    <row r="212" spans="66:89" x14ac:dyDescent="0.25">
      <c r="BN212" s="151"/>
      <c r="BO212" s="151"/>
      <c r="BP212" s="151"/>
      <c r="BQ212" s="151"/>
      <c r="BR212" s="151"/>
      <c r="BS212" s="151"/>
      <c r="BT212" s="151"/>
      <c r="BU212" s="151"/>
      <c r="BV212" s="151"/>
      <c r="BW212" s="151"/>
      <c r="BX212" s="151"/>
      <c r="BY212" s="151"/>
      <c r="BZ212" s="151"/>
      <c r="CA212" s="151"/>
      <c r="CB212" s="151"/>
      <c r="CC212" s="151"/>
      <c r="CD212" s="151"/>
      <c r="CE212" s="151"/>
      <c r="CF212" s="151"/>
      <c r="CG212" s="151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O150"/>
  <sheetViews>
    <sheetView showGridLines="0" zoomScaleNormal="100" workbookViewId="0">
      <pane xSplit="2" ySplit="9" topLeftCell="CC78" activePane="bottomRight" state="frozen"/>
      <selection activeCell="F25" sqref="F25"/>
      <selection pane="topRight" activeCell="F25" sqref="F25"/>
      <selection pane="bottomLeft" activeCell="F25" sqref="F25"/>
      <selection pane="bottomRight" activeCell="CO78" sqref="CO78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0" width="10.7109375" style="3" customWidth="1"/>
    <col min="31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16384" width="11.42578125" style="3"/>
  </cols>
  <sheetData>
    <row r="3" spans="2:93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</row>
    <row r="5" spans="2:93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</row>
    <row r="6" spans="2:93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</row>
    <row r="7" spans="2:93" ht="15.75" thickBot="1" x14ac:dyDescent="0.3"/>
    <row r="8" spans="2:93" ht="15.75" thickBot="1" x14ac:dyDescent="0.3">
      <c r="B8" s="15"/>
      <c r="C8" s="181" t="s">
        <v>504</v>
      </c>
      <c r="D8" s="181" t="s">
        <v>505</v>
      </c>
      <c r="E8" s="181" t="s">
        <v>506</v>
      </c>
      <c r="F8" s="181" t="s">
        <v>507</v>
      </c>
      <c r="G8" s="181" t="s">
        <v>508</v>
      </c>
      <c r="H8" s="181" t="s">
        <v>509</v>
      </c>
      <c r="I8" s="181" t="s">
        <v>510</v>
      </c>
      <c r="J8" s="181" t="s">
        <v>511</v>
      </c>
      <c r="K8" s="181" t="s">
        <v>512</v>
      </c>
      <c r="L8" s="181" t="s">
        <v>513</v>
      </c>
      <c r="M8" s="181" t="s">
        <v>514</v>
      </c>
      <c r="N8" s="181" t="s">
        <v>515</v>
      </c>
      <c r="O8" s="181" t="s">
        <v>516</v>
      </c>
      <c r="P8" s="181" t="s">
        <v>517</v>
      </c>
      <c r="Q8" s="181" t="s">
        <v>518</v>
      </c>
      <c r="R8" s="181" t="s">
        <v>519</v>
      </c>
      <c r="S8" s="181" t="s">
        <v>520</v>
      </c>
      <c r="T8" s="181" t="s">
        <v>521</v>
      </c>
      <c r="U8" s="181" t="s">
        <v>522</v>
      </c>
      <c r="V8" s="181" t="s">
        <v>523</v>
      </c>
      <c r="W8" s="181" t="s">
        <v>524</v>
      </c>
      <c r="X8" s="181" t="s">
        <v>525</v>
      </c>
      <c r="Y8" s="181" t="s">
        <v>526</v>
      </c>
      <c r="Z8" s="181" t="s">
        <v>527</v>
      </c>
      <c r="AA8" s="181" t="s">
        <v>528</v>
      </c>
      <c r="AB8" s="181" t="s">
        <v>529</v>
      </c>
      <c r="AC8" s="181" t="s">
        <v>530</v>
      </c>
      <c r="AD8" s="181" t="s">
        <v>531</v>
      </c>
      <c r="AE8" s="181" t="s">
        <v>532</v>
      </c>
      <c r="AF8" s="181" t="s">
        <v>533</v>
      </c>
      <c r="AG8" s="181" t="s">
        <v>534</v>
      </c>
      <c r="AH8" s="181" t="s">
        <v>535</v>
      </c>
      <c r="AI8" s="181" t="s">
        <v>536</v>
      </c>
      <c r="AJ8" s="181" t="s">
        <v>537</v>
      </c>
      <c r="AK8" s="181" t="s">
        <v>538</v>
      </c>
      <c r="AL8" s="181" t="s">
        <v>539</v>
      </c>
      <c r="AM8" s="181" t="s">
        <v>422</v>
      </c>
      <c r="AN8" s="181" t="s">
        <v>423</v>
      </c>
      <c r="AO8" s="181" t="s">
        <v>424</v>
      </c>
      <c r="AP8" s="181" t="s">
        <v>425</v>
      </c>
      <c r="AQ8" s="181" t="s">
        <v>426</v>
      </c>
      <c r="AR8" s="181" t="s">
        <v>427</v>
      </c>
      <c r="AS8" s="181" t="s">
        <v>428</v>
      </c>
      <c r="AT8" s="181" t="s">
        <v>429</v>
      </c>
      <c r="AU8" s="181" t="s">
        <v>430</v>
      </c>
      <c r="AV8" s="181" t="s">
        <v>431</v>
      </c>
      <c r="AW8" s="181" t="s">
        <v>432</v>
      </c>
      <c r="AX8" s="181" t="s">
        <v>433</v>
      </c>
      <c r="AY8" s="181" t="s">
        <v>434</v>
      </c>
      <c r="AZ8" s="181" t="s">
        <v>435</v>
      </c>
      <c r="BA8" s="181" t="s">
        <v>436</v>
      </c>
      <c r="BB8" s="181" t="s">
        <v>437</v>
      </c>
      <c r="BC8" s="181" t="s">
        <v>438</v>
      </c>
      <c r="BD8" s="181" t="s">
        <v>439</v>
      </c>
      <c r="BE8" s="181" t="s">
        <v>440</v>
      </c>
      <c r="BF8" s="181" t="s">
        <v>441</v>
      </c>
      <c r="BG8" s="181" t="s">
        <v>442</v>
      </c>
      <c r="BH8" s="181" t="s">
        <v>443</v>
      </c>
      <c r="BI8" s="181" t="s">
        <v>444</v>
      </c>
      <c r="BJ8" s="181" t="s">
        <v>445</v>
      </c>
      <c r="BK8" s="181" t="s">
        <v>446</v>
      </c>
      <c r="BL8" s="181" t="s">
        <v>447</v>
      </c>
      <c r="BM8" s="181" t="s">
        <v>448</v>
      </c>
      <c r="BN8" s="181" t="s">
        <v>449</v>
      </c>
      <c r="BO8" s="181" t="s">
        <v>450</v>
      </c>
      <c r="BP8" s="181" t="s">
        <v>451</v>
      </c>
      <c r="BQ8" s="181" t="s">
        <v>452</v>
      </c>
      <c r="BR8" s="181" t="s">
        <v>453</v>
      </c>
      <c r="BS8" s="181" t="s">
        <v>454</v>
      </c>
      <c r="BT8" s="181" t="s">
        <v>455</v>
      </c>
      <c r="BU8" s="181" t="s">
        <v>456</v>
      </c>
      <c r="BV8" s="181" t="s">
        <v>457</v>
      </c>
      <c r="BW8" s="181" t="s">
        <v>458</v>
      </c>
      <c r="BX8" s="181" t="s">
        <v>459</v>
      </c>
      <c r="BY8" s="181" t="s">
        <v>460</v>
      </c>
      <c r="BZ8" s="181" t="s">
        <v>461</v>
      </c>
      <c r="CA8" s="181" t="s">
        <v>462</v>
      </c>
      <c r="CB8" s="181" t="s">
        <v>463</v>
      </c>
      <c r="CC8" s="181" t="s">
        <v>464</v>
      </c>
      <c r="CD8" s="181" t="s">
        <v>465</v>
      </c>
      <c r="CE8" s="181" t="s">
        <v>473</v>
      </c>
      <c r="CF8" s="181" t="s">
        <v>476</v>
      </c>
      <c r="CG8" s="181" t="s">
        <v>540</v>
      </c>
      <c r="CH8" s="181" t="s">
        <v>541</v>
      </c>
      <c r="CI8" s="181" t="s">
        <v>544</v>
      </c>
      <c r="CJ8" s="181" t="s">
        <v>545</v>
      </c>
      <c r="CK8" s="181" t="s">
        <v>546</v>
      </c>
      <c r="CL8" s="181" t="s">
        <v>547</v>
      </c>
      <c r="CM8" s="181" t="s">
        <v>550</v>
      </c>
      <c r="CN8" s="181" t="s">
        <v>597</v>
      </c>
      <c r="CO8" s="181" t="s">
        <v>598</v>
      </c>
    </row>
    <row r="9" spans="2:93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2:93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74866.518722630004</v>
      </c>
      <c r="BX10" s="127">
        <v>75654.196089660007</v>
      </c>
      <c r="BY10" s="127">
        <v>75802.02907672002</v>
      </c>
      <c r="BZ10" s="127">
        <v>77317.138089240005</v>
      </c>
      <c r="CA10" s="127">
        <v>77793.496545510003</v>
      </c>
      <c r="CB10" s="127">
        <v>80294.473360960008</v>
      </c>
      <c r="CC10" s="127">
        <v>81703.905845360001</v>
      </c>
      <c r="CD10" s="127">
        <v>82060.545088730025</v>
      </c>
      <c r="CE10" s="127">
        <v>82152.093254449996</v>
      </c>
      <c r="CF10" s="127">
        <v>84428.988248759997</v>
      </c>
      <c r="CG10" s="127">
        <v>86697.369682160002</v>
      </c>
      <c r="CH10" s="127">
        <v>86315.844063270008</v>
      </c>
      <c r="CI10" s="127">
        <v>86739.384382189994</v>
      </c>
      <c r="CJ10" s="127">
        <v>87609.828276440006</v>
      </c>
      <c r="CK10" s="127">
        <v>91583.469679390008</v>
      </c>
      <c r="CL10" s="127">
        <v>94108.032249200012</v>
      </c>
      <c r="CM10" s="127">
        <v>95278.004358520004</v>
      </c>
      <c r="CN10" s="127">
        <v>96459.212143180019</v>
      </c>
      <c r="CO10" s="127">
        <v>94205.974257209993</v>
      </c>
    </row>
    <row r="11" spans="2:93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10481.551599589999</v>
      </c>
      <c r="BX11" s="128">
        <v>10865.14693196</v>
      </c>
      <c r="BY11" s="128">
        <v>10883.472009069999</v>
      </c>
      <c r="BZ11" s="128">
        <v>10843.48226628</v>
      </c>
      <c r="CA11" s="128">
        <v>11061.693047919998</v>
      </c>
      <c r="CB11" s="128">
        <v>12097.053557740001</v>
      </c>
      <c r="CC11" s="128">
        <v>11772.246491189999</v>
      </c>
      <c r="CD11" s="128">
        <v>11688.862641809999</v>
      </c>
      <c r="CE11" s="128">
        <v>10768.575300399998</v>
      </c>
      <c r="CF11" s="128">
        <v>9202.3864297699984</v>
      </c>
      <c r="CG11" s="128">
        <v>9568.0408258399984</v>
      </c>
      <c r="CH11" s="128">
        <v>9154.1695270199998</v>
      </c>
      <c r="CI11" s="128">
        <v>9219.144278419999</v>
      </c>
      <c r="CJ11" s="128">
        <v>9362.517184209999</v>
      </c>
      <c r="CK11" s="128">
        <v>9158.5068179999998</v>
      </c>
      <c r="CL11" s="128">
        <v>9285.6409125899991</v>
      </c>
      <c r="CM11" s="128">
        <v>9148.0894559399985</v>
      </c>
      <c r="CN11" s="128">
        <v>8949.2286392099995</v>
      </c>
      <c r="CO11" s="128">
        <v>8956.7110205199988</v>
      </c>
    </row>
    <row r="12" spans="2:93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5592.9922434699984</v>
      </c>
      <c r="CB12" s="128">
        <v>5713.4581852599986</v>
      </c>
      <c r="CC12" s="128">
        <v>5696.0619610799986</v>
      </c>
      <c r="CD12" s="128">
        <v>5818.6406929899986</v>
      </c>
      <c r="CE12" s="128">
        <v>5878.4299857099977</v>
      </c>
      <c r="CF12" s="128">
        <v>5835.5900877299982</v>
      </c>
      <c r="CG12" s="128">
        <v>6169.9258813199986</v>
      </c>
      <c r="CH12" s="128">
        <v>5910.4156544399984</v>
      </c>
      <c r="CI12" s="128">
        <v>6036.0703202799987</v>
      </c>
      <c r="CJ12" s="128">
        <v>6142.284990369998</v>
      </c>
      <c r="CK12" s="128">
        <v>6180.2951609999991</v>
      </c>
      <c r="CL12" s="128">
        <v>6207.996125669998</v>
      </c>
      <c r="CM12" s="128">
        <v>6176.3310550999977</v>
      </c>
      <c r="CN12" s="128">
        <v>6159.8958118699984</v>
      </c>
      <c r="CO12" s="128">
        <v>6293.6633121900004</v>
      </c>
    </row>
    <row r="13" spans="2:93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5592.9922434699984</v>
      </c>
      <c r="CB13" s="128">
        <v>5713.4581852599986</v>
      </c>
      <c r="CC13" s="128">
        <v>5696.0619610799986</v>
      </c>
      <c r="CD13" s="128">
        <v>5818.6406929899986</v>
      </c>
      <c r="CE13" s="128">
        <v>5878.4299857099977</v>
      </c>
      <c r="CF13" s="128">
        <v>5835.5900877299982</v>
      </c>
      <c r="CG13" s="128">
        <v>6169.9258813199986</v>
      </c>
      <c r="CH13" s="128">
        <v>5910.4156544399984</v>
      </c>
      <c r="CI13" s="128">
        <v>6036.0703202799987</v>
      </c>
      <c r="CJ13" s="128">
        <v>6142.284990369998</v>
      </c>
      <c r="CK13" s="128">
        <v>6180.2951609999991</v>
      </c>
      <c r="CL13" s="128">
        <v>6207.996125669998</v>
      </c>
      <c r="CM13" s="128">
        <v>6176.3310550999977</v>
      </c>
      <c r="CN13" s="128">
        <v>6159.8958118699984</v>
      </c>
      <c r="CO13" s="128">
        <v>6293.6633121899977</v>
      </c>
    </row>
    <row r="14" spans="2:93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</row>
    <row r="15" spans="2:93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</row>
    <row r="16" spans="2:93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5394.5099740100004</v>
      </c>
      <c r="BX16" s="128">
        <v>5677.6104230400006</v>
      </c>
      <c r="BY16" s="128">
        <v>5614.480359180001</v>
      </c>
      <c r="BZ16" s="128">
        <v>5571.9184591800004</v>
      </c>
      <c r="CA16" s="128">
        <v>5468.7008044500008</v>
      </c>
      <c r="CB16" s="128">
        <v>6383.5953724800011</v>
      </c>
      <c r="CC16" s="128">
        <v>6076.1845301100011</v>
      </c>
      <c r="CD16" s="128">
        <v>5870.2219488200008</v>
      </c>
      <c r="CE16" s="128">
        <v>4890.1453146900003</v>
      </c>
      <c r="CF16" s="128">
        <v>3366.7963420400006</v>
      </c>
      <c r="CG16" s="128">
        <v>3398.1149445200008</v>
      </c>
      <c r="CH16" s="128">
        <v>3243.7538725800005</v>
      </c>
      <c r="CI16" s="128">
        <v>3183.0739581400007</v>
      </c>
      <c r="CJ16" s="128">
        <v>3220.2321938400009</v>
      </c>
      <c r="CK16" s="128">
        <v>2978.2116570000007</v>
      </c>
      <c r="CL16" s="128">
        <v>3077.6447869200006</v>
      </c>
      <c r="CM16" s="128">
        <v>2971.7584008400008</v>
      </c>
      <c r="CN16" s="128">
        <v>2789.3328273400007</v>
      </c>
      <c r="CO16" s="128">
        <v>2663.0477083300007</v>
      </c>
    </row>
    <row r="17" spans="2:93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</row>
    <row r="18" spans="2:93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5394.5099740100004</v>
      </c>
      <c r="BX18" s="128">
        <v>5677.6104230400006</v>
      </c>
      <c r="BY18" s="128">
        <v>5614.480359180001</v>
      </c>
      <c r="BZ18" s="128">
        <v>5571.9184591800004</v>
      </c>
      <c r="CA18" s="128">
        <v>5468.7008044500008</v>
      </c>
      <c r="CB18" s="128">
        <v>6383.5953724800011</v>
      </c>
      <c r="CC18" s="128">
        <v>6076.1845301100011</v>
      </c>
      <c r="CD18" s="128">
        <v>5870.2219488200008</v>
      </c>
      <c r="CE18" s="128">
        <v>4890.1453146900003</v>
      </c>
      <c r="CF18" s="128">
        <v>3366.7963420400006</v>
      </c>
      <c r="CG18" s="128">
        <v>3398.1149445200008</v>
      </c>
      <c r="CH18" s="128">
        <v>3243.7538725800005</v>
      </c>
      <c r="CI18" s="128">
        <v>3183.0739581400007</v>
      </c>
      <c r="CJ18" s="128">
        <v>3220.2321938400009</v>
      </c>
      <c r="CK18" s="128">
        <v>2978.2116570000007</v>
      </c>
      <c r="CL18" s="128">
        <v>3077.6447869200006</v>
      </c>
      <c r="CM18" s="128">
        <v>2971.7584008400008</v>
      </c>
      <c r="CN18" s="128">
        <v>2789.3328273400007</v>
      </c>
      <c r="CO18" s="128">
        <v>2663.0477083300007</v>
      </c>
    </row>
    <row r="19" spans="2:93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</row>
    <row r="20" spans="2:93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14020.899910609998</v>
      </c>
      <c r="CB20" s="128">
        <v>13548.58965292</v>
      </c>
      <c r="CC20" s="128">
        <v>14588.212283819998</v>
      </c>
      <c r="CD20" s="128">
        <v>12922.31639192</v>
      </c>
      <c r="CE20" s="128">
        <v>13555.009353929998</v>
      </c>
      <c r="CF20" s="128">
        <v>13925.42281349</v>
      </c>
      <c r="CG20" s="128">
        <v>13512.29453845</v>
      </c>
      <c r="CH20" s="128">
        <v>14713.420717590001</v>
      </c>
      <c r="CI20" s="128">
        <v>15958.24650144</v>
      </c>
      <c r="CJ20" s="128">
        <v>17641.708889819998</v>
      </c>
      <c r="CK20" s="128">
        <v>19853.032272659999</v>
      </c>
      <c r="CL20" s="128">
        <v>20779.828396000001</v>
      </c>
      <c r="CM20" s="128">
        <v>21051.160300789998</v>
      </c>
      <c r="CN20" s="128">
        <v>21465.679936290002</v>
      </c>
      <c r="CO20" s="128">
        <v>21212.795376919999</v>
      </c>
    </row>
    <row r="21" spans="2:93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937.75406942999996</v>
      </c>
      <c r="BZ21" s="128">
        <v>919.96477948999996</v>
      </c>
      <c r="CA21" s="128">
        <v>925.13398809000046</v>
      </c>
      <c r="CB21" s="128">
        <v>816.01148064999995</v>
      </c>
      <c r="CC21" s="128">
        <v>923.09418896000045</v>
      </c>
      <c r="CD21" s="128">
        <v>902.44089221000036</v>
      </c>
      <c r="CE21" s="128">
        <v>971.07549949000042</v>
      </c>
      <c r="CF21" s="128">
        <v>865.94314087000043</v>
      </c>
      <c r="CG21" s="128">
        <v>968.50095107000038</v>
      </c>
      <c r="CH21" s="128">
        <v>1078.4754824300005</v>
      </c>
      <c r="CI21" s="128">
        <v>1253.5206159500005</v>
      </c>
      <c r="CJ21" s="128">
        <v>1351.2036801200006</v>
      </c>
      <c r="CK21" s="128">
        <v>1407.4474433500004</v>
      </c>
      <c r="CL21" s="128">
        <v>2031.4511765500004</v>
      </c>
      <c r="CM21" s="128">
        <v>1449.8425846900004</v>
      </c>
      <c r="CN21" s="128">
        <v>1879.4232693900003</v>
      </c>
      <c r="CO21" s="128">
        <v>1810.9616058700001</v>
      </c>
    </row>
    <row r="22" spans="2:93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</row>
    <row r="23" spans="2:93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</row>
    <row r="24" spans="2:93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245.9301543200001</v>
      </c>
      <c r="CN24" s="128">
        <v>250.93659484000011</v>
      </c>
      <c r="CO24" s="128">
        <v>247.36980349000001</v>
      </c>
    </row>
    <row r="25" spans="2:93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733.63828628000044</v>
      </c>
      <c r="CB25" s="128">
        <v>618.01941458000044</v>
      </c>
      <c r="CC25" s="128">
        <v>725.01674621000041</v>
      </c>
      <c r="CD25" s="128">
        <v>686.59072270000036</v>
      </c>
      <c r="CE25" s="128">
        <v>801.28324229000043</v>
      </c>
      <c r="CF25" s="128">
        <v>663.63719904000038</v>
      </c>
      <c r="CG25" s="128">
        <v>746.64011835000042</v>
      </c>
      <c r="CH25" s="128">
        <v>820.80693343000041</v>
      </c>
      <c r="CI25" s="128">
        <v>962.76926594999998</v>
      </c>
      <c r="CJ25" s="128">
        <v>1032.2231101200005</v>
      </c>
      <c r="CK25" s="128">
        <v>1089.5763873500005</v>
      </c>
      <c r="CL25" s="128">
        <v>1694.6465465500003</v>
      </c>
      <c r="CM25" s="128">
        <v>1203.9124303700003</v>
      </c>
      <c r="CN25" s="128">
        <v>1628.4866745500003</v>
      </c>
      <c r="CO25" s="128">
        <v>1563.59180238</v>
      </c>
    </row>
    <row r="26" spans="2:93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720.36845529000038</v>
      </c>
      <c r="CF26" s="128">
        <v>587.68511604000037</v>
      </c>
      <c r="CG26" s="128">
        <v>670.6973573500004</v>
      </c>
      <c r="CH26" s="128">
        <v>757.89841943000044</v>
      </c>
      <c r="CI26" s="128">
        <v>898.16599495000048</v>
      </c>
      <c r="CJ26" s="128">
        <v>967.61983912000005</v>
      </c>
      <c r="CK26" s="128">
        <v>1024.9824383500004</v>
      </c>
      <c r="CL26" s="128">
        <v>1630.0619195500003</v>
      </c>
      <c r="CM26" s="128">
        <v>1140.0730843700003</v>
      </c>
      <c r="CN26" s="128">
        <v>1575.9154695500004</v>
      </c>
      <c r="CO26" s="128">
        <v>1511.0205973800003</v>
      </c>
    </row>
    <row r="27" spans="2:93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13095.765922519997</v>
      </c>
      <c r="CB27" s="128">
        <v>12732.578172269999</v>
      </c>
      <c r="CC27" s="128">
        <v>13665.118094859998</v>
      </c>
      <c r="CD27" s="128">
        <v>12019.875499709999</v>
      </c>
      <c r="CE27" s="128">
        <v>12583.933854439998</v>
      </c>
      <c r="CF27" s="128">
        <v>13059.47967262</v>
      </c>
      <c r="CG27" s="128">
        <v>12543.79358738</v>
      </c>
      <c r="CH27" s="128">
        <v>13634.945235160001</v>
      </c>
      <c r="CI27" s="128">
        <v>14704.725885489999</v>
      </c>
      <c r="CJ27" s="128">
        <v>16290.505209699997</v>
      </c>
      <c r="CK27" s="128">
        <v>18445.584829309999</v>
      </c>
      <c r="CL27" s="128">
        <v>18748.377219450002</v>
      </c>
      <c r="CM27" s="128">
        <v>19601.317716099999</v>
      </c>
      <c r="CN27" s="128">
        <v>19586.256666900001</v>
      </c>
      <c r="CO27" s="128">
        <v>19401.833771050002</v>
      </c>
    </row>
    <row r="28" spans="2:93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</row>
    <row r="29" spans="2:93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</row>
    <row r="30" spans="2:93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1096.7320070000001</v>
      </c>
      <c r="CJ30" s="128">
        <v>1073.6104249999999</v>
      </c>
      <c r="CK30" s="128">
        <v>1094.6606629999999</v>
      </c>
      <c r="CL30" s="128">
        <v>1107.1577559999998</v>
      </c>
      <c r="CM30" s="128">
        <v>1083.4220311699999</v>
      </c>
      <c r="CN30" s="128">
        <v>1003.7463793199998</v>
      </c>
      <c r="CO30" s="128">
        <v>930.58164164999982</v>
      </c>
    </row>
    <row r="31" spans="2:93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3913.6351731599993</v>
      </c>
      <c r="CB31" s="128">
        <v>3804.1245382699999</v>
      </c>
      <c r="CC31" s="128">
        <v>4563.4492790800005</v>
      </c>
      <c r="CD31" s="128">
        <v>3035.1713530000002</v>
      </c>
      <c r="CE31" s="128">
        <v>4020.5475110899997</v>
      </c>
      <c r="CF31" s="128">
        <v>3219.5406717199999</v>
      </c>
      <c r="CG31" s="128">
        <v>2666.2490390400003</v>
      </c>
      <c r="CH31" s="128">
        <v>3187.0547647500002</v>
      </c>
      <c r="CI31" s="128">
        <v>4138.8829518100001</v>
      </c>
      <c r="CJ31" s="128">
        <v>4950.1080699800013</v>
      </c>
      <c r="CK31" s="128">
        <v>5684.4620632699998</v>
      </c>
      <c r="CL31" s="128">
        <v>5374.1036429900014</v>
      </c>
      <c r="CM31" s="128">
        <v>5820.3260527100001</v>
      </c>
      <c r="CN31" s="128">
        <v>5866.0574045600015</v>
      </c>
      <c r="CO31" s="128">
        <v>5910.7214549800019</v>
      </c>
    </row>
    <row r="32" spans="2:93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1473.96069801</v>
      </c>
      <c r="CF32" s="128">
        <v>1389.39992147</v>
      </c>
      <c r="CG32" s="128">
        <v>1516.2720337399999</v>
      </c>
      <c r="CH32" s="128">
        <v>1582.6688569799999</v>
      </c>
      <c r="CI32" s="128">
        <v>1537.58553923</v>
      </c>
      <c r="CJ32" s="128">
        <v>1737.77753241</v>
      </c>
      <c r="CK32" s="128">
        <v>2038.91351857</v>
      </c>
      <c r="CL32" s="128">
        <v>2144.3880398199999</v>
      </c>
      <c r="CM32" s="128">
        <v>1980.7884458800002</v>
      </c>
      <c r="CN32" s="128">
        <v>2047.3756743700001</v>
      </c>
      <c r="CO32" s="128">
        <v>1883.0473193100004</v>
      </c>
    </row>
    <row r="33" spans="1:93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</row>
    <row r="34" spans="1:93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</row>
    <row r="35" spans="1:93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7.6213461799999918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</row>
    <row r="36" spans="1:93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</row>
    <row r="37" spans="1:93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</row>
    <row r="38" spans="1:93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</row>
    <row r="39" spans="1:93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55107.652034790008</v>
      </c>
      <c r="CM39" s="128">
        <v>55323.31204604001</v>
      </c>
      <c r="CN39" s="128">
        <v>57094.899959670009</v>
      </c>
      <c r="CO39" s="128">
        <v>57493.40919702001</v>
      </c>
    </row>
    <row r="40" spans="1:93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</row>
    <row r="41" spans="1:93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55107.652034790008</v>
      </c>
      <c r="CM41" s="128">
        <v>55323.31204604001</v>
      </c>
      <c r="CN41" s="128">
        <v>57094.899959670009</v>
      </c>
      <c r="CO41" s="128">
        <v>57493.40919702001</v>
      </c>
    </row>
    <row r="42" spans="1:93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19881.844207679998</v>
      </c>
      <c r="CM42" s="128">
        <v>18213.968029779997</v>
      </c>
      <c r="CN42" s="128">
        <v>17932.044782079996</v>
      </c>
      <c r="CO42" s="128">
        <v>16823.506925029997</v>
      </c>
    </row>
    <row r="43" spans="1:93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</row>
    <row r="44" spans="1:93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</row>
    <row r="45" spans="1:93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</row>
    <row r="46" spans="1:93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7007.2680917300013</v>
      </c>
      <c r="CM46" s="128">
        <v>6809.4292379700009</v>
      </c>
      <c r="CN46" s="128">
        <v>7320.3260744600011</v>
      </c>
      <c r="CO46" s="128">
        <v>7101.6719148800003</v>
      </c>
    </row>
    <row r="47" spans="1:93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</row>
    <row r="48" spans="1:93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</row>
    <row r="49" spans="1:93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</row>
    <row r="50" spans="1:93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19362.907006310012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</row>
    <row r="51" spans="1:93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</row>
    <row r="52" spans="1:93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</row>
    <row r="53" spans="1:93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</row>
    <row r="54" spans="1:93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</row>
    <row r="55" spans="1:93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</row>
    <row r="56" spans="1:93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</row>
    <row r="57" spans="1:93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</row>
    <row r="58" spans="1:93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</row>
    <row r="59" spans="1:93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</row>
    <row r="60" spans="1:93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10451.522161509998</v>
      </c>
      <c r="CM60" s="128">
        <v>10291.010130719998</v>
      </c>
      <c r="CN60" s="128">
        <v>10293.796550859999</v>
      </c>
      <c r="CO60" s="128">
        <v>10383.967321399999</v>
      </c>
    </row>
    <row r="61" spans="1:93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</row>
    <row r="62" spans="1:93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</row>
    <row r="63" spans="1:93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</row>
    <row r="64" spans="1:93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10451.522161509998</v>
      </c>
      <c r="CM64" s="128">
        <v>10291.010130719998</v>
      </c>
      <c r="CN64" s="128">
        <v>10293.796550859999</v>
      </c>
      <c r="CO64" s="128">
        <v>10383.967321399999</v>
      </c>
    </row>
    <row r="65" spans="1:93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</row>
    <row r="66" spans="1:93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2530.71838131</v>
      </c>
      <c r="CM66" s="128">
        <v>2657.2811980799997</v>
      </c>
      <c r="CN66" s="128">
        <v>2529.23914646</v>
      </c>
      <c r="CO66" s="128">
        <v>2391.8342904900001</v>
      </c>
    </row>
    <row r="67" spans="1:93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1</v>
      </c>
      <c r="BX67" s="128">
        <v>1</v>
      </c>
      <c r="BY67" s="128">
        <v>1</v>
      </c>
      <c r="BZ67" s="128">
        <v>1</v>
      </c>
      <c r="CA67" s="128">
        <v>1</v>
      </c>
      <c r="CB67" s="128">
        <v>1</v>
      </c>
      <c r="CC67" s="128">
        <v>1</v>
      </c>
      <c r="CD67" s="128">
        <v>1</v>
      </c>
      <c r="CE67" s="128">
        <v>1</v>
      </c>
      <c r="CF67" s="128">
        <v>1</v>
      </c>
      <c r="CG67" s="128">
        <v>1</v>
      </c>
      <c r="CH67" s="128">
        <v>1</v>
      </c>
      <c r="CI67" s="128">
        <v>1</v>
      </c>
      <c r="CJ67" s="128">
        <v>1</v>
      </c>
      <c r="CK67" s="128">
        <v>1</v>
      </c>
      <c r="CL67" s="128">
        <v>1</v>
      </c>
      <c r="CM67" s="128">
        <v>1</v>
      </c>
      <c r="CN67" s="128">
        <v>1</v>
      </c>
      <c r="CO67" s="128">
        <v>1</v>
      </c>
    </row>
    <row r="68" spans="1:93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</row>
    <row r="69" spans="1:93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100.66809762</v>
      </c>
      <c r="CN69" s="128">
        <v>99.84461284999999</v>
      </c>
      <c r="CO69" s="128">
        <v>113.14165059999999</v>
      </c>
    </row>
    <row r="70" spans="1:93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1854.6755215999997</v>
      </c>
      <c r="CM70" s="128">
        <v>1887.2554374999997</v>
      </c>
      <c r="CN70" s="128">
        <v>1909.1083894999999</v>
      </c>
      <c r="CO70" s="128">
        <v>1880.8296464699999</v>
      </c>
    </row>
    <row r="71" spans="1:93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</row>
    <row r="72" spans="1:93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</row>
    <row r="73" spans="1:93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</row>
    <row r="74" spans="1:93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</row>
    <row r="75" spans="1:93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</row>
    <row r="76" spans="1:93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</row>
    <row r="77" spans="1:93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</row>
    <row r="78" spans="1:93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131347.20213078</v>
      </c>
      <c r="BX78" s="127">
        <v>134535.11883183999</v>
      </c>
      <c r="BY78" s="127">
        <v>136457.54801366001</v>
      </c>
      <c r="BZ78" s="127">
        <v>139348.63753019998</v>
      </c>
      <c r="CA78" s="127">
        <v>139768.47921347999</v>
      </c>
      <c r="CB78" s="127">
        <v>141161.49097669998</v>
      </c>
      <c r="CC78" s="127">
        <v>143382.7602245</v>
      </c>
      <c r="CD78" s="127">
        <v>146146.28195629001</v>
      </c>
      <c r="CE78" s="127">
        <v>147563.47078671001</v>
      </c>
      <c r="CF78" s="127">
        <v>149637.44335749</v>
      </c>
      <c r="CG78" s="127">
        <v>150594.11995130999</v>
      </c>
      <c r="CH78" s="127">
        <v>149843.10057501</v>
      </c>
      <c r="CI78" s="127">
        <v>151040.53032383</v>
      </c>
      <c r="CJ78" s="127">
        <v>151223.71805297001</v>
      </c>
      <c r="CK78" s="127">
        <v>155929.03342061001</v>
      </c>
      <c r="CL78" s="127">
        <v>158874.70358788001</v>
      </c>
      <c r="CM78" s="127">
        <v>162726.22110867998</v>
      </c>
      <c r="CN78" s="127">
        <v>165109.19836016998</v>
      </c>
      <c r="CO78" s="127">
        <v>166682.02775233999</v>
      </c>
    </row>
    <row r="79" spans="1:93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54287.340104139999</v>
      </c>
      <c r="BX79" s="128">
        <v>56655.586632070001</v>
      </c>
      <c r="BY79" s="128">
        <v>57747.697430439999</v>
      </c>
      <c r="BZ79" s="128">
        <v>58613.988254679993</v>
      </c>
      <c r="CA79" s="128">
        <v>59659.68842962999</v>
      </c>
      <c r="CB79" s="128">
        <v>61348.440234410002</v>
      </c>
      <c r="CC79" s="128">
        <v>62526.014447080001</v>
      </c>
      <c r="CD79" s="128">
        <v>62833.275766239996</v>
      </c>
      <c r="CE79" s="128">
        <v>62839.141406839997</v>
      </c>
      <c r="CF79" s="128">
        <v>61717.66423414</v>
      </c>
      <c r="CG79" s="128">
        <v>61162.423126429996</v>
      </c>
      <c r="CH79" s="128">
        <v>60356.757978339992</v>
      </c>
      <c r="CI79" s="128">
        <v>60417.540396769</v>
      </c>
      <c r="CJ79" s="128">
        <v>60838.653338089993</v>
      </c>
      <c r="CK79" s="128">
        <v>61417.63818093999</v>
      </c>
      <c r="CL79" s="128">
        <v>62117.600005009997</v>
      </c>
      <c r="CM79" s="128">
        <v>62740.617450999991</v>
      </c>
      <c r="CN79" s="128">
        <v>63110.866726119988</v>
      </c>
      <c r="CO79" s="128">
        <v>63683.320362199986</v>
      </c>
    </row>
    <row r="80" spans="1:93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35777.147839199999</v>
      </c>
      <c r="BX80" s="128">
        <v>36579.003623850003</v>
      </c>
      <c r="BY80" s="128">
        <v>37121.287670499994</v>
      </c>
      <c r="BZ80" s="128">
        <v>37077.575142709997</v>
      </c>
      <c r="CA80" s="128">
        <v>37254.743418759994</v>
      </c>
      <c r="CB80" s="128">
        <v>38210.218653110001</v>
      </c>
      <c r="CC80" s="128">
        <v>38782.825529080001</v>
      </c>
      <c r="CD80" s="128">
        <v>38701.65069984</v>
      </c>
      <c r="CE80" s="128">
        <v>38885.786298679996</v>
      </c>
      <c r="CF80" s="128">
        <v>38181.949368199996</v>
      </c>
      <c r="CG80" s="128">
        <v>37886.907326019995</v>
      </c>
      <c r="CH80" s="128">
        <v>37333.216319509993</v>
      </c>
      <c r="CI80" s="128">
        <v>37674.207339029999</v>
      </c>
      <c r="CJ80" s="128">
        <v>38245.365648249994</v>
      </c>
      <c r="CK80" s="128">
        <v>38904.409625179993</v>
      </c>
      <c r="CL80" s="128">
        <v>39587.70015959</v>
      </c>
      <c r="CM80" s="128">
        <v>40078.81389392999</v>
      </c>
      <c r="CN80" s="128">
        <v>40593.506272639992</v>
      </c>
      <c r="CO80" s="128">
        <v>40920.345465469989</v>
      </c>
    </row>
    <row r="81" spans="2:93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35777.147839199999</v>
      </c>
      <c r="BX81" s="28">
        <v>36579.003623850003</v>
      </c>
      <c r="BY81" s="28">
        <v>37121.287670499994</v>
      </c>
      <c r="BZ81" s="28">
        <v>37077.575142709997</v>
      </c>
      <c r="CA81" s="28">
        <v>37254.743418759994</v>
      </c>
      <c r="CB81" s="28">
        <v>38210.218653110001</v>
      </c>
      <c r="CC81" s="28">
        <v>38782.825529080001</v>
      </c>
      <c r="CD81" s="28">
        <v>38701.65069984</v>
      </c>
      <c r="CE81" s="28">
        <v>38885.786298679996</v>
      </c>
      <c r="CF81" s="28">
        <v>38181.949368199996</v>
      </c>
      <c r="CG81" s="28">
        <v>37886.907326019995</v>
      </c>
      <c r="CH81" s="28">
        <v>37333.216319509993</v>
      </c>
      <c r="CI81" s="28">
        <v>37674.207339029999</v>
      </c>
      <c r="CJ81" s="28">
        <v>38245.365648249994</v>
      </c>
      <c r="CK81" s="28">
        <v>38904.409625179993</v>
      </c>
      <c r="CL81" s="28">
        <v>39587.70015959</v>
      </c>
      <c r="CM81" s="28">
        <v>40078.81389392999</v>
      </c>
      <c r="CN81" s="28">
        <v>40593.506272639992</v>
      </c>
      <c r="CO81" s="28">
        <v>40920.345465469989</v>
      </c>
    </row>
    <row r="82" spans="2:93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</row>
    <row r="83" spans="2:93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</row>
    <row r="84" spans="2:93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18510.19226494</v>
      </c>
      <c r="BX84" s="128">
        <v>20076.583008220001</v>
      </c>
      <c r="BY84" s="128">
        <v>20626.409759940001</v>
      </c>
      <c r="BZ84" s="128">
        <v>21536.41311197</v>
      </c>
      <c r="CA84" s="128">
        <v>22404.94501087</v>
      </c>
      <c r="CB84" s="128">
        <v>23138.2215813</v>
      </c>
      <c r="CC84" s="128">
        <v>23743.188918</v>
      </c>
      <c r="CD84" s="128">
        <v>24131.6250664</v>
      </c>
      <c r="CE84" s="128">
        <v>23953.355108160002</v>
      </c>
      <c r="CF84" s="128">
        <v>23535.714865940001</v>
      </c>
      <c r="CG84" s="128">
        <v>23275.515800410001</v>
      </c>
      <c r="CH84" s="128">
        <v>23023.54165883</v>
      </c>
      <c r="CI84" s="128">
        <v>22743.333057740001</v>
      </c>
      <c r="CJ84" s="128">
        <v>22593.287689839999</v>
      </c>
      <c r="CK84" s="128">
        <v>22513.228555760001</v>
      </c>
      <c r="CL84" s="128">
        <v>22529.899845420001</v>
      </c>
      <c r="CM84" s="128">
        <v>22661.803557070001</v>
      </c>
      <c r="CN84" s="128">
        <v>22517.36045348</v>
      </c>
      <c r="CO84" s="128">
        <v>22762.97489673</v>
      </c>
    </row>
    <row r="85" spans="2:93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18510.19226494</v>
      </c>
      <c r="BX85" s="28">
        <v>20076.583008220001</v>
      </c>
      <c r="BY85" s="28">
        <v>20626.409759940001</v>
      </c>
      <c r="BZ85" s="28">
        <v>21536.41311197</v>
      </c>
      <c r="CA85" s="28">
        <v>22404.94501087</v>
      </c>
      <c r="CB85" s="28">
        <v>23138.2215813</v>
      </c>
      <c r="CC85" s="28">
        <v>23743.188918</v>
      </c>
      <c r="CD85" s="28">
        <v>24131.6250664</v>
      </c>
      <c r="CE85" s="28">
        <v>23953.355108160002</v>
      </c>
      <c r="CF85" s="28">
        <v>23535.714865940001</v>
      </c>
      <c r="CG85" s="28">
        <v>23275.515800410001</v>
      </c>
      <c r="CH85" s="28">
        <v>23023.54165883</v>
      </c>
      <c r="CI85" s="28">
        <v>22743.333057740001</v>
      </c>
      <c r="CJ85" s="28">
        <v>22593.287689839999</v>
      </c>
      <c r="CK85" s="28">
        <v>22513.228555760001</v>
      </c>
      <c r="CL85" s="28">
        <v>22529.899845420001</v>
      </c>
      <c r="CM85" s="28">
        <v>22661.803557070001</v>
      </c>
      <c r="CN85" s="28">
        <v>22517.36045348</v>
      </c>
      <c r="CO85" s="28">
        <v>22762.97489673</v>
      </c>
    </row>
    <row r="86" spans="2:93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</row>
    <row r="87" spans="2:93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</row>
    <row r="88" spans="2:93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18624.19012096</v>
      </c>
      <c r="BX88" s="128">
        <v>20021.767666960004</v>
      </c>
      <c r="BY88" s="128">
        <v>19980.560197640003</v>
      </c>
      <c r="BZ88" s="128">
        <v>20839.166335420006</v>
      </c>
      <c r="CA88" s="128">
        <v>20942.096218190003</v>
      </c>
      <c r="CB88" s="128">
        <v>21149.447569530003</v>
      </c>
      <c r="CC88" s="128">
        <v>22947.585609380003</v>
      </c>
      <c r="CD88" s="128">
        <v>23778.708359250002</v>
      </c>
      <c r="CE88" s="128">
        <v>22406.959957620002</v>
      </c>
      <c r="CF88" s="128">
        <v>24301.047846900001</v>
      </c>
      <c r="CG88" s="128">
        <v>27073.006596039999</v>
      </c>
      <c r="CH88" s="128">
        <v>27507.953246179997</v>
      </c>
      <c r="CI88" s="128">
        <v>29412.934788929997</v>
      </c>
      <c r="CJ88" s="128">
        <v>29343.733051939998</v>
      </c>
      <c r="CK88" s="128">
        <v>29521.284777000001</v>
      </c>
      <c r="CL88" s="128">
        <v>30035.696887509999</v>
      </c>
      <c r="CM88" s="128">
        <v>32470.460475869997</v>
      </c>
      <c r="CN88" s="128">
        <v>32499.871421739997</v>
      </c>
      <c r="CO88" s="128">
        <v>32314.335988029998</v>
      </c>
    </row>
    <row r="89" spans="2:93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</row>
    <row r="90" spans="2:93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</row>
    <row r="91" spans="2:93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</row>
    <row r="92" spans="2:93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</row>
    <row r="93" spans="2:93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</row>
    <row r="94" spans="2:93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</row>
    <row r="95" spans="2:93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18624.19012096</v>
      </c>
      <c r="BX95" s="128">
        <v>20021.767666960004</v>
      </c>
      <c r="BY95" s="128">
        <v>19980.560197640003</v>
      </c>
      <c r="BZ95" s="128">
        <v>20839.166335420006</v>
      </c>
      <c r="CA95" s="128">
        <v>20942.096218190003</v>
      </c>
      <c r="CB95" s="128">
        <v>21149.447569530003</v>
      </c>
      <c r="CC95" s="128">
        <v>22947.585609380003</v>
      </c>
      <c r="CD95" s="128">
        <v>23778.708359250002</v>
      </c>
      <c r="CE95" s="128">
        <v>22406.959957620002</v>
      </c>
      <c r="CF95" s="128">
        <v>24301.047846900001</v>
      </c>
      <c r="CG95" s="128">
        <v>27073.006596039999</v>
      </c>
      <c r="CH95" s="128">
        <v>27507.953246179997</v>
      </c>
      <c r="CI95" s="128">
        <v>29412.934788929997</v>
      </c>
      <c r="CJ95" s="128">
        <v>29343.733051939998</v>
      </c>
      <c r="CK95" s="128">
        <v>29521.284777000001</v>
      </c>
      <c r="CL95" s="128">
        <v>30035.696887509999</v>
      </c>
      <c r="CM95" s="128">
        <v>32470.460475869997</v>
      </c>
      <c r="CN95" s="128">
        <v>32499.871421739997</v>
      </c>
      <c r="CO95" s="128">
        <v>32314.335988029998</v>
      </c>
    </row>
    <row r="96" spans="2:93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2000</v>
      </c>
      <c r="CH96" s="28">
        <v>2000</v>
      </c>
      <c r="CI96" s="28">
        <v>2000</v>
      </c>
      <c r="CJ96" s="28">
        <v>2019.86111112</v>
      </c>
      <c r="CK96" s="28">
        <v>1992.6681613000001</v>
      </c>
      <c r="CL96" s="28">
        <v>2013.2932098200001</v>
      </c>
      <c r="CM96" s="28">
        <v>2000.9970611400001</v>
      </c>
      <c r="CN96" s="28">
        <v>2013.8420659200001</v>
      </c>
      <c r="CO96" s="28">
        <v>2001.8282246200001</v>
      </c>
    </row>
    <row r="97" spans="1:93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</row>
    <row r="98" spans="1:93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10418.016700000002</v>
      </c>
      <c r="BX98" s="28">
        <v>11383.951300000002</v>
      </c>
      <c r="BY98" s="28">
        <v>11406.202800000003</v>
      </c>
      <c r="BZ98" s="28">
        <v>12165.149800000003</v>
      </c>
      <c r="CA98" s="28">
        <v>12202.715378000003</v>
      </c>
      <c r="CB98" s="28">
        <v>12086.229482000002</v>
      </c>
      <c r="CC98" s="28">
        <v>13877.687603000002</v>
      </c>
      <c r="CD98" s="28">
        <v>15420.502213000002</v>
      </c>
      <c r="CE98" s="28">
        <v>14257.899062920002</v>
      </c>
      <c r="CF98" s="28">
        <v>16668.10694849</v>
      </c>
      <c r="CG98" s="28">
        <v>18775.082518349998</v>
      </c>
      <c r="CH98" s="28">
        <v>18990.975672139997</v>
      </c>
      <c r="CI98" s="28">
        <v>21096.513817299998</v>
      </c>
      <c r="CJ98" s="28">
        <v>21187.68382427</v>
      </c>
      <c r="CK98" s="28">
        <v>21083.792379409999</v>
      </c>
      <c r="CL98" s="28">
        <v>21578.834059639998</v>
      </c>
      <c r="CM98" s="28">
        <v>23841.857200969996</v>
      </c>
      <c r="CN98" s="28">
        <v>23596.795142099996</v>
      </c>
      <c r="CO98" s="28">
        <v>23521.136838439998</v>
      </c>
    </row>
    <row r="99" spans="1:93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2386.7387732399989</v>
      </c>
      <c r="CH99" s="28">
        <v>2677.1968589199987</v>
      </c>
      <c r="CI99" s="28">
        <v>2673.6622892099986</v>
      </c>
      <c r="CJ99" s="28">
        <v>2666.2420097699983</v>
      </c>
      <c r="CK99" s="28">
        <v>3076.3262036299984</v>
      </c>
      <c r="CL99" s="28">
        <v>3067.6299122599985</v>
      </c>
      <c r="CM99" s="28">
        <v>3059.0935099999983</v>
      </c>
      <c r="CN99" s="28">
        <v>3052.2083671799983</v>
      </c>
      <c r="CO99" s="28">
        <v>3218.8728499599983</v>
      </c>
    </row>
    <row r="100" spans="1:93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</row>
    <row r="101" spans="1:93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</row>
    <row r="102" spans="1:93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</row>
    <row r="103" spans="1:93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</row>
    <row r="104" spans="1:93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</v>
      </c>
      <c r="CB104" s="128">
        <v>5.9050674900000004</v>
      </c>
      <c r="CC104" s="128">
        <v>0.54557116000000005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</row>
    <row r="105" spans="1:93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</row>
    <row r="106" spans="1:93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</row>
    <row r="107" spans="1:93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58238.086923900009</v>
      </c>
      <c r="BX107" s="128">
        <v>57651.94990259</v>
      </c>
      <c r="BY107" s="128">
        <v>58495.104873580007</v>
      </c>
      <c r="BZ107" s="128">
        <v>59704.669428460002</v>
      </c>
      <c r="CA107" s="128">
        <v>59036.8369189</v>
      </c>
      <c r="CB107" s="128">
        <v>58545.924212989994</v>
      </c>
      <c r="CC107" s="128">
        <v>57792.268019660005</v>
      </c>
      <c r="CD107" s="128">
        <v>59478.355118610009</v>
      </c>
      <c r="CE107" s="128">
        <v>62177.649195280006</v>
      </c>
      <c r="CF107" s="128">
        <v>63474.58652347001</v>
      </c>
      <c r="CG107" s="128">
        <v>62241.643581480006</v>
      </c>
      <c r="CH107" s="128">
        <v>61898.448163289999</v>
      </c>
      <c r="CI107" s="128">
        <v>61118.06804856001</v>
      </c>
      <c r="CJ107" s="128">
        <v>60912.368926780007</v>
      </c>
      <c r="CK107" s="128">
        <v>64845.946148740004</v>
      </c>
      <c r="CL107" s="128">
        <v>66609.115024180006</v>
      </c>
      <c r="CM107" s="128">
        <v>67402.515666020001</v>
      </c>
      <c r="CN107" s="128">
        <v>69366.78536242999</v>
      </c>
      <c r="CO107" s="128">
        <v>70550.011134540007</v>
      </c>
    </row>
    <row r="108" spans="1:93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</row>
    <row r="109" spans="1:93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274.00096345999998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</row>
    <row r="110" spans="1:93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57951.660475090001</v>
      </c>
      <c r="BX110" s="128">
        <v>57374.840105160001</v>
      </c>
      <c r="BY110" s="128">
        <v>58216.669191950008</v>
      </c>
      <c r="BZ110" s="128">
        <v>59430.668465000002</v>
      </c>
      <c r="CA110" s="128">
        <v>58763.336363440001</v>
      </c>
      <c r="CB110" s="128">
        <v>58272.037515919998</v>
      </c>
      <c r="CC110" s="128">
        <v>57523.680919170001</v>
      </c>
      <c r="CD110" s="128">
        <v>59205.922362910009</v>
      </c>
      <c r="CE110" s="128">
        <v>61908.768548360007</v>
      </c>
      <c r="CF110" s="128">
        <v>63203.558456380008</v>
      </c>
      <c r="CG110" s="128">
        <v>61964.336773020004</v>
      </c>
      <c r="CH110" s="128">
        <v>61614.699094309995</v>
      </c>
      <c r="CI110" s="128">
        <v>60838.862053820012</v>
      </c>
      <c r="CJ110" s="128">
        <v>60631.348460500005</v>
      </c>
      <c r="CK110" s="128">
        <v>64059.575666620003</v>
      </c>
      <c r="CL110" s="128">
        <v>65827.924237900006</v>
      </c>
      <c r="CM110" s="128">
        <v>66630.919596489999</v>
      </c>
      <c r="CN110" s="128">
        <v>68625.675821629993</v>
      </c>
      <c r="CO110" s="128">
        <v>69835.637308250007</v>
      </c>
    </row>
    <row r="111" spans="1:93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32081.223660020001</v>
      </c>
      <c r="BX111" s="28">
        <v>31097.054436330003</v>
      </c>
      <c r="BY111" s="28">
        <v>31013.189639900011</v>
      </c>
      <c r="BZ111" s="28">
        <v>30959.840320440006</v>
      </c>
      <c r="CA111" s="28">
        <v>31539.563888230005</v>
      </c>
      <c r="CB111" s="28">
        <v>31366.216445870006</v>
      </c>
      <c r="CC111" s="28">
        <v>31065.588437800001</v>
      </c>
      <c r="CD111" s="28">
        <v>32386.362822800009</v>
      </c>
      <c r="CE111" s="28">
        <v>32526.789077450008</v>
      </c>
      <c r="CF111" s="28">
        <v>33561.143119130007</v>
      </c>
      <c r="CG111" s="28">
        <v>33063.611095130007</v>
      </c>
      <c r="CH111" s="28">
        <v>32411.50901374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</row>
    <row r="112" spans="1:93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92.472884619999988</v>
      </c>
      <c r="BX112" s="128">
        <v>84.603054419999992</v>
      </c>
      <c r="BY112" s="128">
        <v>88.379326379999995</v>
      </c>
      <c r="BZ112" s="128">
        <v>90.801281540000005</v>
      </c>
      <c r="CA112" s="128">
        <v>60.204219559999999</v>
      </c>
      <c r="CB112" s="128">
        <v>41.030797120000003</v>
      </c>
      <c r="CC112" s="128">
        <v>39.675268880000004</v>
      </c>
      <c r="CD112" s="128">
        <v>39.230163940000004</v>
      </c>
      <c r="CE112" s="128">
        <v>35.357807660000006</v>
      </c>
      <c r="CF112" s="128">
        <v>37.261941160000006</v>
      </c>
      <c r="CG112" s="128">
        <v>37.529609920000006</v>
      </c>
      <c r="CH112" s="128">
        <v>38.012974440000001</v>
      </c>
      <c r="CI112" s="128">
        <v>37.196189000000004</v>
      </c>
      <c r="CJ112" s="128">
        <v>35.753298219999998</v>
      </c>
      <c r="CK112" s="128">
        <v>36.952135979999994</v>
      </c>
      <c r="CL112" s="128">
        <v>38.270168139999996</v>
      </c>
      <c r="CM112" s="128">
        <v>36.36022414</v>
      </c>
      <c r="CN112" s="128">
        <v>36.473595239999995</v>
      </c>
      <c r="CO112" s="128">
        <v>38.510596640000003</v>
      </c>
    </row>
    <row r="113" spans="1:93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</row>
    <row r="114" spans="1:93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</row>
    <row r="115" spans="1:93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</row>
    <row r="116" spans="1:93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</row>
    <row r="117" spans="1:93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19925.816175459997</v>
      </c>
      <c r="BX117" s="28">
        <v>20325.160305389996</v>
      </c>
      <c r="BY117" s="28">
        <v>21442.484123219998</v>
      </c>
      <c r="BZ117" s="28">
        <v>22544.077724709998</v>
      </c>
      <c r="CA117" s="28">
        <v>21008.874797389999</v>
      </c>
      <c r="CB117" s="28">
        <v>20716.964305569996</v>
      </c>
      <c r="CC117" s="28">
        <v>20127.202159119999</v>
      </c>
      <c r="CD117" s="28">
        <v>20339.946523049999</v>
      </c>
      <c r="CE117" s="28">
        <v>20879.783310269999</v>
      </c>
      <c r="CF117" s="28">
        <v>21525.157815999999</v>
      </c>
      <c r="CG117" s="28">
        <v>20455.672589369999</v>
      </c>
      <c r="CH117" s="28">
        <v>20673.140945959996</v>
      </c>
      <c r="CI117" s="28">
        <v>19564.04834044</v>
      </c>
      <c r="CJ117" s="28">
        <v>19731.651054369999</v>
      </c>
      <c r="CK117" s="28">
        <v>20136.096158069995</v>
      </c>
      <c r="CL117" s="28">
        <v>22908.25590348</v>
      </c>
      <c r="CM117" s="28">
        <v>23205.082508120002</v>
      </c>
      <c r="CN117" s="28">
        <v>24236.906207379998</v>
      </c>
      <c r="CO117" s="28">
        <v>25446.195921179999</v>
      </c>
    </row>
    <row r="118" spans="1:93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100.23688021999999</v>
      </c>
      <c r="CC118" s="128">
        <v>0</v>
      </c>
      <c r="CD118" s="128">
        <v>100</v>
      </c>
      <c r="CE118" s="128">
        <v>200</v>
      </c>
      <c r="CF118" s="128">
        <v>401.32000820000002</v>
      </c>
      <c r="CG118" s="128">
        <v>1316.4916567400001</v>
      </c>
      <c r="CH118" s="128">
        <v>1150.90391578</v>
      </c>
      <c r="CI118" s="128">
        <v>1147.0833333600001</v>
      </c>
      <c r="CJ118" s="128">
        <v>1145.1037519600002</v>
      </c>
      <c r="CK118" s="128">
        <v>1084.4069420600003</v>
      </c>
      <c r="CL118" s="128">
        <v>1090.0755334200003</v>
      </c>
      <c r="CM118" s="128">
        <v>1089.0762374600004</v>
      </c>
      <c r="CN118" s="128">
        <v>1094.9009927800003</v>
      </c>
      <c r="CO118" s="128">
        <v>735.70418798000026</v>
      </c>
    </row>
    <row r="119" spans="1:93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</row>
    <row r="120" spans="1:93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5946.0991186699994</v>
      </c>
      <c r="BX120" s="128">
        <v>5896.6709377799998</v>
      </c>
      <c r="BY120" s="128">
        <v>6083.3910430400001</v>
      </c>
      <c r="BZ120" s="128">
        <v>6315.6648430400001</v>
      </c>
      <c r="CA120" s="128">
        <v>6205.2696203099995</v>
      </c>
      <c r="CB120" s="128">
        <v>6341.5023430399997</v>
      </c>
      <c r="CC120" s="128">
        <v>6367.4433430399995</v>
      </c>
      <c r="CD120" s="128">
        <v>6662.3691430399995</v>
      </c>
      <c r="CE120" s="128">
        <v>6582.7833879499995</v>
      </c>
      <c r="CF120" s="128">
        <v>7385.3149262999996</v>
      </c>
      <c r="CG120" s="128">
        <v>7847.8086262999996</v>
      </c>
      <c r="CH120" s="128">
        <v>8673.3662263000006</v>
      </c>
      <c r="CI120" s="128">
        <v>8557.3189534800003</v>
      </c>
      <c r="CJ120" s="128">
        <v>8598.0383186100007</v>
      </c>
      <c r="CK120" s="128">
        <v>8852.9117308799996</v>
      </c>
      <c r="CL120" s="128">
        <v>9318.0098052100002</v>
      </c>
      <c r="CM120" s="128">
        <v>9169.8473152900006</v>
      </c>
      <c r="CN120" s="128">
        <v>9495.2563941300014</v>
      </c>
      <c r="CO120" s="128">
        <v>9582.5301355699994</v>
      </c>
    </row>
    <row r="121" spans="1:93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5334.9492424299997</v>
      </c>
      <c r="BX121" s="128">
        <v>5218.4016192299996</v>
      </c>
      <c r="BY121" s="128">
        <v>5188.0891498599995</v>
      </c>
      <c r="BZ121" s="128">
        <v>5046.7916712799997</v>
      </c>
      <c r="CA121" s="128">
        <v>5111.9449992399996</v>
      </c>
      <c r="CB121" s="128">
        <v>5014.5048800199993</v>
      </c>
      <c r="CC121" s="128">
        <v>5103.0818041199991</v>
      </c>
      <c r="CD121" s="128">
        <v>5002.6238217399996</v>
      </c>
      <c r="CE121" s="128">
        <v>5041.0728115899992</v>
      </c>
      <c r="CF121" s="128">
        <v>4940.9850624999999</v>
      </c>
      <c r="CG121" s="128">
        <v>4978.7846945699994</v>
      </c>
      <c r="CH121" s="128">
        <v>4896.1289587599986</v>
      </c>
      <c r="CI121" s="128">
        <v>4924.2506569599991</v>
      </c>
      <c r="CJ121" s="128">
        <v>4859.3038070999992</v>
      </c>
      <c r="CK121" s="128">
        <v>4897.0396845399991</v>
      </c>
      <c r="CL121" s="128">
        <v>4819.2866640899992</v>
      </c>
      <c r="CM121" s="128">
        <v>4777.1961463199996</v>
      </c>
      <c r="CN121" s="128">
        <v>4667.0484123899996</v>
      </c>
      <c r="CO121" s="128">
        <v>4196.1945097399994</v>
      </c>
    </row>
    <row r="122" spans="1:93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</row>
    <row r="123" spans="1:93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</row>
    <row r="124" spans="1:93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</row>
    <row r="125" spans="1:93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</row>
    <row r="126" spans="1:93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</row>
    <row r="127" spans="1:93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</row>
    <row r="128" spans="1:93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</row>
    <row r="129" spans="1:93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5667.6676860400003</v>
      </c>
      <c r="CM129" s="28">
        <v>5582.0169644400003</v>
      </c>
      <c r="CN129" s="28">
        <v>5594.58584144</v>
      </c>
      <c r="CO129" s="28">
        <v>5595.2966852999998</v>
      </c>
    </row>
    <row r="130" spans="1:93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</row>
    <row r="131" spans="1:93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</row>
    <row r="132" spans="1:93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</row>
    <row r="133" spans="1:93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5667.6676860400003</v>
      </c>
      <c r="CM133" s="28">
        <v>5582.0169644400003</v>
      </c>
      <c r="CN133" s="28">
        <v>5594.58584144</v>
      </c>
      <c r="CO133" s="28">
        <v>5595.2966852999998</v>
      </c>
    </row>
    <row r="134" spans="1:93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</row>
    <row r="135" spans="1:93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964.58554258000015</v>
      </c>
      <c r="BX135" s="28">
        <v>1017.7887952400004</v>
      </c>
      <c r="BY135" s="28">
        <v>992.00927440000032</v>
      </c>
      <c r="BZ135" s="28">
        <v>1009.9569578600003</v>
      </c>
      <c r="CA135" s="28">
        <v>1103.4091349700002</v>
      </c>
      <c r="CB135" s="28">
        <v>1169.1642063600002</v>
      </c>
      <c r="CC135" s="28">
        <v>1257.2111552000001</v>
      </c>
      <c r="CD135" s="28">
        <v>1394.9347629800002</v>
      </c>
      <c r="CE135" s="28">
        <v>3196.3560286800007</v>
      </c>
      <c r="CF135" s="28">
        <v>2820.5957164000006</v>
      </c>
      <c r="CG135" s="28">
        <v>2946.4588058300005</v>
      </c>
      <c r="CH135" s="28">
        <v>3065.0971403900007</v>
      </c>
      <c r="CI135" s="28">
        <v>3031.6515613700008</v>
      </c>
      <c r="CJ135" s="28">
        <v>3039.676253600001</v>
      </c>
      <c r="CK135" s="28">
        <v>3681.1246941600011</v>
      </c>
      <c r="CL135" s="28">
        <v>3226.9860980700005</v>
      </c>
      <c r="CM135" s="28">
        <v>3121.2736182200006</v>
      </c>
      <c r="CN135" s="28">
        <v>3064.4827503100005</v>
      </c>
      <c r="CO135" s="28">
        <v>3064.8609754700005</v>
      </c>
    </row>
    <row r="136" spans="1:93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0.32885964000000001</v>
      </c>
      <c r="BX136" s="128">
        <v>0</v>
      </c>
      <c r="BY136" s="128">
        <v>0</v>
      </c>
      <c r="BZ136" s="128">
        <v>0</v>
      </c>
      <c r="CA136" s="128">
        <v>4.9268420000000007E-2</v>
      </c>
      <c r="CB136" s="128">
        <v>1.2806721999999999</v>
      </c>
      <c r="CC136" s="128">
        <v>1.0757277599999999</v>
      </c>
      <c r="CD136" s="128">
        <v>0.89330239999999994</v>
      </c>
      <c r="CE136" s="128">
        <v>1.5873881399999998</v>
      </c>
      <c r="CF136" s="128">
        <v>5.0039879599999999</v>
      </c>
      <c r="CG136" s="128">
        <v>14.17844328</v>
      </c>
      <c r="CH136" s="128">
        <v>9.1612369600000001</v>
      </c>
      <c r="CI136" s="128">
        <v>8.1373235200000007</v>
      </c>
      <c r="CJ136" s="128">
        <v>43.095936560000005</v>
      </c>
      <c r="CK136" s="128">
        <v>0.29075524000000003</v>
      </c>
      <c r="CL136" s="128">
        <v>0.27096564000000001</v>
      </c>
      <c r="CM136" s="128">
        <v>0.31292710000000001</v>
      </c>
      <c r="CN136" s="128">
        <v>0.34087338</v>
      </c>
      <c r="CO136" s="128">
        <v>0.36146511999999997</v>
      </c>
    </row>
    <row r="137" spans="1:93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</row>
    <row r="138" spans="1:93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</row>
    <row r="139" spans="1:93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2364.6396681700003</v>
      </c>
      <c r="CM139" s="128">
        <v>2381.6302537000001</v>
      </c>
      <c r="CN139" s="128">
        <v>2386.7690857000002</v>
      </c>
      <c r="CO139" s="128">
        <v>2486.44419754</v>
      </c>
    </row>
    <row r="140" spans="1:93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</row>
    <row r="141" spans="1:93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-56480.683408149998</v>
      </c>
      <c r="BX141" s="129">
        <v>-58880.922742179988</v>
      </c>
      <c r="BY141" s="129">
        <v>-60655.518936939989</v>
      </c>
      <c r="BZ141" s="129">
        <v>-62031.499440959975</v>
      </c>
      <c r="CA141" s="129">
        <v>-61974.982667969991</v>
      </c>
      <c r="CB141" s="129">
        <v>-60867.017615739969</v>
      </c>
      <c r="CC141" s="129">
        <v>-61678.854379140001</v>
      </c>
      <c r="CD141" s="129">
        <v>-64085.736867559986</v>
      </c>
      <c r="CE141" s="129">
        <v>-65411.377532260012</v>
      </c>
      <c r="CF141" s="129">
        <v>-65208.455108730006</v>
      </c>
      <c r="CG141" s="129">
        <v>-63896.750269149983</v>
      </c>
      <c r="CH141" s="129">
        <v>-63527.256511739994</v>
      </c>
      <c r="CI141" s="129">
        <v>-64301.145941640003</v>
      </c>
      <c r="CJ141" s="129">
        <v>-63613.889776530006</v>
      </c>
      <c r="CK141" s="129">
        <v>-64345.563741220001</v>
      </c>
      <c r="CL141" s="129">
        <v>-64766.671338679997</v>
      </c>
      <c r="CM141" s="129">
        <v>-67448.216750159976</v>
      </c>
      <c r="CN141" s="129">
        <v>-68649.986216989957</v>
      </c>
      <c r="CO141" s="129">
        <v>-72476.053495130007</v>
      </c>
    </row>
    <row r="142" spans="1:93" x14ac:dyDescent="0.25">
      <c r="B142" s="130" t="str">
        <f>BPAnalitica!$B$50</f>
        <v>Mayo 2023.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</row>
    <row r="143" spans="1:93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</row>
    <row r="144" spans="1:93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</row>
    <row r="145" spans="2:93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5592.9922434699984</v>
      </c>
      <c r="CB145" s="30">
        <v>5713.4581852599986</v>
      </c>
      <c r="CC145" s="30">
        <v>5696.0619610799986</v>
      </c>
      <c r="CD145" s="30">
        <v>5818.6406929899986</v>
      </c>
      <c r="CE145" s="30">
        <v>5878.4299857099977</v>
      </c>
      <c r="CF145" s="30">
        <v>5835.5900877299982</v>
      </c>
      <c r="CG145" s="30">
        <v>6169.9258813199986</v>
      </c>
      <c r="CH145" s="30">
        <v>5910.4156544399984</v>
      </c>
      <c r="CI145" s="30">
        <v>6036.0703202799987</v>
      </c>
      <c r="CJ145" s="30">
        <v>6142.284990369998</v>
      </c>
      <c r="CK145" s="30">
        <v>6180.2951609999991</v>
      </c>
      <c r="CL145" s="30">
        <v>6207.996125669998</v>
      </c>
      <c r="CM145" s="30">
        <v>6176.3310550999977</v>
      </c>
      <c r="CN145" s="30">
        <v>6159.8958118699984</v>
      </c>
      <c r="CO145" s="30">
        <v>6293.6633121899977</v>
      </c>
    </row>
    <row r="146" spans="2:93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48892.830130129994</v>
      </c>
      <c r="BX146" s="30">
        <v>50977.976209030006</v>
      </c>
      <c r="BY146" s="30">
        <v>52133.217071259991</v>
      </c>
      <c r="BZ146" s="30">
        <v>53042.069795499992</v>
      </c>
      <c r="CA146" s="30">
        <v>54190.987625179994</v>
      </c>
      <c r="CB146" s="30">
        <v>54964.844861930003</v>
      </c>
      <c r="CC146" s="30">
        <v>56449.829916970004</v>
      </c>
      <c r="CD146" s="30">
        <v>56963.053817419997</v>
      </c>
      <c r="CE146" s="30">
        <v>57948.996092149995</v>
      </c>
      <c r="CF146" s="30">
        <v>58350.867892099996</v>
      </c>
      <c r="CG146" s="30">
        <v>57764.308181909997</v>
      </c>
      <c r="CH146" s="30">
        <v>57113.004105759988</v>
      </c>
      <c r="CI146" s="30">
        <v>57234.466438629999</v>
      </c>
      <c r="CJ146" s="30">
        <v>57618.421144249995</v>
      </c>
      <c r="CK146" s="30">
        <v>58439.426523939997</v>
      </c>
      <c r="CL146" s="30">
        <v>59039.955218089999</v>
      </c>
      <c r="CM146" s="30">
        <v>59768.85905015999</v>
      </c>
      <c r="CN146" s="30">
        <v>60321.533898779991</v>
      </c>
      <c r="CO146" s="30">
        <v>61020.272653869994</v>
      </c>
    </row>
    <row r="147" spans="2:93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</row>
    <row r="149" spans="2:93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</row>
    <row r="150" spans="2:93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J55"/>
  <sheetViews>
    <sheetView showGridLines="0" zoomScaleNormal="100" workbookViewId="0">
      <pane xSplit="2" ySplit="9" topLeftCell="AF11" activePane="bottomRight" state="frozen"/>
      <selection pane="topRight" activeCell="C1" sqref="C1"/>
      <selection pane="bottomLeft" activeCell="A10" sqref="A10"/>
      <selection pane="bottomRight" activeCell="AT13" sqref="AT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</cols>
  <sheetData>
    <row r="5" spans="2:36" ht="18.75" x14ac:dyDescent="0.3">
      <c r="B5" s="13" t="s">
        <v>415</v>
      </c>
    </row>
    <row r="6" spans="2:36" ht="15.75" x14ac:dyDescent="0.25">
      <c r="B6" s="14" t="s">
        <v>394</v>
      </c>
    </row>
    <row r="7" spans="2:36" ht="15.75" thickBot="1" x14ac:dyDescent="0.3"/>
    <row r="8" spans="2:36" ht="15" customHeight="1" x14ac:dyDescent="0.25">
      <c r="B8" s="161"/>
      <c r="C8" s="210" t="s">
        <v>395</v>
      </c>
      <c r="D8" s="169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9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9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9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9" t="s">
        <v>396</v>
      </c>
      <c r="AG8" s="212" t="s">
        <v>397</v>
      </c>
      <c r="AH8" s="212"/>
      <c r="AI8" s="212"/>
      <c r="AJ8" s="210" t="s">
        <v>549</v>
      </c>
    </row>
    <row r="9" spans="2:36" ht="31.5" customHeight="1" thickBot="1" x14ac:dyDescent="0.3">
      <c r="B9" s="162"/>
      <c r="C9" s="211"/>
      <c r="D9" s="168" t="s">
        <v>399</v>
      </c>
      <c r="E9" s="168" t="s">
        <v>418</v>
      </c>
      <c r="F9" s="168" t="s">
        <v>400</v>
      </c>
      <c r="G9" s="168" t="s">
        <v>401</v>
      </c>
      <c r="H9" s="211"/>
      <c r="J9" s="211"/>
      <c r="K9" s="168" t="s">
        <v>399</v>
      </c>
      <c r="L9" s="168" t="s">
        <v>418</v>
      </c>
      <c r="M9" s="168" t="s">
        <v>400</v>
      </c>
      <c r="N9" s="168" t="s">
        <v>401</v>
      </c>
      <c r="O9" s="211"/>
      <c r="Q9" s="211"/>
      <c r="R9" s="168" t="s">
        <v>399</v>
      </c>
      <c r="S9" s="168" t="s">
        <v>418</v>
      </c>
      <c r="T9" s="168" t="s">
        <v>400</v>
      </c>
      <c r="U9" s="168" t="s">
        <v>401</v>
      </c>
      <c r="V9" s="211"/>
      <c r="X9" s="211"/>
      <c r="Y9" s="168" t="s">
        <v>399</v>
      </c>
      <c r="Z9" s="168" t="s">
        <v>418</v>
      </c>
      <c r="AA9" s="168" t="s">
        <v>400</v>
      </c>
      <c r="AB9" s="168" t="s">
        <v>401</v>
      </c>
      <c r="AC9" s="211"/>
      <c r="AE9" s="211"/>
      <c r="AF9" s="168" t="s">
        <v>399</v>
      </c>
      <c r="AG9" s="168" t="s">
        <v>418</v>
      </c>
      <c r="AH9" s="168" t="s">
        <v>400</v>
      </c>
      <c r="AI9" s="168" t="s">
        <v>401</v>
      </c>
      <c r="AJ9" s="211"/>
    </row>
    <row r="11" spans="2:36" x14ac:dyDescent="0.25">
      <c r="B11" s="16" t="s">
        <v>402</v>
      </c>
      <c r="C11" s="163"/>
      <c r="D11" s="163"/>
      <c r="E11" s="163"/>
      <c r="F11" s="163"/>
      <c r="G11" s="163"/>
      <c r="H11" s="163"/>
      <c r="J11" s="163"/>
      <c r="K11" s="163"/>
      <c r="L11" s="163"/>
      <c r="M11" s="163"/>
      <c r="N11" s="163"/>
      <c r="O11" s="163"/>
      <c r="Q11" s="163"/>
      <c r="R11" s="163"/>
      <c r="S11" s="163"/>
      <c r="T11" s="163"/>
      <c r="U11" s="163"/>
      <c r="V11" s="163"/>
      <c r="X11" s="163"/>
      <c r="Y11" s="163"/>
      <c r="Z11" s="163"/>
      <c r="AA11" s="163"/>
      <c r="AB11" s="163"/>
      <c r="AC11" s="163"/>
      <c r="AE11" s="163"/>
      <c r="AF11" s="163"/>
      <c r="AG11" s="163"/>
      <c r="AH11" s="163"/>
      <c r="AI11" s="163"/>
      <c r="AJ11" s="163"/>
    </row>
    <row r="12" spans="2:36" x14ac:dyDescent="0.25">
      <c r="B12" s="17" t="s">
        <v>403</v>
      </c>
      <c r="C12" s="163"/>
      <c r="D12" s="163"/>
      <c r="E12" s="163"/>
      <c r="F12" s="163"/>
      <c r="G12" s="163"/>
      <c r="H12" s="163"/>
      <c r="I12" s="170"/>
      <c r="J12" s="163"/>
      <c r="K12" s="163"/>
      <c r="L12" s="163"/>
      <c r="M12" s="163"/>
      <c r="N12" s="163"/>
      <c r="O12" s="163"/>
      <c r="Q12" s="163"/>
      <c r="R12" s="163"/>
      <c r="S12" s="163"/>
      <c r="T12" s="163"/>
      <c r="U12" s="163"/>
      <c r="V12" s="163"/>
      <c r="X12" s="163"/>
      <c r="Y12" s="163"/>
      <c r="Z12" s="163"/>
      <c r="AA12" s="163"/>
      <c r="AB12" s="163"/>
      <c r="AC12" s="163"/>
      <c r="AE12" s="163"/>
      <c r="AF12" s="163"/>
      <c r="AG12" s="163"/>
      <c r="AH12" s="163"/>
      <c r="AI12" s="163"/>
      <c r="AJ12" s="163"/>
    </row>
    <row r="13" spans="2:36" x14ac:dyDescent="0.25">
      <c r="B13" s="24" t="s">
        <v>158</v>
      </c>
      <c r="C13" s="163">
        <v>10740.442586879997</v>
      </c>
      <c r="D13" s="163">
        <v>-338.15670610999996</v>
      </c>
      <c r="E13" s="163">
        <v>-0.1000000000003638</v>
      </c>
      <c r="F13" s="172" t="s">
        <v>198</v>
      </c>
      <c r="G13" s="172" t="s">
        <v>198</v>
      </c>
      <c r="H13" s="163">
        <v>10402.185880769997</v>
      </c>
      <c r="I13" s="170"/>
      <c r="J13" s="163">
        <v>10402.19849846</v>
      </c>
      <c r="K13" s="163">
        <v>441.15586681999997</v>
      </c>
      <c r="L13" s="163">
        <v>0.12790099999983795</v>
      </c>
      <c r="M13" s="172" t="s">
        <v>198</v>
      </c>
      <c r="N13" s="172" t="s">
        <v>198</v>
      </c>
      <c r="O13" s="163">
        <v>10843.48226628</v>
      </c>
      <c r="Q13" s="163">
        <v>10843.48226628</v>
      </c>
      <c r="R13" s="163">
        <v>845.38037553000015</v>
      </c>
      <c r="S13" s="163">
        <v>0</v>
      </c>
      <c r="T13" s="172" t="s">
        <v>198</v>
      </c>
      <c r="U13" s="172" t="s">
        <v>198</v>
      </c>
      <c r="V13" s="163">
        <v>11688.862641809999</v>
      </c>
      <c r="X13" s="163">
        <v>11688.862641809999</v>
      </c>
      <c r="Y13" s="163">
        <v>-2534.69311479</v>
      </c>
      <c r="Z13" s="163">
        <v>0</v>
      </c>
      <c r="AA13" s="172" t="s">
        <v>198</v>
      </c>
      <c r="AB13" s="172" t="s">
        <v>198</v>
      </c>
      <c r="AC13" s="163">
        <v>9154.1695270199998</v>
      </c>
      <c r="AE13" s="163">
        <v>9154.1695270199998</v>
      </c>
      <c r="AF13" s="163">
        <v>131.47138557</v>
      </c>
      <c r="AG13" s="163">
        <v>0</v>
      </c>
      <c r="AH13" s="172" t="s">
        <v>198</v>
      </c>
      <c r="AI13" s="172" t="s">
        <v>198</v>
      </c>
      <c r="AJ13" s="163">
        <v>9285.6409125899991</v>
      </c>
    </row>
    <row r="14" spans="2:36" x14ac:dyDescent="0.25">
      <c r="B14" s="24" t="s">
        <v>2</v>
      </c>
      <c r="C14" s="163">
        <v>12002.671297479999</v>
      </c>
      <c r="D14" s="163">
        <v>168.70887015</v>
      </c>
      <c r="E14" s="163">
        <v>99.683294950000345</v>
      </c>
      <c r="F14" s="172" t="s">
        <v>198</v>
      </c>
      <c r="G14" s="172" t="s">
        <v>198</v>
      </c>
      <c r="H14" s="163">
        <v>12271.063462579999</v>
      </c>
      <c r="I14" s="170"/>
      <c r="J14" s="163">
        <v>12271.063462579999</v>
      </c>
      <c r="K14" s="163">
        <v>1185.3188445499998</v>
      </c>
      <c r="L14" s="163">
        <v>-56.130736780000007</v>
      </c>
      <c r="M14" s="172" t="s">
        <v>198</v>
      </c>
      <c r="N14" s="172" t="s">
        <v>198</v>
      </c>
      <c r="O14" s="163">
        <v>13400.251570349999</v>
      </c>
      <c r="Q14" s="163">
        <v>13400.251570349999</v>
      </c>
      <c r="R14" s="163">
        <v>-546.12884665999991</v>
      </c>
      <c r="S14" s="163">
        <v>68.193668230000185</v>
      </c>
      <c r="T14" s="172" t="s">
        <v>198</v>
      </c>
      <c r="U14" s="172" t="s">
        <v>198</v>
      </c>
      <c r="V14" s="163">
        <v>12922.31639192</v>
      </c>
      <c r="X14" s="163">
        <v>12922.31639192</v>
      </c>
      <c r="Y14" s="163">
        <v>1720.8569646700003</v>
      </c>
      <c r="Z14" s="163">
        <v>70.247361000001547</v>
      </c>
      <c r="AA14" s="172" t="s">
        <v>198</v>
      </c>
      <c r="AB14" s="172" t="s">
        <v>198</v>
      </c>
      <c r="AC14" s="163">
        <v>14713.420717590001</v>
      </c>
      <c r="AE14" s="163">
        <v>14713.420717590001</v>
      </c>
      <c r="AF14" s="163">
        <v>6068.9509565299995</v>
      </c>
      <c r="AG14" s="163">
        <v>-2.5432781199997407</v>
      </c>
      <c r="AH14" s="172" t="s">
        <v>198</v>
      </c>
      <c r="AI14" s="172" t="s">
        <v>198</v>
      </c>
      <c r="AJ14" s="163">
        <v>20779.828396000001</v>
      </c>
    </row>
    <row r="15" spans="2:36" x14ac:dyDescent="0.25">
      <c r="B15" s="24" t="s">
        <v>404</v>
      </c>
      <c r="C15" s="163">
        <v>34.32617801</v>
      </c>
      <c r="D15" s="163">
        <v>-14.11723864</v>
      </c>
      <c r="E15" s="163">
        <v>-7.1054273576010019E-15</v>
      </c>
      <c r="F15" s="172" t="s">
        <v>198</v>
      </c>
      <c r="G15" s="172" t="s">
        <v>198</v>
      </c>
      <c r="H15" s="163">
        <v>20.208939369999992</v>
      </c>
      <c r="I15" s="170"/>
      <c r="J15" s="163">
        <v>20.208939369999992</v>
      </c>
      <c r="K15" s="163">
        <v>17.743131489999996</v>
      </c>
      <c r="L15" s="163">
        <v>-1.3999999382008355E-7</v>
      </c>
      <c r="M15" s="172" t="s">
        <v>198</v>
      </c>
      <c r="N15" s="172" t="s">
        <v>198</v>
      </c>
      <c r="O15" s="163">
        <v>37.952070719999995</v>
      </c>
      <c r="Q15" s="163">
        <v>37.952070719999995</v>
      </c>
      <c r="R15" s="163">
        <v>-8.5572876999999981</v>
      </c>
      <c r="S15" s="163">
        <v>0</v>
      </c>
      <c r="T15" s="172" t="s">
        <v>198</v>
      </c>
      <c r="U15" s="172" t="s">
        <v>198</v>
      </c>
      <c r="V15" s="163">
        <v>29.394783019999995</v>
      </c>
      <c r="X15" s="163">
        <v>29.394783019999995</v>
      </c>
      <c r="Y15" s="163">
        <v>57.363042299999996</v>
      </c>
      <c r="Z15" s="163">
        <v>3.5527136788005009E-15</v>
      </c>
      <c r="AA15" s="172" t="s">
        <v>198</v>
      </c>
      <c r="AB15" s="172" t="s">
        <v>198</v>
      </c>
      <c r="AC15" s="163">
        <v>86.757825319999995</v>
      </c>
      <c r="AE15" s="163">
        <v>86.757825319999995</v>
      </c>
      <c r="AF15" s="163">
        <v>15.913082330000009</v>
      </c>
      <c r="AG15" s="163">
        <v>0</v>
      </c>
      <c r="AH15" s="172" t="s">
        <v>198</v>
      </c>
      <c r="AI15" s="172" t="s">
        <v>198</v>
      </c>
      <c r="AJ15" s="163">
        <v>102.67090765</v>
      </c>
    </row>
    <row r="16" spans="2:36" x14ac:dyDescent="0.25">
      <c r="B16" s="24" t="s">
        <v>165</v>
      </c>
      <c r="C16" s="163">
        <v>51051.129767200007</v>
      </c>
      <c r="D16" s="163">
        <v>-3744.2999209100003</v>
      </c>
      <c r="E16" s="163">
        <v>102.66494462999981</v>
      </c>
      <c r="F16" s="172" t="s">
        <v>198</v>
      </c>
      <c r="G16" s="172" t="s">
        <v>198</v>
      </c>
      <c r="H16" s="163">
        <v>47409.494790920005</v>
      </c>
      <c r="I16" s="170"/>
      <c r="J16" s="163">
        <v>47409.494790920005</v>
      </c>
      <c r="K16" s="163">
        <v>2471.8221090099996</v>
      </c>
      <c r="L16" s="163">
        <v>4.9334048100063228</v>
      </c>
      <c r="M16" s="172" t="s">
        <v>198</v>
      </c>
      <c r="N16" s="172" t="s">
        <v>198</v>
      </c>
      <c r="O16" s="163">
        <v>49886.25030474001</v>
      </c>
      <c r="Q16" s="163">
        <v>49886.25030474001</v>
      </c>
      <c r="R16" s="163">
        <v>3159.18414158</v>
      </c>
      <c r="S16" s="163">
        <v>7.2759576141834259E-12</v>
      </c>
      <c r="T16" s="172" t="s">
        <v>198</v>
      </c>
      <c r="U16" s="172" t="s">
        <v>198</v>
      </c>
      <c r="V16" s="163">
        <v>53045.434446320018</v>
      </c>
      <c r="X16" s="163">
        <v>53045.434446320018</v>
      </c>
      <c r="Y16" s="163">
        <v>-613.86862795000025</v>
      </c>
      <c r="Z16" s="163">
        <v>-7.2759576141834259E-12</v>
      </c>
      <c r="AA16" s="172" t="s">
        <v>198</v>
      </c>
      <c r="AB16" s="172" t="s">
        <v>198</v>
      </c>
      <c r="AC16" s="163">
        <v>52431.565818370007</v>
      </c>
      <c r="AE16" s="163">
        <v>52431.565818370007</v>
      </c>
      <c r="AF16" s="163">
        <v>2676.0862164199998</v>
      </c>
      <c r="AG16" s="163">
        <v>0</v>
      </c>
      <c r="AH16" s="172" t="s">
        <v>198</v>
      </c>
      <c r="AI16" s="172" t="s">
        <v>198</v>
      </c>
      <c r="AJ16" s="163">
        <v>55107.652034790008</v>
      </c>
    </row>
    <row r="17" spans="2:36" x14ac:dyDescent="0.25">
      <c r="B17" s="24" t="s">
        <v>122</v>
      </c>
      <c r="C17" s="163">
        <v>4744.6529108800005</v>
      </c>
      <c r="D17" s="163">
        <v>-971.10923300000013</v>
      </c>
      <c r="E17" s="163">
        <v>14.417100000000573</v>
      </c>
      <c r="F17" s="172" t="s">
        <v>198</v>
      </c>
      <c r="G17" s="172" t="s">
        <v>198</v>
      </c>
      <c r="H17" s="163">
        <v>3787.9607778800005</v>
      </c>
      <c r="I17" s="170"/>
      <c r="J17" s="163">
        <v>3787.9607778800005</v>
      </c>
      <c r="K17" s="163">
        <v>-632.63955764000002</v>
      </c>
      <c r="L17" s="163">
        <v>-6.119343089999802</v>
      </c>
      <c r="M17" s="172" t="s">
        <v>198</v>
      </c>
      <c r="N17" s="172" t="s">
        <v>198</v>
      </c>
      <c r="O17" s="163">
        <v>3149.2018771500007</v>
      </c>
      <c r="Q17" s="163">
        <v>3149.2018771500007</v>
      </c>
      <c r="R17" s="163">
        <v>1226.7866592800001</v>
      </c>
      <c r="S17" s="163">
        <v>-1.451710770000318</v>
      </c>
      <c r="T17" s="172" t="s">
        <v>198</v>
      </c>
      <c r="U17" s="172" t="s">
        <v>198</v>
      </c>
      <c r="V17" s="163">
        <v>4374.5368256600004</v>
      </c>
      <c r="X17" s="163">
        <v>4374.5368256600004</v>
      </c>
      <c r="Y17" s="163">
        <v>5545.3865218600004</v>
      </c>
      <c r="Z17" s="163">
        <v>10.006827449999946</v>
      </c>
      <c r="AA17" s="172" t="s">
        <v>198</v>
      </c>
      <c r="AB17" s="172" t="s">
        <v>198</v>
      </c>
      <c r="AC17" s="163">
        <v>9929.9301749700007</v>
      </c>
      <c r="AE17" s="163">
        <v>9929.9301749700007</v>
      </c>
      <c r="AF17" s="163">
        <v>-1087.13155207</v>
      </c>
      <c r="AG17" s="163">
        <v>-10.558624729999792</v>
      </c>
      <c r="AH17" s="172" t="s">
        <v>198</v>
      </c>
      <c r="AI17" s="172" t="s">
        <v>198</v>
      </c>
      <c r="AJ17" s="163">
        <v>8832.23999817</v>
      </c>
    </row>
    <row r="18" spans="2:36" x14ac:dyDescent="0.25">
      <c r="B18" s="17" t="s">
        <v>405</v>
      </c>
      <c r="C18" s="163"/>
      <c r="D18" s="163"/>
      <c r="E18" s="163"/>
      <c r="F18" s="172"/>
      <c r="G18" s="172"/>
      <c r="H18" s="163"/>
      <c r="I18" s="170"/>
      <c r="J18" s="163"/>
      <c r="K18" s="163"/>
      <c r="L18" s="163"/>
      <c r="M18" s="172"/>
      <c r="N18" s="172"/>
      <c r="O18" s="163"/>
      <c r="Q18" s="163"/>
      <c r="R18" s="163"/>
      <c r="S18" s="163"/>
      <c r="T18" s="172"/>
      <c r="U18" s="172"/>
      <c r="V18" s="163"/>
      <c r="X18" s="163"/>
      <c r="Y18" s="163"/>
      <c r="Z18" s="163"/>
      <c r="AA18" s="172"/>
      <c r="AB18" s="172"/>
      <c r="AC18" s="163"/>
      <c r="AE18" s="163"/>
      <c r="AF18" s="163"/>
      <c r="AG18" s="163"/>
      <c r="AH18" s="172"/>
      <c r="AI18" s="172"/>
      <c r="AJ18" s="163"/>
    </row>
    <row r="19" spans="2:36" x14ac:dyDescent="0.25">
      <c r="B19" s="24" t="s">
        <v>406</v>
      </c>
      <c r="C19" s="163">
        <v>6272.7183358199982</v>
      </c>
      <c r="D19" s="163">
        <v>-257.60902107999999</v>
      </c>
      <c r="E19" s="163">
        <v>9.9999990000469552E-2</v>
      </c>
      <c r="F19" s="172" t="s">
        <v>198</v>
      </c>
      <c r="G19" s="172" t="s">
        <v>198</v>
      </c>
      <c r="H19" s="163">
        <v>6015.2093147299984</v>
      </c>
      <c r="I19" s="170"/>
      <c r="J19" s="163">
        <v>6015.2093147299984</v>
      </c>
      <c r="K19" s="163">
        <v>176.32094349000002</v>
      </c>
      <c r="L19" s="163">
        <v>-1.6716299996915041E-3</v>
      </c>
      <c r="M19" s="172" t="s">
        <v>198</v>
      </c>
      <c r="N19" s="172" t="s">
        <v>198</v>
      </c>
      <c r="O19" s="163">
        <v>6191.5285865899987</v>
      </c>
      <c r="Q19" s="163">
        <v>6191.5285865899987</v>
      </c>
      <c r="R19" s="163">
        <v>529.55299860000002</v>
      </c>
      <c r="S19" s="163">
        <v>9.999894245993346E-9</v>
      </c>
      <c r="T19" s="172" t="s">
        <v>198</v>
      </c>
      <c r="U19" s="172" t="s">
        <v>198</v>
      </c>
      <c r="V19" s="163">
        <v>6721.0815851999987</v>
      </c>
      <c r="X19" s="163">
        <v>6721.0815851999987</v>
      </c>
      <c r="Y19" s="163">
        <v>267.80955166999985</v>
      </c>
      <c r="Z19" s="163">
        <v>9.0949470177292824E-13</v>
      </c>
      <c r="AA19" s="172" t="s">
        <v>198</v>
      </c>
      <c r="AB19" s="172" t="s">
        <v>198</v>
      </c>
      <c r="AC19" s="163">
        <v>6988.8911368699992</v>
      </c>
      <c r="AE19" s="163">
        <v>6988.8911368699992</v>
      </c>
      <c r="AF19" s="163">
        <v>1250.5561653500001</v>
      </c>
      <c r="AG19" s="163">
        <v>-9.0949470177292824E-13</v>
      </c>
      <c r="AH19" s="172" t="s">
        <v>198</v>
      </c>
      <c r="AI19" s="172" t="s">
        <v>198</v>
      </c>
      <c r="AJ19" s="163">
        <v>8239.4473022199982</v>
      </c>
    </row>
    <row r="20" spans="2:36" x14ac:dyDescent="0.25">
      <c r="B20" s="24" t="s">
        <v>67</v>
      </c>
      <c r="C20" s="163">
        <v>72266.178226620003</v>
      </c>
      <c r="D20" s="163">
        <v>-4627.2479687899986</v>
      </c>
      <c r="E20" s="163">
        <v>216.5653395900008</v>
      </c>
      <c r="F20" s="172" t="s">
        <v>198</v>
      </c>
      <c r="G20" s="172" t="s">
        <v>198</v>
      </c>
      <c r="H20" s="163">
        <v>67855.495597419998</v>
      </c>
      <c r="I20" s="170"/>
      <c r="J20" s="163">
        <v>67855.508215110007</v>
      </c>
      <c r="K20" s="163">
        <v>3289.3363192499996</v>
      </c>
      <c r="L20" s="163">
        <v>-57.187102429990773</v>
      </c>
      <c r="M20" s="172" t="s">
        <v>198</v>
      </c>
      <c r="N20" s="172" t="s">
        <v>198</v>
      </c>
      <c r="O20" s="163">
        <v>71087.657431930013</v>
      </c>
      <c r="Q20" s="163">
        <v>71087.657431930013</v>
      </c>
      <c r="R20" s="163">
        <v>4155.6693311299996</v>
      </c>
      <c r="S20" s="163">
        <v>66.741957449994516</v>
      </c>
      <c r="T20" s="172" t="s">
        <v>198</v>
      </c>
      <c r="U20" s="172" t="s">
        <v>198</v>
      </c>
      <c r="V20" s="163">
        <v>75310.068720510011</v>
      </c>
      <c r="X20" s="163">
        <v>75310.068720510011</v>
      </c>
      <c r="Y20" s="163">
        <v>3849.8721921200004</v>
      </c>
      <c r="Z20" s="163">
        <v>80.254188449995127</v>
      </c>
      <c r="AA20" s="172" t="s">
        <v>198</v>
      </c>
      <c r="AB20" s="172" t="s">
        <v>198</v>
      </c>
      <c r="AC20" s="163">
        <v>79240.195101080011</v>
      </c>
      <c r="AE20" s="163">
        <v>79240.195101080011</v>
      </c>
      <c r="AF20" s="163">
        <v>6538.8208410999996</v>
      </c>
      <c r="AG20" s="163">
        <v>-13.1019028499868</v>
      </c>
      <c r="AH20" s="172" t="s">
        <v>198</v>
      </c>
      <c r="AI20" s="172" t="s">
        <v>198</v>
      </c>
      <c r="AJ20" s="163">
        <v>85765.914039330019</v>
      </c>
    </row>
    <row r="21" spans="2:36" x14ac:dyDescent="0.25">
      <c r="B21" s="20" t="s">
        <v>82</v>
      </c>
      <c r="C21" s="163">
        <v>245.54120000000006</v>
      </c>
      <c r="D21" s="163">
        <v>0</v>
      </c>
      <c r="E21" s="163">
        <v>14.417200000000037</v>
      </c>
      <c r="F21" s="172" t="s">
        <v>198</v>
      </c>
      <c r="G21" s="172" t="s">
        <v>198</v>
      </c>
      <c r="H21" s="163">
        <v>259.9584000000001</v>
      </c>
      <c r="I21" s="170"/>
      <c r="J21" s="163">
        <v>259.9584000000001</v>
      </c>
      <c r="K21" s="163">
        <v>-0.29901411999999999</v>
      </c>
      <c r="L21" s="163">
        <v>-6.0809538500000428</v>
      </c>
      <c r="M21" s="172" t="s">
        <v>198</v>
      </c>
      <c r="N21" s="172" t="s">
        <v>198</v>
      </c>
      <c r="O21" s="163">
        <v>253.57843203000004</v>
      </c>
      <c r="Q21" s="163">
        <v>253.57843203000004</v>
      </c>
      <c r="R21" s="163">
        <v>-0.34981859999999998</v>
      </c>
      <c r="S21" s="163">
        <v>-1.4517107699999769</v>
      </c>
      <c r="T21" s="172" t="s">
        <v>198</v>
      </c>
      <c r="U21" s="172" t="s">
        <v>198</v>
      </c>
      <c r="V21" s="163">
        <v>251.77690266000008</v>
      </c>
      <c r="X21" s="163">
        <v>251.77690266000008</v>
      </c>
      <c r="Y21" s="163">
        <v>-4.9125679600000005</v>
      </c>
      <c r="Z21" s="163">
        <v>10.006827450000003</v>
      </c>
      <c r="AA21" s="172" t="s">
        <v>198</v>
      </c>
      <c r="AB21" s="172" t="s">
        <v>198</v>
      </c>
      <c r="AC21" s="163">
        <v>256.87116215000009</v>
      </c>
      <c r="AE21" s="163">
        <v>256.87116215000009</v>
      </c>
      <c r="AF21" s="163">
        <v>502.38921908999998</v>
      </c>
      <c r="AG21" s="163">
        <v>-10.558624729999963</v>
      </c>
      <c r="AH21" s="172" t="s">
        <v>198</v>
      </c>
      <c r="AI21" s="172" t="s">
        <v>198</v>
      </c>
      <c r="AJ21" s="163">
        <v>748.70175651000011</v>
      </c>
    </row>
    <row r="22" spans="2:36" x14ac:dyDescent="0.25">
      <c r="B22" s="20" t="s">
        <v>58</v>
      </c>
      <c r="C22" s="163">
        <v>20557.61691968</v>
      </c>
      <c r="D22" s="163">
        <v>-4226.3301979099997</v>
      </c>
      <c r="E22" s="163">
        <v>61.990030469998601</v>
      </c>
      <c r="F22" s="172" t="s">
        <v>198</v>
      </c>
      <c r="G22" s="172" t="s">
        <v>198</v>
      </c>
      <c r="H22" s="163">
        <v>16393.276752239999</v>
      </c>
      <c r="I22" s="170"/>
      <c r="J22" s="163">
        <v>16393.276752239999</v>
      </c>
      <c r="K22" s="163">
        <v>264.73093812999969</v>
      </c>
      <c r="L22" s="163">
        <v>4.8949115100003837</v>
      </c>
      <c r="M22" s="172" t="s">
        <v>198</v>
      </c>
      <c r="N22" s="172" t="s">
        <v>198</v>
      </c>
      <c r="O22" s="163">
        <v>16662.90260188</v>
      </c>
      <c r="Q22" s="163">
        <v>16662.90260188</v>
      </c>
      <c r="R22" s="163">
        <v>4050.8469706599999</v>
      </c>
      <c r="S22" s="163">
        <v>3.637978807091713E-12</v>
      </c>
      <c r="T22" s="172" t="s">
        <v>198</v>
      </c>
      <c r="U22" s="172" t="s">
        <v>198</v>
      </c>
      <c r="V22" s="163">
        <v>20713.749572540004</v>
      </c>
      <c r="X22" s="163">
        <v>20713.749572540004</v>
      </c>
      <c r="Y22" s="163">
        <v>6827.5950255999996</v>
      </c>
      <c r="Z22" s="163">
        <v>-7.2759576141834259E-12</v>
      </c>
      <c r="AA22" s="172" t="s">
        <v>198</v>
      </c>
      <c r="AB22" s="172" t="s">
        <v>198</v>
      </c>
      <c r="AC22" s="163">
        <v>27541.344598139996</v>
      </c>
      <c r="AE22" s="163">
        <v>27541.344598139996</v>
      </c>
      <c r="AF22" s="163">
        <v>-429.52022526000007</v>
      </c>
      <c r="AG22" s="163">
        <v>3.637978807091713E-12</v>
      </c>
      <c r="AH22" s="172" t="s">
        <v>198</v>
      </c>
      <c r="AI22" s="172" t="s">
        <v>198</v>
      </c>
      <c r="AJ22" s="163">
        <v>27111.824372880001</v>
      </c>
    </row>
    <row r="23" spans="2:36" x14ac:dyDescent="0.25">
      <c r="B23" s="20" t="s">
        <v>73</v>
      </c>
      <c r="C23" s="163">
        <v>11857.425059419998</v>
      </c>
      <c r="D23" s="163">
        <v>474.66328880999993</v>
      </c>
      <c r="E23" s="163">
        <v>99.583194959999673</v>
      </c>
      <c r="F23" s="172" t="s">
        <v>198</v>
      </c>
      <c r="G23" s="172" t="s">
        <v>198</v>
      </c>
      <c r="H23" s="163">
        <v>12431.671543189997</v>
      </c>
      <c r="I23" s="170"/>
      <c r="J23" s="163">
        <v>12431.671543189997</v>
      </c>
      <c r="K23" s="163">
        <v>1150.0561545099999</v>
      </c>
      <c r="L23" s="163">
        <v>-56.128961089998484</v>
      </c>
      <c r="M23" s="172" t="s">
        <v>198</v>
      </c>
      <c r="N23" s="172" t="s">
        <v>198</v>
      </c>
      <c r="O23" s="163">
        <v>13525.598736609998</v>
      </c>
      <c r="Q23" s="163">
        <v>13525.598736609998</v>
      </c>
      <c r="R23" s="163">
        <v>-555.36224463999997</v>
      </c>
      <c r="S23" s="163">
        <v>68.1936682200012</v>
      </c>
      <c r="T23" s="172" t="s">
        <v>198</v>
      </c>
      <c r="U23" s="172" t="s">
        <v>198</v>
      </c>
      <c r="V23" s="163">
        <v>13038.430160189999</v>
      </c>
      <c r="X23" s="163">
        <v>13038.430160189999</v>
      </c>
      <c r="Y23" s="163">
        <v>2042.2630463700002</v>
      </c>
      <c r="Z23" s="163">
        <v>70.247361000001547</v>
      </c>
      <c r="AA23" s="172" t="s">
        <v>198</v>
      </c>
      <c r="AB23" s="172" t="s">
        <v>198</v>
      </c>
      <c r="AC23" s="163">
        <v>15150.940567560001</v>
      </c>
      <c r="AE23" s="163">
        <v>15150.940567560001</v>
      </c>
      <c r="AF23" s="163">
        <v>4453.5380064700003</v>
      </c>
      <c r="AG23" s="163">
        <v>-2.5432781200015597</v>
      </c>
      <c r="AH23" s="172" t="s">
        <v>198</v>
      </c>
      <c r="AI23" s="172" t="s">
        <v>198</v>
      </c>
      <c r="AJ23" s="163">
        <v>19601.93529591</v>
      </c>
    </row>
    <row r="24" spans="2:36" x14ac:dyDescent="0.25">
      <c r="B24" s="20" t="s">
        <v>54</v>
      </c>
      <c r="C24" s="163">
        <v>33056.891764540007</v>
      </c>
      <c r="D24" s="163">
        <v>-2546.4080655799999</v>
      </c>
      <c r="E24" s="163">
        <v>38.601909409997461</v>
      </c>
      <c r="F24" s="172" t="s">
        <v>198</v>
      </c>
      <c r="G24" s="172" t="s">
        <v>198</v>
      </c>
      <c r="H24" s="163">
        <v>30549.085608370006</v>
      </c>
      <c r="I24" s="170"/>
      <c r="J24" s="163">
        <v>30549.098226060007</v>
      </c>
      <c r="K24" s="163">
        <v>-91.456510220000155</v>
      </c>
      <c r="L24" s="163">
        <v>0.12790100000347593</v>
      </c>
      <c r="M24" s="172" t="s">
        <v>198</v>
      </c>
      <c r="N24" s="172" t="s">
        <v>198</v>
      </c>
      <c r="O24" s="163">
        <v>30457.769616840011</v>
      </c>
      <c r="Q24" s="163">
        <v>30457.769616840011</v>
      </c>
      <c r="R24" s="163">
        <v>-1753.1656721600002</v>
      </c>
      <c r="S24" s="163">
        <v>3.637978807091713E-12</v>
      </c>
      <c r="T24" s="172" t="s">
        <v>198</v>
      </c>
      <c r="U24" s="172" t="s">
        <v>198</v>
      </c>
      <c r="V24" s="163">
        <v>28704.603944680013</v>
      </c>
      <c r="X24" s="163">
        <v>28704.603944680013</v>
      </c>
      <c r="Y24" s="163">
        <v>-5031.9098513999998</v>
      </c>
      <c r="Z24" s="163">
        <v>-3.637978807091713E-12</v>
      </c>
      <c r="AA24" s="172" t="s">
        <v>198</v>
      </c>
      <c r="AB24" s="172" t="s">
        <v>198</v>
      </c>
      <c r="AC24" s="163">
        <v>23672.69409328001</v>
      </c>
      <c r="AE24" s="163">
        <v>23672.69409328001</v>
      </c>
      <c r="AF24" s="163">
        <v>1648.5179779299997</v>
      </c>
      <c r="AG24" s="163">
        <v>3.637978807091713E-12</v>
      </c>
      <c r="AH24" s="172" t="s">
        <v>198</v>
      </c>
      <c r="AI24" s="172" t="s">
        <v>198</v>
      </c>
      <c r="AJ24" s="163">
        <v>25321.212071210011</v>
      </c>
    </row>
    <row r="25" spans="2:36" x14ac:dyDescent="0.25">
      <c r="B25" s="20" t="s">
        <v>77</v>
      </c>
      <c r="C25" s="163">
        <v>0</v>
      </c>
      <c r="D25" s="163">
        <v>0</v>
      </c>
      <c r="E25" s="163">
        <v>0</v>
      </c>
      <c r="F25" s="172" t="s">
        <v>198</v>
      </c>
      <c r="G25" s="172" t="s">
        <v>198</v>
      </c>
      <c r="H25" s="163">
        <v>0</v>
      </c>
      <c r="I25" s="170"/>
      <c r="J25" s="163">
        <v>0</v>
      </c>
      <c r="K25" s="163">
        <v>0</v>
      </c>
      <c r="L25" s="163">
        <v>0</v>
      </c>
      <c r="M25" s="172" t="s">
        <v>198</v>
      </c>
      <c r="N25" s="172" t="s">
        <v>198</v>
      </c>
      <c r="O25" s="163">
        <v>0</v>
      </c>
      <c r="Q25" s="163">
        <v>0</v>
      </c>
      <c r="R25" s="163">
        <v>0</v>
      </c>
      <c r="S25" s="163">
        <v>0</v>
      </c>
      <c r="T25" s="172" t="s">
        <v>198</v>
      </c>
      <c r="U25" s="172" t="s">
        <v>198</v>
      </c>
      <c r="V25" s="163">
        <v>0</v>
      </c>
      <c r="X25" s="163">
        <v>0</v>
      </c>
      <c r="Y25" s="163">
        <v>0</v>
      </c>
      <c r="Z25" s="163">
        <v>0</v>
      </c>
      <c r="AA25" s="172" t="s">
        <v>198</v>
      </c>
      <c r="AB25" s="172" t="s">
        <v>198</v>
      </c>
      <c r="AC25" s="163">
        <v>0</v>
      </c>
      <c r="AE25" s="163">
        <v>0</v>
      </c>
      <c r="AF25" s="163">
        <v>0</v>
      </c>
      <c r="AG25" s="163">
        <v>0</v>
      </c>
      <c r="AH25" s="172" t="s">
        <v>198</v>
      </c>
      <c r="AI25" s="172" t="s">
        <v>198</v>
      </c>
      <c r="AJ25" s="163">
        <v>0</v>
      </c>
    </row>
    <row r="26" spans="2:36" x14ac:dyDescent="0.25">
      <c r="B26" s="20" t="s">
        <v>78</v>
      </c>
      <c r="C26" s="163">
        <v>5822.5999999999995</v>
      </c>
      <c r="D26" s="163">
        <v>656.59999999999991</v>
      </c>
      <c r="E26" s="163">
        <v>-9.0949470177292824E-13</v>
      </c>
      <c r="F26" s="172" t="s">
        <v>198</v>
      </c>
      <c r="G26" s="172" t="s">
        <v>198</v>
      </c>
      <c r="H26" s="163">
        <v>6479.1999999999989</v>
      </c>
      <c r="I26" s="170"/>
      <c r="J26" s="163">
        <v>6479.1999999999989</v>
      </c>
      <c r="K26" s="163">
        <v>1363.9531874700001</v>
      </c>
      <c r="L26" s="163">
        <v>0</v>
      </c>
      <c r="M26" s="172" t="s">
        <v>198</v>
      </c>
      <c r="N26" s="172" t="s">
        <v>198</v>
      </c>
      <c r="O26" s="163">
        <v>7843.1531874699995</v>
      </c>
      <c r="Q26" s="163">
        <v>7843.1531874699995</v>
      </c>
      <c r="R26" s="163">
        <v>2179.0059649099999</v>
      </c>
      <c r="S26" s="163">
        <v>0</v>
      </c>
      <c r="T26" s="172" t="s">
        <v>198</v>
      </c>
      <c r="U26" s="172" t="s">
        <v>198</v>
      </c>
      <c r="V26" s="163">
        <v>10022.15915238</v>
      </c>
      <c r="X26" s="163">
        <v>10022.15915238</v>
      </c>
      <c r="Y26" s="163">
        <v>142.82769381</v>
      </c>
      <c r="Z26" s="163">
        <v>0</v>
      </c>
      <c r="AA26" s="172" t="s">
        <v>198</v>
      </c>
      <c r="AB26" s="172" t="s">
        <v>198</v>
      </c>
      <c r="AC26" s="163">
        <v>10164.986846190001</v>
      </c>
      <c r="AE26" s="163">
        <v>10164.986846190001</v>
      </c>
      <c r="AF26" s="163">
        <v>286.53531532</v>
      </c>
      <c r="AG26" s="163">
        <v>-1.8189894035458565E-12</v>
      </c>
      <c r="AH26" s="172" t="s">
        <v>198</v>
      </c>
      <c r="AI26" s="172" t="s">
        <v>198</v>
      </c>
      <c r="AJ26" s="163">
        <v>10451.522161509998</v>
      </c>
    </row>
    <row r="27" spans="2:36" x14ac:dyDescent="0.25">
      <c r="B27" s="20" t="s">
        <v>407</v>
      </c>
      <c r="C27" s="163">
        <v>726.10328298000002</v>
      </c>
      <c r="D27" s="163">
        <v>1014.22700589</v>
      </c>
      <c r="E27" s="163">
        <v>1.9730047499999728</v>
      </c>
      <c r="F27" s="172" t="s">
        <v>198</v>
      </c>
      <c r="G27" s="172" t="s">
        <v>198</v>
      </c>
      <c r="H27" s="163">
        <v>1742.30329362</v>
      </c>
      <c r="I27" s="170"/>
      <c r="J27" s="163">
        <v>1742.30329362</v>
      </c>
      <c r="K27" s="163">
        <v>602.35156347999998</v>
      </c>
      <c r="L27" s="163">
        <v>2.2737367544323206E-13</v>
      </c>
      <c r="M27" s="172" t="s">
        <v>198</v>
      </c>
      <c r="N27" s="172" t="s">
        <v>198</v>
      </c>
      <c r="O27" s="163">
        <v>2344.6548571000003</v>
      </c>
      <c r="Q27" s="163">
        <v>2344.6548571000003</v>
      </c>
      <c r="R27" s="163">
        <v>234.69413096</v>
      </c>
      <c r="S27" s="163">
        <v>-4.5474735088646412E-13</v>
      </c>
      <c r="T27" s="172" t="s">
        <v>198</v>
      </c>
      <c r="U27" s="172" t="s">
        <v>198</v>
      </c>
      <c r="V27" s="163">
        <v>2579.34898806</v>
      </c>
      <c r="X27" s="163">
        <v>2579.34898806</v>
      </c>
      <c r="Y27" s="163">
        <v>-125.99115429999999</v>
      </c>
      <c r="Z27" s="163">
        <v>-4.5474735088646412E-13</v>
      </c>
      <c r="AA27" s="172" t="s">
        <v>198</v>
      </c>
      <c r="AB27" s="172" t="s">
        <v>198</v>
      </c>
      <c r="AC27" s="163">
        <v>2453.3578337599997</v>
      </c>
      <c r="AE27" s="163">
        <v>2453.3578337599997</v>
      </c>
      <c r="AF27" s="163">
        <v>77.360547549999922</v>
      </c>
      <c r="AG27" s="163">
        <v>4.5474735088646412E-13</v>
      </c>
      <c r="AH27" s="172" t="s">
        <v>198</v>
      </c>
      <c r="AI27" s="172" t="s">
        <v>198</v>
      </c>
      <c r="AJ27" s="163">
        <v>2530.71838131</v>
      </c>
    </row>
    <row r="28" spans="2:36" x14ac:dyDescent="0.25">
      <c r="B28" s="24" t="s">
        <v>408</v>
      </c>
      <c r="C28" s="163">
        <v>34.32617801</v>
      </c>
      <c r="D28" s="163">
        <v>-14.11723864</v>
      </c>
      <c r="E28" s="163">
        <v>-7.1054273576010019E-15</v>
      </c>
      <c r="F28" s="172" t="s">
        <v>198</v>
      </c>
      <c r="G28" s="172" t="s">
        <v>198</v>
      </c>
      <c r="H28" s="163">
        <v>20.208939369999992</v>
      </c>
      <c r="I28" s="170"/>
      <c r="J28" s="163">
        <v>20.208939369999992</v>
      </c>
      <c r="K28" s="163">
        <v>17.743131489999996</v>
      </c>
      <c r="L28" s="163">
        <v>-1.3999999382008355E-7</v>
      </c>
      <c r="M28" s="172" t="s">
        <v>198</v>
      </c>
      <c r="N28" s="172" t="s">
        <v>198</v>
      </c>
      <c r="O28" s="163">
        <v>37.952070719999995</v>
      </c>
      <c r="Q28" s="163">
        <v>37.952070719999995</v>
      </c>
      <c r="R28" s="163">
        <v>-8.5572876999999981</v>
      </c>
      <c r="S28" s="163">
        <v>0</v>
      </c>
      <c r="T28" s="172" t="s">
        <v>198</v>
      </c>
      <c r="U28" s="172" t="s">
        <v>198</v>
      </c>
      <c r="V28" s="163">
        <v>29.394783019999995</v>
      </c>
      <c r="X28" s="163">
        <v>29.394783019999995</v>
      </c>
      <c r="Y28" s="163">
        <v>57.363042299999996</v>
      </c>
      <c r="Z28" s="163">
        <v>3.5527136788005009E-15</v>
      </c>
      <c r="AA28" s="172" t="s">
        <v>198</v>
      </c>
      <c r="AB28" s="172" t="s">
        <v>198</v>
      </c>
      <c r="AC28" s="163">
        <v>86.757825319999995</v>
      </c>
      <c r="AE28" s="163">
        <v>86.757825319999995</v>
      </c>
      <c r="AF28" s="163">
        <v>15.913082330000009</v>
      </c>
      <c r="AG28" s="163">
        <v>0</v>
      </c>
      <c r="AH28" s="172" t="s">
        <v>198</v>
      </c>
      <c r="AI28" s="172" t="s">
        <v>198</v>
      </c>
      <c r="AJ28" s="163">
        <v>102.67090765</v>
      </c>
    </row>
    <row r="29" spans="2:36" x14ac:dyDescent="0.25">
      <c r="B29" s="20" t="s">
        <v>81</v>
      </c>
      <c r="C29" s="163">
        <v>0</v>
      </c>
      <c r="D29" s="163">
        <v>0</v>
      </c>
      <c r="E29" s="163">
        <v>0</v>
      </c>
      <c r="F29" s="172" t="s">
        <v>198</v>
      </c>
      <c r="G29" s="172" t="s">
        <v>198</v>
      </c>
      <c r="H29" s="163">
        <v>0</v>
      </c>
      <c r="I29" s="170"/>
      <c r="J29" s="163">
        <v>0</v>
      </c>
      <c r="K29" s="163">
        <v>0</v>
      </c>
      <c r="L29" s="163">
        <v>0</v>
      </c>
      <c r="M29" s="172" t="s">
        <v>198</v>
      </c>
      <c r="N29" s="172" t="s">
        <v>198</v>
      </c>
      <c r="O29" s="163">
        <v>0</v>
      </c>
      <c r="Q29" s="163">
        <v>0</v>
      </c>
      <c r="R29" s="163">
        <v>0</v>
      </c>
      <c r="S29" s="163">
        <v>0</v>
      </c>
      <c r="T29" s="172" t="s">
        <v>198</v>
      </c>
      <c r="U29" s="172" t="s">
        <v>198</v>
      </c>
      <c r="V29" s="163">
        <v>0</v>
      </c>
      <c r="X29" s="163">
        <v>0</v>
      </c>
      <c r="Y29" s="163">
        <v>0</v>
      </c>
      <c r="Z29" s="163">
        <v>0</v>
      </c>
      <c r="AA29" s="172" t="s">
        <v>198</v>
      </c>
      <c r="AB29" s="172" t="s">
        <v>198</v>
      </c>
      <c r="AC29" s="163">
        <v>0</v>
      </c>
      <c r="AE29" s="163">
        <v>0</v>
      </c>
      <c r="AF29" s="163">
        <v>0</v>
      </c>
      <c r="AG29" s="163">
        <v>0</v>
      </c>
      <c r="AH29" s="172" t="s">
        <v>198</v>
      </c>
      <c r="AI29" s="172" t="s">
        <v>198</v>
      </c>
      <c r="AJ29" s="163">
        <v>0</v>
      </c>
    </row>
    <row r="30" spans="2:36" x14ac:dyDescent="0.25">
      <c r="B30" s="20" t="s">
        <v>409</v>
      </c>
      <c r="C30" s="163">
        <v>34.32617801</v>
      </c>
      <c r="D30" s="163">
        <v>-14.11723864</v>
      </c>
      <c r="E30" s="163">
        <v>-7.1054273576010019E-15</v>
      </c>
      <c r="F30" s="172" t="s">
        <v>198</v>
      </c>
      <c r="G30" s="172" t="s">
        <v>198</v>
      </c>
      <c r="H30" s="163">
        <v>20.208939369999992</v>
      </c>
      <c r="I30" s="170"/>
      <c r="J30" s="163">
        <v>20.208939369999992</v>
      </c>
      <c r="K30" s="163">
        <v>17.743131489999996</v>
      </c>
      <c r="L30" s="163">
        <v>-1.3999999382008355E-7</v>
      </c>
      <c r="M30" s="172" t="s">
        <v>198</v>
      </c>
      <c r="N30" s="172" t="s">
        <v>198</v>
      </c>
      <c r="O30" s="163">
        <v>37.952070719999995</v>
      </c>
      <c r="Q30" s="163">
        <v>37.952070719999995</v>
      </c>
      <c r="R30" s="163">
        <v>-8.5572876999999981</v>
      </c>
      <c r="S30" s="163">
        <v>0</v>
      </c>
      <c r="T30" s="172" t="s">
        <v>198</v>
      </c>
      <c r="U30" s="172" t="s">
        <v>198</v>
      </c>
      <c r="V30" s="163">
        <v>29.394783019999995</v>
      </c>
      <c r="X30" s="163">
        <v>29.394783019999995</v>
      </c>
      <c r="Y30" s="163">
        <v>57.363042299999996</v>
      </c>
      <c r="Z30" s="163">
        <v>3.5527136788005009E-15</v>
      </c>
      <c r="AA30" s="172" t="s">
        <v>198</v>
      </c>
      <c r="AB30" s="172" t="s">
        <v>198</v>
      </c>
      <c r="AC30" s="163">
        <v>86.757825319999995</v>
      </c>
      <c r="AE30" s="163">
        <v>86.757825319999995</v>
      </c>
      <c r="AF30" s="163">
        <v>15.913082330000009</v>
      </c>
      <c r="AG30" s="163">
        <v>0</v>
      </c>
      <c r="AH30" s="172" t="s">
        <v>198</v>
      </c>
      <c r="AI30" s="172" t="s">
        <v>198</v>
      </c>
      <c r="AJ30" s="163">
        <v>102.67090765</v>
      </c>
    </row>
    <row r="31" spans="2:36" x14ac:dyDescent="0.25">
      <c r="B31" s="16" t="s">
        <v>410</v>
      </c>
      <c r="C31" s="164">
        <v>78573.222740450015</v>
      </c>
      <c r="D31" s="164">
        <v>-4898.9742285100001</v>
      </c>
      <c r="E31" s="164">
        <v>216.66533958000036</v>
      </c>
      <c r="F31" s="173" t="s">
        <v>198</v>
      </c>
      <c r="G31" s="173" t="s">
        <v>198</v>
      </c>
      <c r="H31" s="164">
        <v>73890.913851520003</v>
      </c>
      <c r="I31" s="170"/>
      <c r="J31" s="164">
        <v>73890.926469209997</v>
      </c>
      <c r="K31" s="164">
        <v>3483.4003942299996</v>
      </c>
      <c r="L31" s="164">
        <v>-57.188774199993645</v>
      </c>
      <c r="M31" s="173" t="s">
        <v>198</v>
      </c>
      <c r="N31" s="173" t="s">
        <v>198</v>
      </c>
      <c r="O31" s="164">
        <v>77317.138089240005</v>
      </c>
      <c r="Q31" s="164">
        <v>77317.138089240005</v>
      </c>
      <c r="R31" s="164">
        <v>4676.6650420300002</v>
      </c>
      <c r="S31" s="164">
        <v>66.741957460007143</v>
      </c>
      <c r="T31" s="173" t="s">
        <v>198</v>
      </c>
      <c r="U31" s="173" t="s">
        <v>198</v>
      </c>
      <c r="V31" s="164">
        <v>82060.545088730025</v>
      </c>
      <c r="X31" s="164">
        <v>82060.545088730025</v>
      </c>
      <c r="Y31" s="164">
        <v>4175.0447860900003</v>
      </c>
      <c r="Z31" s="164">
        <v>80.254188449994217</v>
      </c>
      <c r="AA31" s="173" t="s">
        <v>198</v>
      </c>
      <c r="AB31" s="173" t="s">
        <v>198</v>
      </c>
      <c r="AC31" s="164">
        <v>86315.844063270008</v>
      </c>
      <c r="AE31" s="164">
        <v>86315.844063270008</v>
      </c>
      <c r="AF31" s="164">
        <v>7805.2900887799997</v>
      </c>
      <c r="AG31" s="164">
        <v>-13.101902849999533</v>
      </c>
      <c r="AH31" s="173" t="s">
        <v>198</v>
      </c>
      <c r="AI31" s="173" t="s">
        <v>198</v>
      </c>
      <c r="AJ31" s="164">
        <v>94108.032249200012</v>
      </c>
    </row>
    <row r="32" spans="2:36" x14ac:dyDescent="0.25">
      <c r="B32" s="25"/>
      <c r="C32" s="163"/>
      <c r="D32" s="163"/>
      <c r="E32" s="163"/>
      <c r="F32" s="172"/>
      <c r="G32" s="172"/>
      <c r="H32" s="163"/>
      <c r="I32" s="170"/>
      <c r="J32" s="163"/>
      <c r="K32" s="163"/>
      <c r="L32" s="163"/>
      <c r="M32" s="172"/>
      <c r="N32" s="172"/>
      <c r="O32" s="163"/>
      <c r="Q32" s="163"/>
      <c r="R32" s="163"/>
      <c r="S32" s="163"/>
      <c r="T32" s="172"/>
      <c r="U32" s="172"/>
      <c r="V32" s="163"/>
      <c r="X32" s="163"/>
      <c r="Y32" s="163"/>
      <c r="Z32" s="163"/>
      <c r="AA32" s="172"/>
      <c r="AB32" s="172"/>
      <c r="AC32" s="163"/>
      <c r="AE32" s="163"/>
      <c r="AF32" s="163"/>
      <c r="AG32" s="163"/>
      <c r="AH32" s="172"/>
      <c r="AI32" s="172"/>
      <c r="AJ32" s="163"/>
    </row>
    <row r="33" spans="2:36" x14ac:dyDescent="0.25">
      <c r="B33" s="16" t="s">
        <v>411</v>
      </c>
      <c r="C33" s="163"/>
      <c r="D33" s="163"/>
      <c r="E33" s="163"/>
      <c r="F33" s="172"/>
      <c r="G33" s="172"/>
      <c r="H33" s="163"/>
      <c r="I33" s="170"/>
      <c r="J33" s="163"/>
      <c r="K33" s="163"/>
      <c r="L33" s="163"/>
      <c r="M33" s="172"/>
      <c r="N33" s="172"/>
      <c r="O33" s="163"/>
      <c r="Q33" s="163"/>
      <c r="R33" s="163"/>
      <c r="S33" s="163"/>
      <c r="T33" s="172"/>
      <c r="U33" s="172"/>
      <c r="V33" s="163"/>
      <c r="X33" s="163"/>
      <c r="Y33" s="163"/>
      <c r="Z33" s="163"/>
      <c r="AA33" s="172"/>
      <c r="AB33" s="172"/>
      <c r="AC33" s="163"/>
      <c r="AE33" s="163"/>
      <c r="AF33" s="163"/>
      <c r="AG33" s="163"/>
      <c r="AH33" s="172"/>
      <c r="AI33" s="172"/>
      <c r="AJ33" s="163"/>
    </row>
    <row r="34" spans="2:36" x14ac:dyDescent="0.25">
      <c r="B34" s="17" t="s">
        <v>412</v>
      </c>
      <c r="C34" s="163"/>
      <c r="D34" s="163"/>
      <c r="E34" s="163"/>
      <c r="F34" s="172"/>
      <c r="G34" s="172"/>
      <c r="H34" s="163"/>
      <c r="I34" s="170"/>
      <c r="J34" s="163"/>
      <c r="K34" s="163"/>
      <c r="L34" s="163"/>
      <c r="M34" s="172"/>
      <c r="N34" s="172"/>
      <c r="O34" s="163"/>
      <c r="Q34" s="163"/>
      <c r="R34" s="163"/>
      <c r="S34" s="163"/>
      <c r="T34" s="172"/>
      <c r="U34" s="172"/>
      <c r="V34" s="163"/>
      <c r="X34" s="163"/>
      <c r="Y34" s="163"/>
      <c r="Z34" s="163"/>
      <c r="AA34" s="172"/>
      <c r="AB34" s="172"/>
      <c r="AC34" s="163"/>
      <c r="AE34" s="163"/>
      <c r="AF34" s="163"/>
      <c r="AG34" s="163"/>
      <c r="AH34" s="172"/>
      <c r="AI34" s="172"/>
      <c r="AJ34" s="163"/>
    </row>
    <row r="35" spans="2:36" x14ac:dyDescent="0.25">
      <c r="B35" s="24" t="s">
        <v>158</v>
      </c>
      <c r="C35" s="163">
        <v>49520.754450209999</v>
      </c>
      <c r="D35" s="163">
        <v>4082.0624689399992</v>
      </c>
      <c r="E35" s="163">
        <v>-0.20000000000436557</v>
      </c>
      <c r="F35" s="172" t="s">
        <v>198</v>
      </c>
      <c r="G35" s="172" t="s">
        <v>198</v>
      </c>
      <c r="H35" s="163">
        <v>53602.616919149994</v>
      </c>
      <c r="I35" s="170"/>
      <c r="J35" s="163">
        <v>53602.649514850003</v>
      </c>
      <c r="K35" s="163">
        <v>5011.3264208399996</v>
      </c>
      <c r="L35" s="163">
        <v>1.2318989989580587E-2</v>
      </c>
      <c r="M35" s="172" t="s">
        <v>198</v>
      </c>
      <c r="N35" s="172" t="s">
        <v>198</v>
      </c>
      <c r="O35" s="163">
        <v>58613.988254679993</v>
      </c>
      <c r="Q35" s="163">
        <v>58613.988254679993</v>
      </c>
      <c r="R35" s="163">
        <v>4219.2875115799998</v>
      </c>
      <c r="S35" s="163">
        <v>-1.9994331523776054E-8</v>
      </c>
      <c r="T35" s="172" t="s">
        <v>198</v>
      </c>
      <c r="U35" s="172" t="s">
        <v>198</v>
      </c>
      <c r="V35" s="163">
        <v>62833.275766239996</v>
      </c>
      <c r="X35" s="163">
        <v>62833.275766239996</v>
      </c>
      <c r="Y35" s="163">
        <v>-2476.5177879099997</v>
      </c>
      <c r="Z35" s="163">
        <v>9.9971657618880272E-9</v>
      </c>
      <c r="AA35" s="172" t="s">
        <v>198</v>
      </c>
      <c r="AB35" s="172" t="s">
        <v>198</v>
      </c>
      <c r="AC35" s="163">
        <v>60356.757978339992</v>
      </c>
      <c r="AE35" s="163">
        <v>60356.757978339992</v>
      </c>
      <c r="AF35" s="163">
        <v>1760.84202667</v>
      </c>
      <c r="AG35" s="163">
        <v>0</v>
      </c>
      <c r="AH35" s="172" t="s">
        <v>198</v>
      </c>
      <c r="AI35" s="172" t="s">
        <v>198</v>
      </c>
      <c r="AJ35" s="163">
        <v>62117.600005009997</v>
      </c>
    </row>
    <row r="36" spans="2:36" x14ac:dyDescent="0.25">
      <c r="B36" s="24" t="s">
        <v>2</v>
      </c>
      <c r="C36" s="163">
        <v>15964.322333849999</v>
      </c>
      <c r="D36" s="163">
        <v>1392.5826613499999</v>
      </c>
      <c r="E36" s="163">
        <v>-86.518499999998312</v>
      </c>
      <c r="F36" s="172" t="s">
        <v>198</v>
      </c>
      <c r="G36" s="172" t="s">
        <v>198</v>
      </c>
      <c r="H36" s="163">
        <v>17270.3864952</v>
      </c>
      <c r="I36" s="170"/>
      <c r="J36" s="163">
        <v>17270.3864952</v>
      </c>
      <c r="K36" s="163">
        <v>1722.5538875099999</v>
      </c>
      <c r="L36" s="163">
        <v>1846.2259527100068</v>
      </c>
      <c r="M36" s="172" t="s">
        <v>198</v>
      </c>
      <c r="N36" s="172" t="s">
        <v>198</v>
      </c>
      <c r="O36" s="163">
        <v>20839.166335420006</v>
      </c>
      <c r="Q36" s="163">
        <v>20839.166335420006</v>
      </c>
      <c r="R36" s="163">
        <v>2984.1896108300002</v>
      </c>
      <c r="S36" s="163">
        <v>-44.647587000003114</v>
      </c>
      <c r="T36" s="172" t="s">
        <v>198</v>
      </c>
      <c r="U36" s="172" t="s">
        <v>198</v>
      </c>
      <c r="V36" s="163">
        <v>23778.708359250002</v>
      </c>
      <c r="X36" s="163">
        <v>23778.708359250002</v>
      </c>
      <c r="Y36" s="163">
        <v>3723.53842777</v>
      </c>
      <c r="Z36" s="163">
        <v>5.7064591599955747</v>
      </c>
      <c r="AA36" s="172" t="s">
        <v>198</v>
      </c>
      <c r="AB36" s="172" t="s">
        <v>198</v>
      </c>
      <c r="AC36" s="163">
        <v>27507.953246179997</v>
      </c>
      <c r="AE36" s="163">
        <v>27507.953246179997</v>
      </c>
      <c r="AF36" s="163">
        <v>2326.9602537999999</v>
      </c>
      <c r="AG36" s="163">
        <v>200.78338753000207</v>
      </c>
      <c r="AH36" s="172" t="s">
        <v>198</v>
      </c>
      <c r="AI36" s="172" t="s">
        <v>198</v>
      </c>
      <c r="AJ36" s="163">
        <v>30035.696887509999</v>
      </c>
    </row>
    <row r="37" spans="2:36" x14ac:dyDescent="0.25">
      <c r="B37" s="24" t="s">
        <v>404</v>
      </c>
      <c r="C37" s="163">
        <v>224.52101988000001</v>
      </c>
      <c r="D37" s="163">
        <v>-30.430001369999996</v>
      </c>
      <c r="E37" s="163">
        <v>0</v>
      </c>
      <c r="F37" s="172" t="s">
        <v>198</v>
      </c>
      <c r="G37" s="172" t="s">
        <v>198</v>
      </c>
      <c r="H37" s="163">
        <v>194.09101851000003</v>
      </c>
      <c r="I37" s="170"/>
      <c r="J37" s="163">
        <v>194.09101851000003</v>
      </c>
      <c r="K37" s="163">
        <v>-3.244506869999995</v>
      </c>
      <c r="L37" s="163">
        <v>-3.3000000000015461E-2</v>
      </c>
      <c r="M37" s="172" t="s">
        <v>198</v>
      </c>
      <c r="N37" s="172" t="s">
        <v>198</v>
      </c>
      <c r="O37" s="163">
        <v>190.81351164000003</v>
      </c>
      <c r="Q37" s="163">
        <v>190.81351164000003</v>
      </c>
      <c r="R37" s="163">
        <v>-134.87079944999999</v>
      </c>
      <c r="S37" s="163">
        <v>0</v>
      </c>
      <c r="T37" s="172" t="s">
        <v>198</v>
      </c>
      <c r="U37" s="172" t="s">
        <v>198</v>
      </c>
      <c r="V37" s="163">
        <v>55.942712190000009</v>
      </c>
      <c r="X37" s="163">
        <v>55.942712190000009</v>
      </c>
      <c r="Y37" s="163">
        <v>23.998475009999986</v>
      </c>
      <c r="Z37" s="163">
        <v>0</v>
      </c>
      <c r="AA37" s="172" t="s">
        <v>198</v>
      </c>
      <c r="AB37" s="172" t="s">
        <v>198</v>
      </c>
      <c r="AC37" s="163">
        <v>79.941187200000002</v>
      </c>
      <c r="AE37" s="163">
        <v>79.941187200000002</v>
      </c>
      <c r="AF37" s="163">
        <v>32.35048398</v>
      </c>
      <c r="AG37" s="163">
        <v>0</v>
      </c>
      <c r="AH37" s="172" t="s">
        <v>198</v>
      </c>
      <c r="AI37" s="172" t="s">
        <v>198</v>
      </c>
      <c r="AJ37" s="163">
        <v>112.29167118000001</v>
      </c>
    </row>
    <row r="38" spans="2:36" x14ac:dyDescent="0.25">
      <c r="B38" s="24" t="s">
        <v>165</v>
      </c>
      <c r="C38" s="163">
        <v>61215.82029352001</v>
      </c>
      <c r="D38" s="163">
        <v>-4187.1726760800002</v>
      </c>
      <c r="E38" s="163">
        <v>461.83493443000043</v>
      </c>
      <c r="F38" s="172" t="s">
        <v>198</v>
      </c>
      <c r="G38" s="172" t="s">
        <v>198</v>
      </c>
      <c r="H38" s="163">
        <v>57490.482551870009</v>
      </c>
      <c r="I38" s="170"/>
      <c r="J38" s="163">
        <v>57490.482551870009</v>
      </c>
      <c r="K38" s="163">
        <v>2216.9427131299999</v>
      </c>
      <c r="L38" s="163">
        <v>-2.7558365400036564</v>
      </c>
      <c r="M38" s="172" t="s">
        <v>198</v>
      </c>
      <c r="N38" s="172" t="s">
        <v>198</v>
      </c>
      <c r="O38" s="163">
        <v>59704.669428460002</v>
      </c>
      <c r="Q38" s="163">
        <v>59704.669428460002</v>
      </c>
      <c r="R38" s="163">
        <v>-226.44960209000033</v>
      </c>
      <c r="S38" s="163">
        <v>0.13529224000376416</v>
      </c>
      <c r="T38" s="172" t="s">
        <v>198</v>
      </c>
      <c r="U38" s="172" t="s">
        <v>198</v>
      </c>
      <c r="V38" s="163">
        <v>59478.355118610009</v>
      </c>
      <c r="X38" s="163">
        <v>59478.355118610009</v>
      </c>
      <c r="Y38" s="163">
        <v>2321.6964802300008</v>
      </c>
      <c r="Z38" s="163">
        <v>98.396564449991274</v>
      </c>
      <c r="AA38" s="172" t="s">
        <v>198</v>
      </c>
      <c r="AB38" s="172" t="s">
        <v>198</v>
      </c>
      <c r="AC38" s="163">
        <v>61898.448163289999</v>
      </c>
      <c r="AE38" s="163">
        <v>61898.448163289999</v>
      </c>
      <c r="AF38" s="163">
        <v>4741.1435316800007</v>
      </c>
      <c r="AG38" s="163">
        <v>-30.476670789990749</v>
      </c>
      <c r="AH38" s="172" t="s">
        <v>198</v>
      </c>
      <c r="AI38" s="172" t="s">
        <v>198</v>
      </c>
      <c r="AJ38" s="163">
        <v>66609.115024180006</v>
      </c>
    </row>
    <row r="39" spans="2:36" x14ac:dyDescent="0.25">
      <c r="B39" s="17" t="s">
        <v>405</v>
      </c>
      <c r="C39" s="163"/>
      <c r="D39" s="163"/>
      <c r="E39" s="163"/>
      <c r="F39" s="172"/>
      <c r="G39" s="172"/>
      <c r="H39" s="163"/>
      <c r="I39" s="170"/>
      <c r="J39" s="163"/>
      <c r="K39" s="163"/>
      <c r="L39" s="163"/>
      <c r="M39" s="172"/>
      <c r="N39" s="172"/>
      <c r="O39" s="163"/>
      <c r="Q39" s="163"/>
      <c r="R39" s="163"/>
      <c r="S39" s="163"/>
      <c r="T39" s="172"/>
      <c r="U39" s="172"/>
      <c r="V39" s="163"/>
      <c r="X39" s="163"/>
      <c r="Y39" s="163"/>
      <c r="Z39" s="163"/>
      <c r="AA39" s="172"/>
      <c r="AB39" s="172"/>
      <c r="AC39" s="163"/>
      <c r="AE39" s="163"/>
      <c r="AF39" s="163"/>
      <c r="AG39" s="163"/>
      <c r="AH39" s="172"/>
      <c r="AI39" s="172"/>
      <c r="AJ39" s="163"/>
    </row>
    <row r="40" spans="2:36" x14ac:dyDescent="0.25">
      <c r="B40" s="24" t="s">
        <v>406</v>
      </c>
      <c r="C40" s="163">
        <v>33612.412750210002</v>
      </c>
      <c r="D40" s="163">
        <v>1871.10179163</v>
      </c>
      <c r="E40" s="163">
        <v>-0.19999999999708962</v>
      </c>
      <c r="F40" s="172" t="s">
        <v>198</v>
      </c>
      <c r="G40" s="172" t="s">
        <v>198</v>
      </c>
      <c r="H40" s="163">
        <v>35483.314541840002</v>
      </c>
      <c r="I40" s="170"/>
      <c r="J40" s="163">
        <v>35483.305586839997</v>
      </c>
      <c r="K40" s="163">
        <v>1594.2249408799998</v>
      </c>
      <c r="L40" s="163">
        <v>4.4614990001718979E-2</v>
      </c>
      <c r="M40" s="172" t="s">
        <v>198</v>
      </c>
      <c r="N40" s="172" t="s">
        <v>198</v>
      </c>
      <c r="O40" s="163">
        <v>37077.575142709997</v>
      </c>
      <c r="Q40" s="163">
        <v>37077.575142709997</v>
      </c>
      <c r="R40" s="163">
        <v>1624.0755571499999</v>
      </c>
      <c r="S40" s="163">
        <v>-1.9994331523776054E-8</v>
      </c>
      <c r="T40" s="172" t="s">
        <v>198</v>
      </c>
      <c r="U40" s="172" t="s">
        <v>198</v>
      </c>
      <c r="V40" s="163">
        <v>38701.65069984</v>
      </c>
      <c r="X40" s="163">
        <v>38701.65069984</v>
      </c>
      <c r="Y40" s="163">
        <v>-1368.4343803399997</v>
      </c>
      <c r="Z40" s="163">
        <v>9.9898898042738438E-9</v>
      </c>
      <c r="AA40" s="172" t="s">
        <v>198</v>
      </c>
      <c r="AB40" s="172" t="s">
        <v>198</v>
      </c>
      <c r="AC40" s="163">
        <v>37333.216319509993</v>
      </c>
      <c r="AE40" s="163">
        <v>37333.216319509993</v>
      </c>
      <c r="AF40" s="163">
        <v>2254.4838400799999</v>
      </c>
      <c r="AG40" s="163">
        <v>0</v>
      </c>
      <c r="AH40" s="172" t="s">
        <v>198</v>
      </c>
      <c r="AI40" s="172" t="s">
        <v>198</v>
      </c>
      <c r="AJ40" s="163">
        <v>39587.70015959</v>
      </c>
    </row>
    <row r="41" spans="2:36" x14ac:dyDescent="0.25">
      <c r="B41" s="24" t="s">
        <v>67</v>
      </c>
      <c r="C41" s="163">
        <v>93088.48432737001</v>
      </c>
      <c r="D41" s="163">
        <v>-583.62933741999996</v>
      </c>
      <c r="E41" s="163">
        <v>375.31643442998757</v>
      </c>
      <c r="F41" s="172" t="s">
        <v>198</v>
      </c>
      <c r="G41" s="172" t="s">
        <v>198</v>
      </c>
      <c r="H41" s="163">
        <v>92880.171424379994</v>
      </c>
      <c r="I41" s="170"/>
      <c r="J41" s="163">
        <v>92880.212975079994</v>
      </c>
      <c r="K41" s="163">
        <v>7356.5980805999998</v>
      </c>
      <c r="L41" s="163">
        <v>1843.4378201700165</v>
      </c>
      <c r="M41" s="172" t="s">
        <v>198</v>
      </c>
      <c r="N41" s="172" t="s">
        <v>198</v>
      </c>
      <c r="O41" s="163">
        <v>102080.24887585001</v>
      </c>
      <c r="Q41" s="163">
        <v>102080.24887585001</v>
      </c>
      <c r="R41" s="163">
        <v>5352.9519631699995</v>
      </c>
      <c r="S41" s="163">
        <v>-44.512294759988436</v>
      </c>
      <c r="T41" s="172" t="s">
        <v>198</v>
      </c>
      <c r="U41" s="172" t="s">
        <v>198</v>
      </c>
      <c r="V41" s="163">
        <v>107388.68854426002</v>
      </c>
      <c r="X41" s="163">
        <v>107388.68854426002</v>
      </c>
      <c r="Y41" s="163">
        <v>4937.1515004299999</v>
      </c>
      <c r="Z41" s="163">
        <v>104.10302360997593</v>
      </c>
      <c r="AA41" s="172" t="s">
        <v>198</v>
      </c>
      <c r="AB41" s="172" t="s">
        <v>198</v>
      </c>
      <c r="AC41" s="163">
        <v>112429.9430683</v>
      </c>
      <c r="AE41" s="163">
        <v>112429.9430683</v>
      </c>
      <c r="AF41" s="163">
        <v>6574.4619720700002</v>
      </c>
      <c r="AG41" s="163">
        <v>170.30671674001496</v>
      </c>
      <c r="AH41" s="172" t="s">
        <v>198</v>
      </c>
      <c r="AI41" s="172" t="s">
        <v>198</v>
      </c>
      <c r="AJ41" s="163">
        <v>119174.71175711001</v>
      </c>
    </row>
    <row r="42" spans="2:36" x14ac:dyDescent="0.25">
      <c r="B42" s="19" t="s">
        <v>82</v>
      </c>
      <c r="C42" s="163">
        <v>264.84780000000001</v>
      </c>
      <c r="D42" s="163">
        <v>0</v>
      </c>
      <c r="E42" s="163">
        <v>15.721500000000049</v>
      </c>
      <c r="F42" s="172" t="s">
        <v>198</v>
      </c>
      <c r="G42" s="172" t="s">
        <v>198</v>
      </c>
      <c r="H42" s="163">
        <v>280.56930000000006</v>
      </c>
      <c r="I42" s="170"/>
      <c r="J42" s="163">
        <v>280.56930000000006</v>
      </c>
      <c r="K42" s="163">
        <v>0</v>
      </c>
      <c r="L42" s="163">
        <v>-6.5683365400000753</v>
      </c>
      <c r="M42" s="172" t="s">
        <v>198</v>
      </c>
      <c r="N42" s="172" t="s">
        <v>198</v>
      </c>
      <c r="O42" s="163">
        <v>274.00096345999998</v>
      </c>
      <c r="Q42" s="163">
        <v>274.00096345999998</v>
      </c>
      <c r="R42" s="163">
        <v>0</v>
      </c>
      <c r="S42" s="163">
        <v>-1.5682077599998934</v>
      </c>
      <c r="T42" s="172" t="s">
        <v>198</v>
      </c>
      <c r="U42" s="172" t="s">
        <v>198</v>
      </c>
      <c r="V42" s="163">
        <v>272.43275570000009</v>
      </c>
      <c r="X42" s="163">
        <v>272.43275570000009</v>
      </c>
      <c r="Y42" s="163">
        <v>0</v>
      </c>
      <c r="Z42" s="163">
        <v>11.316313279999918</v>
      </c>
      <c r="AA42" s="172" t="s">
        <v>198</v>
      </c>
      <c r="AB42" s="172" t="s">
        <v>198</v>
      </c>
      <c r="AC42" s="163">
        <v>283.74906898</v>
      </c>
      <c r="AE42" s="163">
        <v>283.74906898</v>
      </c>
      <c r="AF42" s="163">
        <v>508.80755932</v>
      </c>
      <c r="AG42" s="163">
        <v>-11.365842020000002</v>
      </c>
      <c r="AH42" s="172" t="s">
        <v>198</v>
      </c>
      <c r="AI42" s="172" t="s">
        <v>198</v>
      </c>
      <c r="AJ42" s="163">
        <v>781.19078628</v>
      </c>
    </row>
    <row r="43" spans="2:36" x14ac:dyDescent="0.25">
      <c r="B43" s="19" t="s">
        <v>58</v>
      </c>
      <c r="C43" s="163">
        <v>35390.542114350006</v>
      </c>
      <c r="D43" s="163">
        <v>-3793.8302211300002</v>
      </c>
      <c r="E43" s="163">
        <v>382.2435340200027</v>
      </c>
      <c r="F43" s="172" t="s">
        <v>198</v>
      </c>
      <c r="G43" s="172" t="s">
        <v>198</v>
      </c>
      <c r="H43" s="163">
        <v>31978.955427240009</v>
      </c>
      <c r="I43" s="170"/>
      <c r="J43" s="163">
        <v>31978.955427240009</v>
      </c>
      <c r="K43" s="163">
        <v>-1019.1151068</v>
      </c>
      <c r="L43" s="163">
        <v>0</v>
      </c>
      <c r="M43" s="172" t="s">
        <v>198</v>
      </c>
      <c r="N43" s="172" t="s">
        <v>198</v>
      </c>
      <c r="O43" s="163">
        <v>30959.840320440006</v>
      </c>
      <c r="Q43" s="163">
        <v>30959.840320440006</v>
      </c>
      <c r="R43" s="163">
        <v>1426.5226023599998</v>
      </c>
      <c r="S43" s="163">
        <v>-9.9999997473787516E-5</v>
      </c>
      <c r="T43" s="172" t="s">
        <v>198</v>
      </c>
      <c r="U43" s="172" t="s">
        <v>198</v>
      </c>
      <c r="V43" s="163">
        <v>32386.362822800009</v>
      </c>
      <c r="X43" s="163">
        <v>32386.362822800009</v>
      </c>
      <c r="Y43" s="163">
        <v>25.146155760000056</v>
      </c>
      <c r="Z43" s="163">
        <v>3.5179989936295897E-5</v>
      </c>
      <c r="AA43" s="172" t="s">
        <v>198</v>
      </c>
      <c r="AB43" s="172" t="s">
        <v>198</v>
      </c>
      <c r="AC43" s="163">
        <v>32411.50901374</v>
      </c>
      <c r="AE43" s="163">
        <v>32411.50901374</v>
      </c>
      <c r="AF43" s="163">
        <v>1613.5054717499997</v>
      </c>
      <c r="AG43" s="163">
        <v>6.482000753749162E-5</v>
      </c>
      <c r="AH43" s="172" t="s">
        <v>198</v>
      </c>
      <c r="AI43" s="172" t="s">
        <v>198</v>
      </c>
      <c r="AJ43" s="163">
        <v>34025.014550310007</v>
      </c>
    </row>
    <row r="44" spans="2:36" x14ac:dyDescent="0.25">
      <c r="B44" s="19" t="s">
        <v>73</v>
      </c>
      <c r="C44" s="163">
        <v>15964.322333849999</v>
      </c>
      <c r="D44" s="163">
        <v>1392.5826613499999</v>
      </c>
      <c r="E44" s="163">
        <v>-86.518499999998312</v>
      </c>
      <c r="F44" s="172" t="s">
        <v>198</v>
      </c>
      <c r="G44" s="172" t="s">
        <v>198</v>
      </c>
      <c r="H44" s="163">
        <v>17270.3864952</v>
      </c>
      <c r="I44" s="170"/>
      <c r="J44" s="163">
        <v>17270.3864952</v>
      </c>
      <c r="K44" s="163">
        <v>1722.5538875099999</v>
      </c>
      <c r="L44" s="163">
        <v>1846.2259527100068</v>
      </c>
      <c r="M44" s="172" t="s">
        <v>198</v>
      </c>
      <c r="N44" s="172" t="s">
        <v>198</v>
      </c>
      <c r="O44" s="163">
        <v>20839.166335420006</v>
      </c>
      <c r="Q44" s="163">
        <v>20839.166335420006</v>
      </c>
      <c r="R44" s="163">
        <v>2984.1896108300002</v>
      </c>
      <c r="S44" s="163">
        <v>-44.647587000003114</v>
      </c>
      <c r="T44" s="172" t="s">
        <v>198</v>
      </c>
      <c r="U44" s="172" t="s">
        <v>198</v>
      </c>
      <c r="V44" s="163">
        <v>23778.708359250002</v>
      </c>
      <c r="X44" s="163">
        <v>23778.708359250002</v>
      </c>
      <c r="Y44" s="163">
        <v>3723.53842777</v>
      </c>
      <c r="Z44" s="163">
        <v>5.7064591599955747</v>
      </c>
      <c r="AA44" s="172" t="s">
        <v>198</v>
      </c>
      <c r="AB44" s="172" t="s">
        <v>198</v>
      </c>
      <c r="AC44" s="163">
        <v>27507.953246179997</v>
      </c>
      <c r="AE44" s="163">
        <v>27507.953246179997</v>
      </c>
      <c r="AF44" s="163">
        <v>2326.9602537999999</v>
      </c>
      <c r="AG44" s="163">
        <v>200.78338753000207</v>
      </c>
      <c r="AH44" s="172" t="s">
        <v>198</v>
      </c>
      <c r="AI44" s="172" t="s">
        <v>198</v>
      </c>
      <c r="AJ44" s="163">
        <v>30035.696887509999</v>
      </c>
    </row>
    <row r="45" spans="2:36" x14ac:dyDescent="0.25">
      <c r="B45" s="19" t="s">
        <v>54</v>
      </c>
      <c r="C45" s="163">
        <v>36971.178139659998</v>
      </c>
      <c r="D45" s="163">
        <v>1465.4625218500003</v>
      </c>
      <c r="E45" s="163">
        <v>63.807765449993894</v>
      </c>
      <c r="F45" s="172" t="s">
        <v>198</v>
      </c>
      <c r="G45" s="172" t="s">
        <v>198</v>
      </c>
      <c r="H45" s="163">
        <v>38500.448426959993</v>
      </c>
      <c r="I45" s="170"/>
      <c r="J45" s="163">
        <v>38500.489977659992</v>
      </c>
      <c r="K45" s="163">
        <v>5576.2206550199999</v>
      </c>
      <c r="L45" s="163">
        <v>3.7802040000024135</v>
      </c>
      <c r="M45" s="172" t="s">
        <v>198</v>
      </c>
      <c r="N45" s="172" t="s">
        <v>198</v>
      </c>
      <c r="O45" s="163">
        <v>44080.490836679994</v>
      </c>
      <c r="Q45" s="163">
        <v>44080.490836679994</v>
      </c>
      <c r="R45" s="163">
        <v>389.37715277000007</v>
      </c>
      <c r="S45" s="163">
        <v>1.7036000000080094</v>
      </c>
      <c r="T45" s="172" t="s">
        <v>198</v>
      </c>
      <c r="U45" s="172" t="s">
        <v>198</v>
      </c>
      <c r="V45" s="163">
        <v>44471.571589450003</v>
      </c>
      <c r="X45" s="163">
        <v>44471.571589450003</v>
      </c>
      <c r="Y45" s="163">
        <v>-861.52254944000003</v>
      </c>
      <c r="Z45" s="163">
        <v>86.633564779993321</v>
      </c>
      <c r="AA45" s="172" t="s">
        <v>198</v>
      </c>
      <c r="AB45" s="172" t="s">
        <v>198</v>
      </c>
      <c r="AC45" s="163">
        <v>43696.682604789996</v>
      </c>
      <c r="AE45" s="163">
        <v>43696.682604789996</v>
      </c>
      <c r="AF45" s="163">
        <v>1760.1373865000005</v>
      </c>
      <c r="AG45" s="163">
        <v>-18.664242389997526</v>
      </c>
      <c r="AH45" s="172" t="s">
        <v>198</v>
      </c>
      <c r="AI45" s="172" t="s">
        <v>198</v>
      </c>
      <c r="AJ45" s="163">
        <v>45438.155748899997</v>
      </c>
    </row>
    <row r="46" spans="2:36" x14ac:dyDescent="0.25">
      <c r="B46" s="19" t="s">
        <v>77</v>
      </c>
      <c r="C46" s="163">
        <v>0</v>
      </c>
      <c r="D46" s="163">
        <v>0</v>
      </c>
      <c r="E46" s="163">
        <v>0</v>
      </c>
      <c r="F46" s="172" t="s">
        <v>198</v>
      </c>
      <c r="G46" s="172" t="s">
        <v>198</v>
      </c>
      <c r="H46" s="163">
        <v>0</v>
      </c>
      <c r="I46" s="170"/>
      <c r="J46" s="163">
        <v>0</v>
      </c>
      <c r="K46" s="163">
        <v>0</v>
      </c>
      <c r="L46" s="163">
        <v>0</v>
      </c>
      <c r="M46" s="172" t="s">
        <v>198</v>
      </c>
      <c r="N46" s="172" t="s">
        <v>198</v>
      </c>
      <c r="O46" s="163">
        <v>0</v>
      </c>
      <c r="Q46" s="163">
        <v>0</v>
      </c>
      <c r="R46" s="163">
        <v>0</v>
      </c>
      <c r="S46" s="163">
        <v>0</v>
      </c>
      <c r="T46" s="172" t="s">
        <v>198</v>
      </c>
      <c r="U46" s="172" t="s">
        <v>198</v>
      </c>
      <c r="V46" s="163">
        <v>0</v>
      </c>
      <c r="X46" s="163">
        <v>0</v>
      </c>
      <c r="Y46" s="163">
        <v>0</v>
      </c>
      <c r="Z46" s="163">
        <v>0</v>
      </c>
      <c r="AA46" s="172" t="s">
        <v>198</v>
      </c>
      <c r="AB46" s="172" t="s">
        <v>198</v>
      </c>
      <c r="AC46" s="163">
        <v>0</v>
      </c>
      <c r="AE46" s="163">
        <v>0</v>
      </c>
      <c r="AF46" s="163">
        <v>0</v>
      </c>
      <c r="AG46" s="163">
        <v>0</v>
      </c>
      <c r="AH46" s="172" t="s">
        <v>198</v>
      </c>
      <c r="AI46" s="172" t="s">
        <v>198</v>
      </c>
      <c r="AJ46" s="163">
        <v>0</v>
      </c>
    </row>
    <row r="47" spans="2:36" x14ac:dyDescent="0.25">
      <c r="B47" s="19"/>
      <c r="C47" s="163">
        <v>3749.8000000000006</v>
      </c>
      <c r="D47" s="163">
        <v>194.40000000000003</v>
      </c>
      <c r="E47" s="163">
        <v>0</v>
      </c>
      <c r="F47" s="172" t="s">
        <v>198</v>
      </c>
      <c r="G47" s="172" t="s">
        <v>198</v>
      </c>
      <c r="H47" s="163">
        <v>3944.2000000000003</v>
      </c>
      <c r="I47" s="170"/>
      <c r="J47" s="163">
        <v>3944.2000000000003</v>
      </c>
      <c r="K47" s="163">
        <v>972.59346199000004</v>
      </c>
      <c r="L47" s="163">
        <v>0</v>
      </c>
      <c r="M47" s="172" t="s">
        <v>198</v>
      </c>
      <c r="N47" s="172" t="s">
        <v>198</v>
      </c>
      <c r="O47" s="163">
        <v>4916.7934619900007</v>
      </c>
      <c r="Q47" s="163">
        <v>4916.7934619900007</v>
      </c>
      <c r="R47" s="163">
        <v>167.88479209000002</v>
      </c>
      <c r="S47" s="163">
        <v>0</v>
      </c>
      <c r="T47" s="172" t="s">
        <v>198</v>
      </c>
      <c r="U47" s="172" t="s">
        <v>198</v>
      </c>
      <c r="V47" s="163">
        <v>5084.6782540800004</v>
      </c>
      <c r="X47" s="163">
        <v>5084.6782540800004</v>
      </c>
      <c r="Y47" s="163">
        <v>380.27374014000003</v>
      </c>
      <c r="Z47" s="163">
        <v>0</v>
      </c>
      <c r="AA47" s="172" t="s">
        <v>198</v>
      </c>
      <c r="AB47" s="172" t="s">
        <v>198</v>
      </c>
      <c r="AC47" s="163">
        <v>5464.9519942200004</v>
      </c>
      <c r="AE47" s="163">
        <v>5464.9519942200004</v>
      </c>
      <c r="AF47" s="163">
        <v>202.71569181999996</v>
      </c>
      <c r="AG47" s="163">
        <v>0</v>
      </c>
      <c r="AH47" s="172" t="s">
        <v>198</v>
      </c>
      <c r="AI47" s="172" t="s">
        <v>198</v>
      </c>
      <c r="AJ47" s="163">
        <v>5667.6676860400003</v>
      </c>
    </row>
    <row r="48" spans="2:36" x14ac:dyDescent="0.25">
      <c r="B48" s="19" t="s">
        <v>407</v>
      </c>
      <c r="C48" s="163">
        <v>747.7939395100002</v>
      </c>
      <c r="D48" s="163">
        <v>157.75570050999997</v>
      </c>
      <c r="E48" s="163">
        <v>6.2134960000093997E-2</v>
      </c>
      <c r="F48" s="172" t="s">
        <v>198</v>
      </c>
      <c r="G48" s="172" t="s">
        <v>198</v>
      </c>
      <c r="H48" s="163">
        <v>905.61177498000029</v>
      </c>
      <c r="I48" s="170"/>
      <c r="J48" s="163">
        <v>905.61177498000029</v>
      </c>
      <c r="K48" s="163">
        <v>104.34518288</v>
      </c>
      <c r="L48" s="163">
        <v>0</v>
      </c>
      <c r="M48" s="172" t="s">
        <v>198</v>
      </c>
      <c r="N48" s="172" t="s">
        <v>198</v>
      </c>
      <c r="O48" s="163">
        <v>1009.9569578600003</v>
      </c>
      <c r="Q48" s="163">
        <v>1009.9569578600003</v>
      </c>
      <c r="R48" s="163">
        <v>384.97780511999997</v>
      </c>
      <c r="S48" s="163">
        <v>0</v>
      </c>
      <c r="T48" s="172" t="s">
        <v>198</v>
      </c>
      <c r="U48" s="172" t="s">
        <v>198</v>
      </c>
      <c r="V48" s="163">
        <v>1394.9347629800002</v>
      </c>
      <c r="X48" s="163">
        <v>1394.9347629800002</v>
      </c>
      <c r="Y48" s="163">
        <v>1669.7157262000003</v>
      </c>
      <c r="Z48" s="163">
        <v>0.44665121000025465</v>
      </c>
      <c r="AA48" s="172" t="s">
        <v>198</v>
      </c>
      <c r="AB48" s="172" t="s">
        <v>198</v>
      </c>
      <c r="AC48" s="163">
        <v>3065.0971403900007</v>
      </c>
      <c r="AE48" s="163">
        <v>3065.0971403900007</v>
      </c>
      <c r="AF48" s="163">
        <v>162.33560888</v>
      </c>
      <c r="AG48" s="163">
        <v>-0.4466512000003604</v>
      </c>
      <c r="AH48" s="172" t="s">
        <v>198</v>
      </c>
      <c r="AI48" s="172" t="s">
        <v>198</v>
      </c>
      <c r="AJ48" s="163">
        <v>3226.9860980700005</v>
      </c>
    </row>
    <row r="49" spans="2:36" x14ac:dyDescent="0.25">
      <c r="B49" s="24" t="s">
        <v>413</v>
      </c>
      <c r="C49" s="163">
        <v>224.52101988000001</v>
      </c>
      <c r="D49" s="163">
        <v>-30.430001369999996</v>
      </c>
      <c r="E49" s="163">
        <v>0</v>
      </c>
      <c r="F49" s="172" t="s">
        <v>198</v>
      </c>
      <c r="G49" s="172" t="s">
        <v>198</v>
      </c>
      <c r="H49" s="163">
        <v>194.09101851000003</v>
      </c>
      <c r="I49" s="170"/>
      <c r="J49" s="163">
        <v>194.09101851000003</v>
      </c>
      <c r="K49" s="163">
        <v>-3.244506869999995</v>
      </c>
      <c r="L49" s="163">
        <v>-3.3000000000015461E-2</v>
      </c>
      <c r="M49" s="172" t="s">
        <v>198</v>
      </c>
      <c r="N49" s="172" t="s">
        <v>198</v>
      </c>
      <c r="O49" s="163">
        <v>190.81351164000003</v>
      </c>
      <c r="Q49" s="163">
        <v>190.81351164000003</v>
      </c>
      <c r="R49" s="163">
        <v>-134.87079944999999</v>
      </c>
      <c r="S49" s="163">
        <v>0</v>
      </c>
      <c r="T49" s="172" t="s">
        <v>198</v>
      </c>
      <c r="U49" s="172" t="s">
        <v>198</v>
      </c>
      <c r="V49" s="163">
        <v>55.942712190000009</v>
      </c>
      <c r="X49" s="163">
        <v>55.942712190000009</v>
      </c>
      <c r="Y49" s="163">
        <v>23.998475009999986</v>
      </c>
      <c r="Z49" s="163">
        <v>0</v>
      </c>
      <c r="AA49" s="172" t="s">
        <v>198</v>
      </c>
      <c r="AB49" s="172" t="s">
        <v>198</v>
      </c>
      <c r="AC49" s="163">
        <v>79.941187200000002</v>
      </c>
      <c r="AE49" s="163">
        <v>79.941187200000002</v>
      </c>
      <c r="AF49" s="163">
        <v>32.35048398</v>
      </c>
      <c r="AG49" s="163">
        <v>0</v>
      </c>
      <c r="AH49" s="172" t="s">
        <v>198</v>
      </c>
      <c r="AI49" s="172" t="s">
        <v>198</v>
      </c>
      <c r="AJ49" s="163">
        <v>112.29167118000001</v>
      </c>
    </row>
    <row r="50" spans="2:36" x14ac:dyDescent="0.25">
      <c r="B50" s="20" t="s">
        <v>409</v>
      </c>
      <c r="C50" s="163">
        <v>224.52101988000001</v>
      </c>
      <c r="D50" s="163">
        <v>-30.430001369999996</v>
      </c>
      <c r="E50" s="163">
        <v>0</v>
      </c>
      <c r="F50" s="172" t="s">
        <v>198</v>
      </c>
      <c r="G50" s="172" t="s">
        <v>198</v>
      </c>
      <c r="H50" s="163">
        <v>194.09101851000003</v>
      </c>
      <c r="I50" s="170"/>
      <c r="J50" s="163">
        <v>194.09101851000003</v>
      </c>
      <c r="K50" s="163">
        <v>-3.244506869999995</v>
      </c>
      <c r="L50" s="163">
        <v>-3.3000000000015461E-2</v>
      </c>
      <c r="M50" s="172" t="s">
        <v>198</v>
      </c>
      <c r="N50" s="172" t="s">
        <v>198</v>
      </c>
      <c r="O50" s="163">
        <v>190.81351164000003</v>
      </c>
      <c r="Q50" s="163">
        <v>190.81351164000003</v>
      </c>
      <c r="R50" s="163">
        <v>-134.87079944999999</v>
      </c>
      <c r="S50" s="163">
        <v>0</v>
      </c>
      <c r="T50" s="172" t="s">
        <v>198</v>
      </c>
      <c r="U50" s="172" t="s">
        <v>198</v>
      </c>
      <c r="V50" s="163">
        <v>55.942712190000009</v>
      </c>
      <c r="X50" s="163">
        <v>55.942712190000009</v>
      </c>
      <c r="Y50" s="163">
        <v>23.998475009999986</v>
      </c>
      <c r="Z50" s="163">
        <v>0</v>
      </c>
      <c r="AA50" s="172" t="s">
        <v>198</v>
      </c>
      <c r="AB50" s="172" t="s">
        <v>198</v>
      </c>
      <c r="AC50" s="163">
        <v>79.941187200000002</v>
      </c>
      <c r="AE50" s="163">
        <v>79.941187200000002</v>
      </c>
      <c r="AF50" s="163">
        <v>32.35048398</v>
      </c>
      <c r="AG50" s="163">
        <v>0</v>
      </c>
      <c r="AH50" s="172" t="s">
        <v>198</v>
      </c>
      <c r="AI50" s="172" t="s">
        <v>198</v>
      </c>
      <c r="AJ50" s="163">
        <v>112.29167118000001</v>
      </c>
    </row>
    <row r="51" spans="2:36" ht="15.75" thickBot="1" x14ac:dyDescent="0.3">
      <c r="B51" s="16" t="s">
        <v>414</v>
      </c>
      <c r="C51" s="171">
        <v>126925.41809746002</v>
      </c>
      <c r="D51" s="171">
        <v>1257.0424528399981</v>
      </c>
      <c r="E51" s="171">
        <v>375.11643442999775</v>
      </c>
      <c r="F51" s="174" t="s">
        <v>198</v>
      </c>
      <c r="G51" s="174" t="s">
        <v>198</v>
      </c>
      <c r="H51" s="171">
        <v>128557.57698473</v>
      </c>
      <c r="I51" s="170"/>
      <c r="J51" s="171">
        <v>128557.60958043001</v>
      </c>
      <c r="K51" s="171">
        <v>8947.5785146099988</v>
      </c>
      <c r="L51" s="171">
        <v>1843.4494351599928</v>
      </c>
      <c r="M51" s="174" t="s">
        <v>198</v>
      </c>
      <c r="N51" s="174" t="s">
        <v>198</v>
      </c>
      <c r="O51" s="171">
        <v>139348.63753019998</v>
      </c>
      <c r="Q51" s="171">
        <v>139348.63753019998</v>
      </c>
      <c r="R51" s="171">
        <v>6842.1567208699998</v>
      </c>
      <c r="S51" s="171">
        <v>-44.512294779993681</v>
      </c>
      <c r="T51" s="174" t="s">
        <v>198</v>
      </c>
      <c r="U51" s="174" t="s">
        <v>198</v>
      </c>
      <c r="V51" s="171">
        <v>146146.28195629001</v>
      </c>
      <c r="X51" s="171">
        <v>146146.28195629001</v>
      </c>
      <c r="Y51" s="171">
        <v>3592.7155951000013</v>
      </c>
      <c r="Z51" s="171">
        <v>104.10302361998401</v>
      </c>
      <c r="AA51" s="174" t="s">
        <v>198</v>
      </c>
      <c r="AB51" s="174" t="s">
        <v>198</v>
      </c>
      <c r="AC51" s="171">
        <v>149843.10057501</v>
      </c>
      <c r="AE51" s="171">
        <v>149843.10057501</v>
      </c>
      <c r="AF51" s="171">
        <v>8861.29629613</v>
      </c>
      <c r="AG51" s="171">
        <v>170.30671674001132</v>
      </c>
      <c r="AH51" s="174" t="s">
        <v>198</v>
      </c>
      <c r="AI51" s="174" t="s">
        <v>198</v>
      </c>
      <c r="AJ51" s="171">
        <v>158874.70358788001</v>
      </c>
    </row>
    <row r="52" spans="2:36" ht="15.75" thickBot="1" x14ac:dyDescent="0.3">
      <c r="B52" s="26" t="s">
        <v>88</v>
      </c>
      <c r="C52" s="165">
        <v>-48352.195357010001</v>
      </c>
      <c r="D52" s="165">
        <v>-6156.0166813499982</v>
      </c>
      <c r="E52" s="165">
        <v>-158.45109484999739</v>
      </c>
      <c r="F52" s="175" t="s">
        <v>198</v>
      </c>
      <c r="G52" s="175" t="s">
        <v>198</v>
      </c>
      <c r="H52" s="165">
        <v>-54666.663133209993</v>
      </c>
      <c r="I52" s="170"/>
      <c r="J52" s="165">
        <v>-54666.683111220016</v>
      </c>
      <c r="K52" s="165">
        <v>-5464.1781203799992</v>
      </c>
      <c r="L52" s="165">
        <v>-1900.6382093599864</v>
      </c>
      <c r="M52" s="175" t="s">
        <v>198</v>
      </c>
      <c r="N52" s="175" t="s">
        <v>198</v>
      </c>
      <c r="O52" s="165">
        <v>-62031.499440959975</v>
      </c>
      <c r="Q52" s="165">
        <v>-62031.499440959975</v>
      </c>
      <c r="R52" s="165">
        <v>-2165.4916788399996</v>
      </c>
      <c r="S52" s="165">
        <v>111.25425224000082</v>
      </c>
      <c r="T52" s="175" t="s">
        <v>198</v>
      </c>
      <c r="U52" s="175" t="s">
        <v>198</v>
      </c>
      <c r="V52" s="165">
        <v>-64085.736867559986</v>
      </c>
      <c r="X52" s="165">
        <v>-64085.736867559986</v>
      </c>
      <c r="Y52" s="165">
        <v>582.32919098999901</v>
      </c>
      <c r="Z52" s="165">
        <v>-23.848835169989798</v>
      </c>
      <c r="AA52" s="175" t="s">
        <v>198</v>
      </c>
      <c r="AB52" s="175" t="s">
        <v>198</v>
      </c>
      <c r="AC52" s="165">
        <v>-63527.256511739994</v>
      </c>
      <c r="AE52" s="165">
        <v>-63527.256511739994</v>
      </c>
      <c r="AF52" s="165">
        <v>-1056.0062073500003</v>
      </c>
      <c r="AG52" s="165">
        <v>-183.40861959001086</v>
      </c>
      <c r="AH52" s="175" t="s">
        <v>198</v>
      </c>
      <c r="AI52" s="175" t="s">
        <v>198</v>
      </c>
      <c r="AJ52" s="165">
        <v>-64766.671338679997</v>
      </c>
    </row>
    <row r="53" spans="2:36" x14ac:dyDescent="0.25">
      <c r="B53" s="166" t="str">
        <f>BPAnalitica!B50</f>
        <v>Mayo 2023.</v>
      </c>
      <c r="C53" s="135"/>
      <c r="H53" s="135"/>
      <c r="J53" s="135"/>
      <c r="O53" s="135"/>
    </row>
    <row r="54" spans="2:36" x14ac:dyDescent="0.25">
      <c r="B54" s="167" t="s">
        <v>466</v>
      </c>
    </row>
    <row r="55" spans="2:36" x14ac:dyDescent="0.25">
      <c r="B55" s="167" t="s">
        <v>419</v>
      </c>
    </row>
  </sheetData>
  <mergeCells count="15">
    <mergeCell ref="AE8:AE9"/>
    <mergeCell ref="AG8:AI8"/>
    <mergeCell ref="AJ8:AJ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74"/>
  <sheetViews>
    <sheetView showGridLines="0" tabSelected="1" zoomScaleNormal="100" workbookViewId="0">
      <pane xSplit="2" ySplit="13" topLeftCell="M156" activePane="bottomRight" state="frozen"/>
      <selection pane="topRight"/>
      <selection pane="bottomLeft"/>
      <selection pane="bottomRight" activeCell="B163" sqref="B163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9" t="s">
        <v>19</v>
      </c>
      <c r="B10" s="219" t="s">
        <v>41</v>
      </c>
      <c r="C10" s="178" t="s">
        <v>6</v>
      </c>
      <c r="D10" s="179"/>
      <c r="E10" s="179"/>
      <c r="F10" s="179"/>
      <c r="G10" s="179"/>
      <c r="H10" s="179"/>
      <c r="I10" s="179"/>
      <c r="J10" s="180"/>
      <c r="K10" s="178" t="s">
        <v>7</v>
      </c>
      <c r="L10" s="179"/>
      <c r="M10" s="179"/>
      <c r="N10" s="179"/>
      <c r="O10" s="179"/>
      <c r="P10" s="180"/>
      <c r="Q10" s="178" t="s">
        <v>8</v>
      </c>
      <c r="R10" s="179"/>
      <c r="S10" s="179"/>
      <c r="T10" s="179"/>
      <c r="U10" s="179"/>
      <c r="V10" s="180"/>
      <c r="W10" s="222" t="s">
        <v>27</v>
      </c>
      <c r="X10" s="223"/>
      <c r="Y10" s="223"/>
      <c r="Z10" s="223"/>
      <c r="AA10" s="223"/>
      <c r="AB10" s="224"/>
    </row>
    <row r="11" spans="1:45" ht="26.25" customHeight="1" x14ac:dyDescent="0.25">
      <c r="A11" s="220"/>
      <c r="B11" s="220"/>
      <c r="C11" s="178" t="s">
        <v>9</v>
      </c>
      <c r="D11" s="179"/>
      <c r="E11" s="179"/>
      <c r="F11" s="179"/>
      <c r="G11" s="179"/>
      <c r="H11" s="179"/>
      <c r="I11" s="180"/>
      <c r="J11" s="217" t="s">
        <v>28</v>
      </c>
      <c r="K11" s="178" t="s">
        <v>29</v>
      </c>
      <c r="L11" s="179"/>
      <c r="M11" s="179"/>
      <c r="N11" s="180"/>
      <c r="O11" s="213" t="s">
        <v>30</v>
      </c>
      <c r="P11" s="213" t="s">
        <v>10</v>
      </c>
      <c r="Q11" s="215" t="s">
        <v>11</v>
      </c>
      <c r="R11" s="216"/>
      <c r="S11" s="213" t="s">
        <v>31</v>
      </c>
      <c r="T11" s="213" t="s">
        <v>32</v>
      </c>
      <c r="U11" s="213" t="s">
        <v>33</v>
      </c>
      <c r="V11" s="213" t="s">
        <v>34</v>
      </c>
      <c r="W11" s="225" t="s">
        <v>467</v>
      </c>
      <c r="X11" s="225" t="s">
        <v>468</v>
      </c>
      <c r="Y11" s="228" t="s">
        <v>469</v>
      </c>
      <c r="Z11" s="225" t="s">
        <v>470</v>
      </c>
      <c r="AA11" s="225" t="s">
        <v>471</v>
      </c>
      <c r="AB11" s="225" t="s">
        <v>472</v>
      </c>
    </row>
    <row r="12" spans="1:45" ht="15" customHeight="1" x14ac:dyDescent="0.25">
      <c r="A12" s="220"/>
      <c r="B12" s="220"/>
      <c r="C12" s="213" t="s">
        <v>1</v>
      </c>
      <c r="D12" s="215" t="s">
        <v>12</v>
      </c>
      <c r="E12" s="216"/>
      <c r="F12" s="217" t="s">
        <v>35</v>
      </c>
      <c r="G12" s="217" t="s">
        <v>13</v>
      </c>
      <c r="H12" s="217" t="s">
        <v>36</v>
      </c>
      <c r="I12" s="217" t="s">
        <v>37</v>
      </c>
      <c r="J12" s="218"/>
      <c r="K12" s="231" t="s">
        <v>14</v>
      </c>
      <c r="L12" s="232"/>
      <c r="M12" s="231" t="s">
        <v>15</v>
      </c>
      <c r="N12" s="232"/>
      <c r="O12" s="214"/>
      <c r="P12" s="214"/>
      <c r="Q12" s="213" t="s">
        <v>38</v>
      </c>
      <c r="R12" s="213" t="s">
        <v>39</v>
      </c>
      <c r="S12" s="214"/>
      <c r="T12" s="214"/>
      <c r="U12" s="214"/>
      <c r="V12" s="214"/>
      <c r="W12" s="226"/>
      <c r="X12" s="226"/>
      <c r="Y12" s="229"/>
      <c r="Z12" s="226"/>
      <c r="AA12" s="226"/>
      <c r="AB12" s="226"/>
    </row>
    <row r="13" spans="1:45" ht="42.75" x14ac:dyDescent="0.25">
      <c r="A13" s="221"/>
      <c r="B13" s="221"/>
      <c r="C13" s="214"/>
      <c r="D13" s="177" t="s">
        <v>16</v>
      </c>
      <c r="E13" s="177" t="s">
        <v>40</v>
      </c>
      <c r="F13" s="218"/>
      <c r="G13" s="218"/>
      <c r="H13" s="218"/>
      <c r="I13" s="218"/>
      <c r="J13" s="218"/>
      <c r="K13" s="176" t="s">
        <v>17</v>
      </c>
      <c r="L13" s="176" t="s">
        <v>18</v>
      </c>
      <c r="M13" s="176" t="s">
        <v>17</v>
      </c>
      <c r="N13" s="176" t="s">
        <v>18</v>
      </c>
      <c r="O13" s="214"/>
      <c r="P13" s="214"/>
      <c r="Q13" s="214"/>
      <c r="R13" s="214"/>
      <c r="S13" s="214"/>
      <c r="T13" s="214"/>
      <c r="U13" s="214"/>
      <c r="V13" s="214"/>
      <c r="W13" s="227"/>
      <c r="X13" s="227"/>
      <c r="Y13" s="230"/>
      <c r="Z13" s="227"/>
      <c r="AA13" s="227"/>
      <c r="AB13" s="227"/>
    </row>
    <row r="14" spans="1:45" hidden="1" x14ac:dyDescent="0.25">
      <c r="A14" s="93">
        <v>2010</v>
      </c>
      <c r="B14" s="94" t="s">
        <v>42</v>
      </c>
      <c r="C14" s="137" t="s">
        <v>198</v>
      </c>
      <c r="D14" s="138" t="s">
        <v>198</v>
      </c>
      <c r="E14" s="137" t="s">
        <v>198</v>
      </c>
      <c r="F14" s="139" t="s">
        <v>198</v>
      </c>
      <c r="G14" s="139" t="s">
        <v>198</v>
      </c>
      <c r="H14" s="137" t="s">
        <v>198</v>
      </c>
      <c r="I14" s="137" t="s">
        <v>198</v>
      </c>
      <c r="J14" s="139" t="s">
        <v>198</v>
      </c>
      <c r="K14" s="139" t="s">
        <v>198</v>
      </c>
      <c r="L14" s="137" t="s">
        <v>198</v>
      </c>
      <c r="M14" s="137" t="s">
        <v>198</v>
      </c>
      <c r="N14" s="137" t="s">
        <v>198</v>
      </c>
      <c r="O14" s="137" t="s">
        <v>198</v>
      </c>
      <c r="P14" s="137" t="s">
        <v>198</v>
      </c>
      <c r="Q14" s="137" t="s">
        <v>198</v>
      </c>
      <c r="R14" s="137" t="s">
        <v>198</v>
      </c>
      <c r="S14" s="137" t="s">
        <v>198</v>
      </c>
      <c r="T14" s="139" t="s">
        <v>198</v>
      </c>
      <c r="U14" s="137" t="s">
        <v>198</v>
      </c>
      <c r="V14" s="137" t="s">
        <v>198</v>
      </c>
      <c r="W14" s="137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40" t="s">
        <v>198</v>
      </c>
      <c r="D15" s="140" t="s">
        <v>198</v>
      </c>
      <c r="E15" s="140" t="s">
        <v>198</v>
      </c>
      <c r="F15" s="141" t="s">
        <v>198</v>
      </c>
      <c r="G15" s="141" t="s">
        <v>198</v>
      </c>
      <c r="H15" s="140" t="s">
        <v>198</v>
      </c>
      <c r="I15" s="140" t="s">
        <v>198</v>
      </c>
      <c r="J15" s="141" t="s">
        <v>198</v>
      </c>
      <c r="K15" s="141" t="s">
        <v>198</v>
      </c>
      <c r="L15" s="141" t="s">
        <v>198</v>
      </c>
      <c r="M15" s="141" t="s">
        <v>198</v>
      </c>
      <c r="N15" s="140" t="s">
        <v>198</v>
      </c>
      <c r="O15" s="140" t="s">
        <v>198</v>
      </c>
      <c r="P15" s="140" t="s">
        <v>198</v>
      </c>
      <c r="Q15" s="140" t="s">
        <v>198</v>
      </c>
      <c r="R15" s="140" t="s">
        <v>198</v>
      </c>
      <c r="S15" s="140" t="s">
        <v>198</v>
      </c>
      <c r="T15" s="141" t="s">
        <v>198</v>
      </c>
      <c r="U15" s="141" t="s">
        <v>198</v>
      </c>
      <c r="V15" s="141" t="s">
        <v>198</v>
      </c>
      <c r="W15" s="141" t="s">
        <v>198</v>
      </c>
      <c r="X15" s="141" t="s">
        <v>198</v>
      </c>
      <c r="Y15" s="141" t="s">
        <v>198</v>
      </c>
      <c r="Z15" s="141" t="s">
        <v>198</v>
      </c>
      <c r="AA15" s="141" t="s">
        <v>198</v>
      </c>
      <c r="AB15" s="141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7" t="s">
        <v>198</v>
      </c>
      <c r="D16" s="138" t="s">
        <v>198</v>
      </c>
      <c r="E16" s="137" t="s">
        <v>198</v>
      </c>
      <c r="F16" s="139" t="s">
        <v>198</v>
      </c>
      <c r="G16" s="139" t="s">
        <v>198</v>
      </c>
      <c r="H16" s="137" t="s">
        <v>198</v>
      </c>
      <c r="I16" s="137" t="s">
        <v>198</v>
      </c>
      <c r="J16" s="139" t="s">
        <v>198</v>
      </c>
      <c r="K16" s="139" t="s">
        <v>198</v>
      </c>
      <c r="L16" s="137" t="s">
        <v>198</v>
      </c>
      <c r="M16" s="137" t="s">
        <v>198</v>
      </c>
      <c r="N16" s="137" t="s">
        <v>198</v>
      </c>
      <c r="O16" s="137" t="s">
        <v>198</v>
      </c>
      <c r="P16" s="137" t="s">
        <v>198</v>
      </c>
      <c r="Q16" s="137" t="s">
        <v>198</v>
      </c>
      <c r="R16" s="137" t="s">
        <v>198</v>
      </c>
      <c r="S16" s="137" t="s">
        <v>198</v>
      </c>
      <c r="T16" s="139" t="s">
        <v>198</v>
      </c>
      <c r="U16" s="137" t="s">
        <v>198</v>
      </c>
      <c r="V16" s="137" t="s">
        <v>198</v>
      </c>
      <c r="W16" s="137" t="s">
        <v>198</v>
      </c>
      <c r="X16" s="137" t="s">
        <v>198</v>
      </c>
      <c r="Y16" s="137" t="s">
        <v>198</v>
      </c>
      <c r="Z16" s="137" t="s">
        <v>198</v>
      </c>
      <c r="AA16" s="137" t="s">
        <v>198</v>
      </c>
      <c r="AB16" s="137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7" t="s">
        <v>198</v>
      </c>
      <c r="D17" s="138" t="s">
        <v>198</v>
      </c>
      <c r="E17" s="137" t="s">
        <v>198</v>
      </c>
      <c r="F17" s="139" t="s">
        <v>198</v>
      </c>
      <c r="G17" s="139" t="s">
        <v>198</v>
      </c>
      <c r="H17" s="137" t="s">
        <v>198</v>
      </c>
      <c r="I17" s="137" t="s">
        <v>198</v>
      </c>
      <c r="J17" s="139" t="s">
        <v>198</v>
      </c>
      <c r="K17" s="139" t="s">
        <v>198</v>
      </c>
      <c r="L17" s="137" t="s">
        <v>198</v>
      </c>
      <c r="M17" s="137" t="s">
        <v>198</v>
      </c>
      <c r="N17" s="137" t="s">
        <v>198</v>
      </c>
      <c r="O17" s="137" t="s">
        <v>198</v>
      </c>
      <c r="P17" s="137" t="s">
        <v>198</v>
      </c>
      <c r="Q17" s="137" t="s">
        <v>198</v>
      </c>
      <c r="R17" s="137" t="s">
        <v>198</v>
      </c>
      <c r="S17" s="137" t="s">
        <v>198</v>
      </c>
      <c r="T17" s="139" t="s">
        <v>198</v>
      </c>
      <c r="U17" s="137" t="s">
        <v>198</v>
      </c>
      <c r="V17" s="137" t="s">
        <v>198</v>
      </c>
      <c r="W17" s="137" t="s">
        <v>198</v>
      </c>
      <c r="X17" s="137" t="s">
        <v>198</v>
      </c>
      <c r="Y17" s="137" t="s">
        <v>198</v>
      </c>
      <c r="Z17" s="137" t="s">
        <v>198</v>
      </c>
      <c r="AA17" s="137" t="s">
        <v>198</v>
      </c>
      <c r="AB17" s="137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7" t="s">
        <v>198</v>
      </c>
      <c r="D18" s="138" t="s">
        <v>198</v>
      </c>
      <c r="E18" s="137" t="s">
        <v>198</v>
      </c>
      <c r="F18" s="139" t="s">
        <v>198</v>
      </c>
      <c r="G18" s="139" t="s">
        <v>198</v>
      </c>
      <c r="H18" s="137" t="s">
        <v>198</v>
      </c>
      <c r="I18" s="137" t="s">
        <v>198</v>
      </c>
      <c r="J18" s="139" t="s">
        <v>198</v>
      </c>
      <c r="K18" s="139" t="s">
        <v>198</v>
      </c>
      <c r="L18" s="137" t="s">
        <v>198</v>
      </c>
      <c r="M18" s="137" t="s">
        <v>198</v>
      </c>
      <c r="N18" s="137" t="s">
        <v>198</v>
      </c>
      <c r="O18" s="137" t="s">
        <v>198</v>
      </c>
      <c r="P18" s="137" t="s">
        <v>198</v>
      </c>
      <c r="Q18" s="137" t="s">
        <v>198</v>
      </c>
      <c r="R18" s="137" t="s">
        <v>198</v>
      </c>
      <c r="S18" s="137" t="s">
        <v>198</v>
      </c>
      <c r="T18" s="139" t="s">
        <v>198</v>
      </c>
      <c r="U18" s="137" t="s">
        <v>198</v>
      </c>
      <c r="V18" s="137" t="s">
        <v>198</v>
      </c>
      <c r="W18" s="137" t="s">
        <v>198</v>
      </c>
      <c r="X18" s="137" t="s">
        <v>198</v>
      </c>
      <c r="Y18" s="137" t="s">
        <v>198</v>
      </c>
      <c r="Z18" s="137" t="s">
        <v>198</v>
      </c>
      <c r="AA18" s="137" t="s">
        <v>198</v>
      </c>
      <c r="AB18" s="137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7" t="s">
        <v>198</v>
      </c>
      <c r="D19" s="138" t="s">
        <v>198</v>
      </c>
      <c r="E19" s="137" t="s">
        <v>198</v>
      </c>
      <c r="F19" s="139" t="s">
        <v>198</v>
      </c>
      <c r="G19" s="137" t="s">
        <v>198</v>
      </c>
      <c r="H19" s="137" t="s">
        <v>198</v>
      </c>
      <c r="I19" s="137" t="s">
        <v>198</v>
      </c>
      <c r="J19" s="139" t="s">
        <v>198</v>
      </c>
      <c r="K19" s="139" t="s">
        <v>198</v>
      </c>
      <c r="L19" s="137" t="s">
        <v>198</v>
      </c>
      <c r="M19" s="137" t="s">
        <v>198</v>
      </c>
      <c r="N19" s="137" t="s">
        <v>198</v>
      </c>
      <c r="O19" s="137" t="s">
        <v>198</v>
      </c>
      <c r="P19" s="137" t="s">
        <v>198</v>
      </c>
      <c r="Q19" s="137" t="s">
        <v>198</v>
      </c>
      <c r="R19" s="137" t="s">
        <v>198</v>
      </c>
      <c r="S19" s="137" t="s">
        <v>198</v>
      </c>
      <c r="T19" s="139" t="s">
        <v>198</v>
      </c>
      <c r="U19" s="137" t="s">
        <v>198</v>
      </c>
      <c r="V19" s="137" t="s">
        <v>198</v>
      </c>
      <c r="W19" s="137" t="s">
        <v>198</v>
      </c>
      <c r="X19" s="137" t="s">
        <v>198</v>
      </c>
      <c r="Y19" s="137" t="s">
        <v>198</v>
      </c>
      <c r="Z19" s="137" t="s">
        <v>198</v>
      </c>
      <c r="AA19" s="137" t="s">
        <v>198</v>
      </c>
      <c r="AB19" s="137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7" t="s">
        <v>198</v>
      </c>
      <c r="D20" s="138" t="s">
        <v>198</v>
      </c>
      <c r="E20" s="137" t="s">
        <v>198</v>
      </c>
      <c r="F20" s="139" t="s">
        <v>198</v>
      </c>
      <c r="G20" s="137" t="s">
        <v>198</v>
      </c>
      <c r="H20" s="137" t="s">
        <v>198</v>
      </c>
      <c r="I20" s="137" t="s">
        <v>198</v>
      </c>
      <c r="J20" s="139" t="s">
        <v>198</v>
      </c>
      <c r="K20" s="139" t="s">
        <v>198</v>
      </c>
      <c r="L20" s="137" t="s">
        <v>198</v>
      </c>
      <c r="M20" s="137" t="s">
        <v>198</v>
      </c>
      <c r="N20" s="137" t="s">
        <v>198</v>
      </c>
      <c r="O20" s="137" t="s">
        <v>198</v>
      </c>
      <c r="P20" s="137" t="s">
        <v>198</v>
      </c>
      <c r="Q20" s="137" t="s">
        <v>198</v>
      </c>
      <c r="R20" s="137" t="s">
        <v>198</v>
      </c>
      <c r="S20" s="137" t="s">
        <v>198</v>
      </c>
      <c r="T20" s="139" t="s">
        <v>198</v>
      </c>
      <c r="U20" s="137" t="s">
        <v>198</v>
      </c>
      <c r="V20" s="137" t="s">
        <v>198</v>
      </c>
      <c r="W20" s="137" t="s">
        <v>198</v>
      </c>
      <c r="X20" s="137" t="s">
        <v>198</v>
      </c>
      <c r="Y20" s="137" t="s">
        <v>198</v>
      </c>
      <c r="Z20" s="137" t="s">
        <v>198</v>
      </c>
      <c r="AA20" s="137" t="s">
        <v>198</v>
      </c>
      <c r="AB20" s="137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7" t="s">
        <v>198</v>
      </c>
      <c r="D21" s="138" t="s">
        <v>198</v>
      </c>
      <c r="E21" s="137" t="s">
        <v>198</v>
      </c>
      <c r="F21" s="139" t="s">
        <v>198</v>
      </c>
      <c r="G21" s="137" t="s">
        <v>198</v>
      </c>
      <c r="H21" s="137" t="s">
        <v>198</v>
      </c>
      <c r="I21" s="137" t="s">
        <v>198</v>
      </c>
      <c r="J21" s="139" t="s">
        <v>198</v>
      </c>
      <c r="K21" s="139" t="s">
        <v>198</v>
      </c>
      <c r="L21" s="137" t="s">
        <v>198</v>
      </c>
      <c r="M21" s="137" t="s">
        <v>198</v>
      </c>
      <c r="N21" s="137" t="s">
        <v>198</v>
      </c>
      <c r="O21" s="137" t="s">
        <v>198</v>
      </c>
      <c r="P21" s="137" t="s">
        <v>198</v>
      </c>
      <c r="Q21" s="137" t="s">
        <v>198</v>
      </c>
      <c r="R21" s="137" t="s">
        <v>198</v>
      </c>
      <c r="S21" s="137" t="s">
        <v>198</v>
      </c>
      <c r="T21" s="139" t="s">
        <v>198</v>
      </c>
      <c r="U21" s="137" t="s">
        <v>198</v>
      </c>
      <c r="V21" s="137" t="s">
        <v>198</v>
      </c>
      <c r="W21" s="137" t="s">
        <v>198</v>
      </c>
      <c r="X21" s="137" t="s">
        <v>198</v>
      </c>
      <c r="Y21" s="137" t="s">
        <v>198</v>
      </c>
      <c r="Z21" s="137" t="s">
        <v>198</v>
      </c>
      <c r="AA21" s="137" t="s">
        <v>198</v>
      </c>
      <c r="AB21" s="137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7" t="s">
        <v>198</v>
      </c>
      <c r="D22" s="138" t="s">
        <v>198</v>
      </c>
      <c r="E22" s="137" t="s">
        <v>198</v>
      </c>
      <c r="F22" s="139" t="s">
        <v>198</v>
      </c>
      <c r="G22" s="137" t="s">
        <v>198</v>
      </c>
      <c r="H22" s="137" t="s">
        <v>198</v>
      </c>
      <c r="I22" s="137" t="s">
        <v>198</v>
      </c>
      <c r="J22" s="139" t="s">
        <v>198</v>
      </c>
      <c r="K22" s="139" t="s">
        <v>198</v>
      </c>
      <c r="L22" s="137" t="s">
        <v>198</v>
      </c>
      <c r="M22" s="137" t="s">
        <v>198</v>
      </c>
      <c r="N22" s="137" t="s">
        <v>198</v>
      </c>
      <c r="O22" s="137" t="s">
        <v>198</v>
      </c>
      <c r="P22" s="137" t="s">
        <v>198</v>
      </c>
      <c r="Q22" s="137" t="s">
        <v>198</v>
      </c>
      <c r="R22" s="137" t="s">
        <v>198</v>
      </c>
      <c r="S22" s="137" t="s">
        <v>198</v>
      </c>
      <c r="T22" s="139" t="s">
        <v>198</v>
      </c>
      <c r="U22" s="137" t="s">
        <v>198</v>
      </c>
      <c r="V22" s="137" t="s">
        <v>198</v>
      </c>
      <c r="W22" s="137" t="s">
        <v>198</v>
      </c>
      <c r="X22" s="137" t="s">
        <v>198</v>
      </c>
      <c r="Y22" s="137" t="s">
        <v>198</v>
      </c>
      <c r="Z22" s="137" t="s">
        <v>198</v>
      </c>
      <c r="AA22" s="137" t="s">
        <v>198</v>
      </c>
      <c r="AB22" s="137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7" t="s">
        <v>198</v>
      </c>
      <c r="D23" s="138" t="s">
        <v>198</v>
      </c>
      <c r="E23" s="137" t="s">
        <v>198</v>
      </c>
      <c r="F23" s="139" t="s">
        <v>198</v>
      </c>
      <c r="G23" s="137" t="s">
        <v>198</v>
      </c>
      <c r="H23" s="137" t="s">
        <v>198</v>
      </c>
      <c r="I23" s="137" t="s">
        <v>198</v>
      </c>
      <c r="J23" s="139" t="s">
        <v>198</v>
      </c>
      <c r="K23" s="139" t="s">
        <v>198</v>
      </c>
      <c r="L23" s="137" t="s">
        <v>198</v>
      </c>
      <c r="M23" s="137" t="s">
        <v>198</v>
      </c>
      <c r="N23" s="137" t="s">
        <v>198</v>
      </c>
      <c r="O23" s="137" t="s">
        <v>198</v>
      </c>
      <c r="P23" s="137" t="s">
        <v>198</v>
      </c>
      <c r="Q23" s="137" t="s">
        <v>198</v>
      </c>
      <c r="R23" s="137" t="s">
        <v>198</v>
      </c>
      <c r="S23" s="137" t="s">
        <v>198</v>
      </c>
      <c r="T23" s="139" t="s">
        <v>198</v>
      </c>
      <c r="U23" s="137" t="s">
        <v>198</v>
      </c>
      <c r="V23" s="137" t="s">
        <v>198</v>
      </c>
      <c r="W23" s="137" t="s">
        <v>198</v>
      </c>
      <c r="X23" s="137" t="s">
        <v>198</v>
      </c>
      <c r="Y23" s="137" t="s">
        <v>198</v>
      </c>
      <c r="Z23" s="137" t="s">
        <v>198</v>
      </c>
      <c r="AA23" s="137" t="s">
        <v>198</v>
      </c>
      <c r="AB23" s="137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7" t="s">
        <v>198</v>
      </c>
      <c r="D24" s="138" t="s">
        <v>198</v>
      </c>
      <c r="E24" s="137" t="s">
        <v>198</v>
      </c>
      <c r="F24" s="139" t="s">
        <v>198</v>
      </c>
      <c r="G24" s="137" t="s">
        <v>198</v>
      </c>
      <c r="H24" s="137" t="s">
        <v>198</v>
      </c>
      <c r="I24" s="137" t="s">
        <v>198</v>
      </c>
      <c r="J24" s="139" t="s">
        <v>198</v>
      </c>
      <c r="K24" s="139" t="s">
        <v>198</v>
      </c>
      <c r="L24" s="137" t="s">
        <v>198</v>
      </c>
      <c r="M24" s="137" t="s">
        <v>198</v>
      </c>
      <c r="N24" s="137" t="s">
        <v>198</v>
      </c>
      <c r="O24" s="137" t="s">
        <v>198</v>
      </c>
      <c r="P24" s="137" t="s">
        <v>198</v>
      </c>
      <c r="Q24" s="137" t="s">
        <v>198</v>
      </c>
      <c r="R24" s="137" t="s">
        <v>198</v>
      </c>
      <c r="S24" s="137" t="s">
        <v>198</v>
      </c>
      <c r="T24" s="139" t="s">
        <v>198</v>
      </c>
      <c r="U24" s="137" t="s">
        <v>198</v>
      </c>
      <c r="V24" s="137" t="s">
        <v>198</v>
      </c>
      <c r="W24" s="137" t="s">
        <v>198</v>
      </c>
      <c r="X24" s="137" t="s">
        <v>198</v>
      </c>
      <c r="Y24" s="137" t="s">
        <v>198</v>
      </c>
      <c r="Z24" s="137" t="s">
        <v>198</v>
      </c>
      <c r="AA24" s="137" t="s">
        <v>198</v>
      </c>
      <c r="AB24" s="137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7" t="s">
        <v>198</v>
      </c>
      <c r="D25" s="142" t="s">
        <v>198</v>
      </c>
      <c r="E25" s="137" t="s">
        <v>198</v>
      </c>
      <c r="F25" s="139" t="s">
        <v>198</v>
      </c>
      <c r="G25" s="137" t="s">
        <v>198</v>
      </c>
      <c r="H25" s="137" t="s">
        <v>198</v>
      </c>
      <c r="I25" s="137" t="s">
        <v>198</v>
      </c>
      <c r="J25" s="139" t="s">
        <v>198</v>
      </c>
      <c r="K25" s="139" t="s">
        <v>198</v>
      </c>
      <c r="L25" s="137" t="s">
        <v>198</v>
      </c>
      <c r="M25" s="137" t="s">
        <v>198</v>
      </c>
      <c r="N25" s="137" t="s">
        <v>198</v>
      </c>
      <c r="O25" s="137" t="s">
        <v>198</v>
      </c>
      <c r="P25" s="137" t="s">
        <v>198</v>
      </c>
      <c r="Q25" s="137" t="s">
        <v>198</v>
      </c>
      <c r="R25" s="137" t="s">
        <v>198</v>
      </c>
      <c r="S25" s="137" t="s">
        <v>198</v>
      </c>
      <c r="T25" s="139" t="s">
        <v>198</v>
      </c>
      <c r="U25" s="137" t="s">
        <v>198</v>
      </c>
      <c r="V25" s="137" t="s">
        <v>198</v>
      </c>
      <c r="W25" s="137" t="s">
        <v>198</v>
      </c>
      <c r="X25" s="137" t="s">
        <v>198</v>
      </c>
      <c r="Y25" s="137" t="s">
        <v>198</v>
      </c>
      <c r="Z25" s="137" t="s">
        <v>198</v>
      </c>
      <c r="AA25" s="137" t="s">
        <v>198</v>
      </c>
      <c r="AB25" s="137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7" t="s">
        <v>198</v>
      </c>
      <c r="D26" s="142" t="s">
        <v>198</v>
      </c>
      <c r="E26" s="137" t="s">
        <v>198</v>
      </c>
      <c r="F26" s="139" t="s">
        <v>198</v>
      </c>
      <c r="G26" s="137" t="s">
        <v>198</v>
      </c>
      <c r="H26" s="137" t="s">
        <v>198</v>
      </c>
      <c r="I26" s="137" t="s">
        <v>198</v>
      </c>
      <c r="J26" s="137" t="s">
        <v>198</v>
      </c>
      <c r="K26" s="139" t="s">
        <v>198</v>
      </c>
      <c r="L26" s="137" t="s">
        <v>198</v>
      </c>
      <c r="M26" s="137" t="s">
        <v>198</v>
      </c>
      <c r="N26" s="137" t="s">
        <v>198</v>
      </c>
      <c r="O26" s="137" t="s">
        <v>198</v>
      </c>
      <c r="P26" s="137" t="s">
        <v>198</v>
      </c>
      <c r="Q26" s="137" t="s">
        <v>198</v>
      </c>
      <c r="R26" s="137" t="s">
        <v>198</v>
      </c>
      <c r="S26" s="137" t="s">
        <v>198</v>
      </c>
      <c r="T26" s="139" t="s">
        <v>198</v>
      </c>
      <c r="U26" s="137" t="s">
        <v>198</v>
      </c>
      <c r="V26" s="137" t="s">
        <v>198</v>
      </c>
      <c r="W26" s="137" t="s">
        <v>198</v>
      </c>
      <c r="X26" s="137" t="s">
        <v>198</v>
      </c>
      <c r="Y26" s="137" t="s">
        <v>198</v>
      </c>
      <c r="Z26" s="137" t="s">
        <v>198</v>
      </c>
      <c r="AA26" s="137" t="s">
        <v>198</v>
      </c>
      <c r="AB26" s="137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40" t="s">
        <v>198</v>
      </c>
      <c r="D27" s="140" t="s">
        <v>198</v>
      </c>
      <c r="E27" s="140" t="s">
        <v>198</v>
      </c>
      <c r="F27" s="141" t="s">
        <v>198</v>
      </c>
      <c r="G27" s="141" t="s">
        <v>198</v>
      </c>
      <c r="H27" s="140" t="s">
        <v>198</v>
      </c>
      <c r="I27" s="140" t="s">
        <v>198</v>
      </c>
      <c r="J27" s="141" t="s">
        <v>198</v>
      </c>
      <c r="K27" s="141" t="s">
        <v>198</v>
      </c>
      <c r="L27" s="141" t="s">
        <v>198</v>
      </c>
      <c r="M27" s="141" t="s">
        <v>198</v>
      </c>
      <c r="N27" s="140" t="s">
        <v>198</v>
      </c>
      <c r="O27" s="140" t="s">
        <v>198</v>
      </c>
      <c r="P27" s="140" t="s">
        <v>198</v>
      </c>
      <c r="Q27" s="140" t="s">
        <v>198</v>
      </c>
      <c r="R27" s="140" t="s">
        <v>198</v>
      </c>
      <c r="S27" s="140" t="s">
        <v>198</v>
      </c>
      <c r="T27" s="141" t="s">
        <v>198</v>
      </c>
      <c r="U27" s="141" t="s">
        <v>198</v>
      </c>
      <c r="V27" s="141" t="s">
        <v>198</v>
      </c>
      <c r="W27" s="141" t="s">
        <v>198</v>
      </c>
      <c r="X27" s="141" t="s">
        <v>198</v>
      </c>
      <c r="Y27" s="141" t="s">
        <v>198</v>
      </c>
      <c r="Z27" s="141" t="s">
        <v>198</v>
      </c>
      <c r="AA27" s="141" t="s">
        <v>198</v>
      </c>
      <c r="AB27" s="141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7" t="s">
        <v>198</v>
      </c>
      <c r="D28" s="137" t="s">
        <v>198</v>
      </c>
      <c r="E28" s="139" t="s">
        <v>198</v>
      </c>
      <c r="F28" s="137" t="s">
        <v>198</v>
      </c>
      <c r="G28" s="139" t="s">
        <v>198</v>
      </c>
      <c r="H28" s="137" t="s">
        <v>198</v>
      </c>
      <c r="I28" s="137" t="s">
        <v>198</v>
      </c>
      <c r="J28" s="139" t="s">
        <v>198</v>
      </c>
      <c r="K28" s="142" t="s">
        <v>198</v>
      </c>
      <c r="L28" s="138" t="s">
        <v>198</v>
      </c>
      <c r="M28" s="137" t="s">
        <v>198</v>
      </c>
      <c r="N28" s="137" t="s">
        <v>198</v>
      </c>
      <c r="O28" s="137" t="s">
        <v>198</v>
      </c>
      <c r="P28" s="137" t="s">
        <v>198</v>
      </c>
      <c r="Q28" s="139" t="s">
        <v>198</v>
      </c>
      <c r="R28" s="138" t="s">
        <v>198</v>
      </c>
      <c r="S28" s="137" t="s">
        <v>198</v>
      </c>
      <c r="T28" s="137" t="s">
        <v>198</v>
      </c>
      <c r="U28" s="137" t="s">
        <v>198</v>
      </c>
      <c r="V28" s="137" t="s">
        <v>198</v>
      </c>
      <c r="W28" s="137" t="s">
        <v>198</v>
      </c>
      <c r="X28" s="137" t="s">
        <v>198</v>
      </c>
      <c r="Y28" s="137" t="s">
        <v>198</v>
      </c>
      <c r="Z28" s="137" t="s">
        <v>198</v>
      </c>
      <c r="AA28" s="137" t="s">
        <v>198</v>
      </c>
      <c r="AB28" s="137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7" t="s">
        <v>198</v>
      </c>
      <c r="D29" s="137" t="s">
        <v>198</v>
      </c>
      <c r="E29" s="139" t="s">
        <v>198</v>
      </c>
      <c r="F29" s="137" t="s">
        <v>198</v>
      </c>
      <c r="G29" s="139" t="s">
        <v>198</v>
      </c>
      <c r="H29" s="137" t="s">
        <v>198</v>
      </c>
      <c r="I29" s="137" t="s">
        <v>198</v>
      </c>
      <c r="J29" s="139" t="s">
        <v>198</v>
      </c>
      <c r="K29" s="142" t="s">
        <v>198</v>
      </c>
      <c r="L29" s="138" t="s">
        <v>198</v>
      </c>
      <c r="M29" s="137" t="s">
        <v>198</v>
      </c>
      <c r="N29" s="137" t="s">
        <v>198</v>
      </c>
      <c r="O29" s="137" t="s">
        <v>198</v>
      </c>
      <c r="P29" s="137" t="s">
        <v>198</v>
      </c>
      <c r="Q29" s="139" t="s">
        <v>198</v>
      </c>
      <c r="R29" s="138" t="s">
        <v>198</v>
      </c>
      <c r="S29" s="137" t="s">
        <v>198</v>
      </c>
      <c r="T29" s="137" t="s">
        <v>198</v>
      </c>
      <c r="U29" s="137" t="s">
        <v>198</v>
      </c>
      <c r="V29" s="137" t="s">
        <v>198</v>
      </c>
      <c r="W29" s="137" t="s">
        <v>198</v>
      </c>
      <c r="X29" s="137" t="s">
        <v>198</v>
      </c>
      <c r="Y29" s="137" t="s">
        <v>198</v>
      </c>
      <c r="Z29" s="137" t="s">
        <v>198</v>
      </c>
      <c r="AA29" s="137" t="s">
        <v>198</v>
      </c>
      <c r="AB29" s="137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7" t="s">
        <v>198</v>
      </c>
      <c r="D30" s="137" t="s">
        <v>198</v>
      </c>
      <c r="E30" s="137" t="s">
        <v>198</v>
      </c>
      <c r="F30" s="137" t="s">
        <v>198</v>
      </c>
      <c r="G30" s="139" t="s">
        <v>198</v>
      </c>
      <c r="H30" s="137" t="s">
        <v>198</v>
      </c>
      <c r="I30" s="137" t="s">
        <v>198</v>
      </c>
      <c r="J30" s="137" t="s">
        <v>198</v>
      </c>
      <c r="K30" s="142" t="s">
        <v>198</v>
      </c>
      <c r="L30" s="138" t="s">
        <v>198</v>
      </c>
      <c r="M30" s="137" t="s">
        <v>198</v>
      </c>
      <c r="N30" s="137" t="s">
        <v>198</v>
      </c>
      <c r="O30" s="137" t="s">
        <v>198</v>
      </c>
      <c r="P30" s="137" t="s">
        <v>198</v>
      </c>
      <c r="Q30" s="137" t="s">
        <v>198</v>
      </c>
      <c r="R30" s="137" t="s">
        <v>198</v>
      </c>
      <c r="S30" s="137" t="s">
        <v>198</v>
      </c>
      <c r="T30" s="137" t="s">
        <v>198</v>
      </c>
      <c r="U30" s="137" t="s">
        <v>198</v>
      </c>
      <c r="V30" s="137" t="s">
        <v>198</v>
      </c>
      <c r="W30" s="137" t="s">
        <v>198</v>
      </c>
      <c r="X30" s="137" t="s">
        <v>198</v>
      </c>
      <c r="Y30" s="137" t="s">
        <v>198</v>
      </c>
      <c r="Z30" s="137" t="s">
        <v>198</v>
      </c>
      <c r="AA30" s="137" t="s">
        <v>198</v>
      </c>
      <c r="AB30" s="137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7" t="s">
        <v>198</v>
      </c>
      <c r="D31" s="137" t="s">
        <v>198</v>
      </c>
      <c r="E31" s="137" t="s">
        <v>198</v>
      </c>
      <c r="F31" s="137" t="s">
        <v>198</v>
      </c>
      <c r="G31" s="137" t="s">
        <v>198</v>
      </c>
      <c r="H31" s="137" t="s">
        <v>198</v>
      </c>
      <c r="I31" s="137" t="s">
        <v>198</v>
      </c>
      <c r="J31" s="137" t="s">
        <v>198</v>
      </c>
      <c r="K31" s="142" t="s">
        <v>198</v>
      </c>
      <c r="L31" s="138" t="s">
        <v>198</v>
      </c>
      <c r="M31" s="137" t="s">
        <v>198</v>
      </c>
      <c r="N31" s="137" t="s">
        <v>198</v>
      </c>
      <c r="O31" s="137" t="s">
        <v>198</v>
      </c>
      <c r="P31" s="137" t="s">
        <v>198</v>
      </c>
      <c r="Q31" s="137" t="s">
        <v>198</v>
      </c>
      <c r="R31" s="137" t="s">
        <v>198</v>
      </c>
      <c r="S31" s="137" t="s">
        <v>198</v>
      </c>
      <c r="T31" s="137" t="s">
        <v>198</v>
      </c>
      <c r="U31" s="137" t="s">
        <v>198</v>
      </c>
      <c r="V31" s="137" t="s">
        <v>198</v>
      </c>
      <c r="W31" s="137" t="s">
        <v>198</v>
      </c>
      <c r="X31" s="137" t="s">
        <v>198</v>
      </c>
      <c r="Y31" s="137" t="s">
        <v>198</v>
      </c>
      <c r="Z31" s="137" t="s">
        <v>198</v>
      </c>
      <c r="AA31" s="137" t="s">
        <v>198</v>
      </c>
      <c r="AB31" s="137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7" t="s">
        <v>198</v>
      </c>
      <c r="D32" s="137" t="s">
        <v>198</v>
      </c>
      <c r="E32" s="137" t="s">
        <v>198</v>
      </c>
      <c r="F32" s="137" t="s">
        <v>198</v>
      </c>
      <c r="G32" s="137" t="s">
        <v>198</v>
      </c>
      <c r="H32" s="137" t="s">
        <v>198</v>
      </c>
      <c r="I32" s="137" t="s">
        <v>198</v>
      </c>
      <c r="J32" s="137" t="s">
        <v>198</v>
      </c>
      <c r="K32" s="142" t="s">
        <v>198</v>
      </c>
      <c r="L32" s="138" t="s">
        <v>198</v>
      </c>
      <c r="M32" s="137" t="s">
        <v>198</v>
      </c>
      <c r="N32" s="137" t="s">
        <v>198</v>
      </c>
      <c r="O32" s="137" t="s">
        <v>198</v>
      </c>
      <c r="P32" s="137" t="s">
        <v>198</v>
      </c>
      <c r="Q32" s="137" t="s">
        <v>198</v>
      </c>
      <c r="R32" s="137" t="s">
        <v>198</v>
      </c>
      <c r="S32" s="137" t="s">
        <v>198</v>
      </c>
      <c r="T32" s="137" t="s">
        <v>198</v>
      </c>
      <c r="U32" s="137" t="s">
        <v>198</v>
      </c>
      <c r="V32" s="137" t="s">
        <v>198</v>
      </c>
      <c r="W32" s="137" t="s">
        <v>198</v>
      </c>
      <c r="X32" s="137" t="s">
        <v>198</v>
      </c>
      <c r="Y32" s="137" t="s">
        <v>198</v>
      </c>
      <c r="Z32" s="137" t="s">
        <v>198</v>
      </c>
      <c r="AA32" s="137" t="s">
        <v>198</v>
      </c>
      <c r="AB32" s="137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7" t="s">
        <v>198</v>
      </c>
      <c r="D33" s="137" t="s">
        <v>198</v>
      </c>
      <c r="E33" s="137" t="s">
        <v>198</v>
      </c>
      <c r="F33" s="137" t="s">
        <v>198</v>
      </c>
      <c r="G33" s="137" t="s">
        <v>198</v>
      </c>
      <c r="H33" s="137" t="s">
        <v>198</v>
      </c>
      <c r="I33" s="137" t="s">
        <v>198</v>
      </c>
      <c r="J33" s="137" t="s">
        <v>198</v>
      </c>
      <c r="K33" s="142" t="s">
        <v>198</v>
      </c>
      <c r="L33" s="138" t="s">
        <v>198</v>
      </c>
      <c r="M33" s="137" t="s">
        <v>198</v>
      </c>
      <c r="N33" s="139" t="s">
        <v>198</v>
      </c>
      <c r="O33" s="137" t="s">
        <v>198</v>
      </c>
      <c r="P33" s="137" t="s">
        <v>198</v>
      </c>
      <c r="Q33" s="137" t="s">
        <v>198</v>
      </c>
      <c r="R33" s="137" t="s">
        <v>198</v>
      </c>
      <c r="S33" s="137" t="s">
        <v>198</v>
      </c>
      <c r="T33" s="137" t="s">
        <v>198</v>
      </c>
      <c r="U33" s="137" t="s">
        <v>198</v>
      </c>
      <c r="V33" s="137" t="s">
        <v>198</v>
      </c>
      <c r="W33" s="137" t="s">
        <v>198</v>
      </c>
      <c r="X33" s="137" t="s">
        <v>198</v>
      </c>
      <c r="Y33" s="137" t="s">
        <v>198</v>
      </c>
      <c r="Z33" s="137" t="s">
        <v>198</v>
      </c>
      <c r="AA33" s="137" t="s">
        <v>198</v>
      </c>
      <c r="AB33" s="137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7" t="s">
        <v>198</v>
      </c>
      <c r="D34" s="137" t="s">
        <v>198</v>
      </c>
      <c r="E34" s="137" t="s">
        <v>198</v>
      </c>
      <c r="F34" s="137" t="s">
        <v>198</v>
      </c>
      <c r="G34" s="137" t="s">
        <v>198</v>
      </c>
      <c r="H34" s="137" t="s">
        <v>198</v>
      </c>
      <c r="I34" s="137" t="s">
        <v>198</v>
      </c>
      <c r="J34" s="137" t="s">
        <v>198</v>
      </c>
      <c r="K34" s="142" t="s">
        <v>198</v>
      </c>
      <c r="L34" s="138" t="s">
        <v>198</v>
      </c>
      <c r="M34" s="137" t="s">
        <v>198</v>
      </c>
      <c r="N34" s="139" t="s">
        <v>198</v>
      </c>
      <c r="O34" s="137" t="s">
        <v>198</v>
      </c>
      <c r="P34" s="139" t="s">
        <v>198</v>
      </c>
      <c r="Q34" s="137" t="s">
        <v>198</v>
      </c>
      <c r="R34" s="142" t="s">
        <v>198</v>
      </c>
      <c r="S34" s="137" t="s">
        <v>198</v>
      </c>
      <c r="T34" s="137" t="s">
        <v>198</v>
      </c>
      <c r="U34" s="137" t="s">
        <v>198</v>
      </c>
      <c r="V34" s="137" t="s">
        <v>198</v>
      </c>
      <c r="W34" s="137" t="s">
        <v>198</v>
      </c>
      <c r="X34" s="137" t="s">
        <v>198</v>
      </c>
      <c r="Y34" s="137" t="s">
        <v>198</v>
      </c>
      <c r="Z34" s="137" t="s">
        <v>198</v>
      </c>
      <c r="AA34" s="137" t="s">
        <v>198</v>
      </c>
      <c r="AB34" s="137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7" t="s">
        <v>198</v>
      </c>
      <c r="D35" s="142" t="s">
        <v>198</v>
      </c>
      <c r="E35" s="137" t="s">
        <v>198</v>
      </c>
      <c r="F35" s="139" t="s">
        <v>198</v>
      </c>
      <c r="G35" s="137" t="s">
        <v>198</v>
      </c>
      <c r="H35" s="142" t="s">
        <v>198</v>
      </c>
      <c r="I35" s="137" t="s">
        <v>198</v>
      </c>
      <c r="J35" s="137" t="s">
        <v>198</v>
      </c>
      <c r="K35" s="142" t="s">
        <v>198</v>
      </c>
      <c r="L35" s="137" t="s">
        <v>198</v>
      </c>
      <c r="M35" s="142" t="s">
        <v>198</v>
      </c>
      <c r="N35" s="137" t="s">
        <v>198</v>
      </c>
      <c r="O35" s="137" t="s">
        <v>198</v>
      </c>
      <c r="P35" s="137" t="s">
        <v>198</v>
      </c>
      <c r="Q35" s="137" t="s">
        <v>198</v>
      </c>
      <c r="R35" s="138" t="s">
        <v>198</v>
      </c>
      <c r="S35" s="137" t="s">
        <v>198</v>
      </c>
      <c r="T35" s="137" t="s">
        <v>198</v>
      </c>
      <c r="U35" s="139" t="s">
        <v>198</v>
      </c>
      <c r="V35" s="137" t="s">
        <v>198</v>
      </c>
      <c r="W35" s="137" t="s">
        <v>198</v>
      </c>
      <c r="X35" s="137" t="s">
        <v>198</v>
      </c>
      <c r="Y35" s="137" t="s">
        <v>198</v>
      </c>
      <c r="Z35" s="137" t="s">
        <v>198</v>
      </c>
      <c r="AA35" s="137" t="s">
        <v>198</v>
      </c>
      <c r="AB35" s="137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7" t="s">
        <v>198</v>
      </c>
      <c r="D36" s="138" t="s">
        <v>198</v>
      </c>
      <c r="E36" s="137" t="s">
        <v>198</v>
      </c>
      <c r="F36" s="139" t="s">
        <v>198</v>
      </c>
      <c r="G36" s="137" t="s">
        <v>198</v>
      </c>
      <c r="H36" s="142" t="s">
        <v>198</v>
      </c>
      <c r="I36" s="137" t="s">
        <v>198</v>
      </c>
      <c r="J36" s="137" t="s">
        <v>198</v>
      </c>
      <c r="K36" s="142" t="s">
        <v>198</v>
      </c>
      <c r="L36" s="137" t="s">
        <v>198</v>
      </c>
      <c r="M36" s="137" t="s">
        <v>198</v>
      </c>
      <c r="N36" s="137" t="s">
        <v>198</v>
      </c>
      <c r="O36" s="137" t="s">
        <v>198</v>
      </c>
      <c r="P36" s="137" t="s">
        <v>198</v>
      </c>
      <c r="Q36" s="137" t="s">
        <v>198</v>
      </c>
      <c r="R36" s="138" t="s">
        <v>198</v>
      </c>
      <c r="S36" s="137" t="s">
        <v>198</v>
      </c>
      <c r="T36" s="137" t="s">
        <v>198</v>
      </c>
      <c r="U36" s="139" t="s">
        <v>198</v>
      </c>
      <c r="V36" s="137" t="s">
        <v>198</v>
      </c>
      <c r="W36" s="139" t="s">
        <v>198</v>
      </c>
      <c r="X36" s="139" t="s">
        <v>198</v>
      </c>
      <c r="Y36" s="139" t="s">
        <v>198</v>
      </c>
      <c r="Z36" s="139" t="s">
        <v>198</v>
      </c>
      <c r="AA36" s="139" t="s">
        <v>198</v>
      </c>
      <c r="AB36" s="139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7" t="s">
        <v>198</v>
      </c>
      <c r="D37" s="138" t="s">
        <v>198</v>
      </c>
      <c r="E37" s="137" t="s">
        <v>198</v>
      </c>
      <c r="F37" s="137" t="s">
        <v>198</v>
      </c>
      <c r="G37" s="139" t="s">
        <v>198</v>
      </c>
      <c r="H37" s="142" t="s">
        <v>198</v>
      </c>
      <c r="I37" s="137" t="s">
        <v>198</v>
      </c>
      <c r="J37" s="137" t="s">
        <v>198</v>
      </c>
      <c r="K37" s="142" t="s">
        <v>198</v>
      </c>
      <c r="L37" s="137" t="s">
        <v>198</v>
      </c>
      <c r="M37" s="137" t="s">
        <v>198</v>
      </c>
      <c r="N37" s="137" t="s">
        <v>198</v>
      </c>
      <c r="O37" s="137" t="s">
        <v>198</v>
      </c>
      <c r="P37" s="137" t="s">
        <v>198</v>
      </c>
      <c r="Q37" s="137" t="s">
        <v>198</v>
      </c>
      <c r="R37" s="138" t="s">
        <v>198</v>
      </c>
      <c r="S37" s="137" t="s">
        <v>198</v>
      </c>
      <c r="T37" s="139" t="s">
        <v>198</v>
      </c>
      <c r="U37" s="139" t="s">
        <v>198</v>
      </c>
      <c r="V37" s="139" t="s">
        <v>198</v>
      </c>
      <c r="W37" s="139" t="s">
        <v>198</v>
      </c>
      <c r="X37" s="139" t="s">
        <v>198</v>
      </c>
      <c r="Y37" s="139" t="s">
        <v>198</v>
      </c>
      <c r="Z37" s="139" t="s">
        <v>198</v>
      </c>
      <c r="AA37" s="139" t="s">
        <v>198</v>
      </c>
      <c r="AB37" s="139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7" t="s">
        <v>198</v>
      </c>
      <c r="D38" s="137" t="s">
        <v>198</v>
      </c>
      <c r="E38" s="137" t="s">
        <v>198</v>
      </c>
      <c r="F38" s="137" t="s">
        <v>198</v>
      </c>
      <c r="G38" s="139" t="s">
        <v>198</v>
      </c>
      <c r="H38" s="142" t="s">
        <v>198</v>
      </c>
      <c r="I38" s="137" t="s">
        <v>198</v>
      </c>
      <c r="J38" s="139" t="s">
        <v>198</v>
      </c>
      <c r="K38" s="137" t="s">
        <v>198</v>
      </c>
      <c r="L38" s="138" t="s">
        <v>198</v>
      </c>
      <c r="M38" s="137" t="s">
        <v>198</v>
      </c>
      <c r="N38" s="139" t="s">
        <v>198</v>
      </c>
      <c r="O38" s="137" t="s">
        <v>198</v>
      </c>
      <c r="P38" s="139" t="s">
        <v>198</v>
      </c>
      <c r="Q38" s="137" t="s">
        <v>198</v>
      </c>
      <c r="R38" s="142" t="s">
        <v>198</v>
      </c>
      <c r="S38" s="137" t="s">
        <v>198</v>
      </c>
      <c r="T38" s="137" t="s">
        <v>198</v>
      </c>
      <c r="U38" s="137" t="s">
        <v>198</v>
      </c>
      <c r="V38" s="137" t="s">
        <v>198</v>
      </c>
      <c r="W38" s="137" t="s">
        <v>198</v>
      </c>
      <c r="X38" s="137" t="s">
        <v>198</v>
      </c>
      <c r="Y38" s="137" t="s">
        <v>198</v>
      </c>
      <c r="Z38" s="137" t="s">
        <v>198</v>
      </c>
      <c r="AA38" s="137" t="s">
        <v>198</v>
      </c>
      <c r="AB38" s="137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40" t="s">
        <v>198</v>
      </c>
      <c r="D39" s="140" t="s">
        <v>198</v>
      </c>
      <c r="E39" s="140" t="s">
        <v>198</v>
      </c>
      <c r="F39" s="141" t="s">
        <v>198</v>
      </c>
      <c r="G39" s="141" t="s">
        <v>198</v>
      </c>
      <c r="H39" s="140" t="s">
        <v>198</v>
      </c>
      <c r="I39" s="140" t="s">
        <v>198</v>
      </c>
      <c r="J39" s="141" t="s">
        <v>198</v>
      </c>
      <c r="K39" s="141" t="s">
        <v>198</v>
      </c>
      <c r="L39" s="141" t="s">
        <v>198</v>
      </c>
      <c r="M39" s="141" t="s">
        <v>198</v>
      </c>
      <c r="N39" s="140" t="s">
        <v>198</v>
      </c>
      <c r="O39" s="140" t="s">
        <v>198</v>
      </c>
      <c r="P39" s="140" t="s">
        <v>198</v>
      </c>
      <c r="Q39" s="140" t="s">
        <v>198</v>
      </c>
      <c r="R39" s="140" t="s">
        <v>198</v>
      </c>
      <c r="S39" s="140" t="s">
        <v>198</v>
      </c>
      <c r="T39" s="141" t="s">
        <v>198</v>
      </c>
      <c r="U39" s="141" t="s">
        <v>198</v>
      </c>
      <c r="V39" s="141" t="s">
        <v>198</v>
      </c>
      <c r="W39" s="141" t="s">
        <v>198</v>
      </c>
      <c r="X39" s="141" t="s">
        <v>198</v>
      </c>
      <c r="Y39" s="141" t="s">
        <v>198</v>
      </c>
      <c r="Z39" s="141" t="s">
        <v>198</v>
      </c>
      <c r="AA39" s="141" t="s">
        <v>198</v>
      </c>
      <c r="AB39" s="141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7" t="s">
        <v>198</v>
      </c>
      <c r="D40" s="137" t="s">
        <v>198</v>
      </c>
      <c r="E40" s="137" t="s">
        <v>198</v>
      </c>
      <c r="F40" s="137" t="s">
        <v>198</v>
      </c>
      <c r="G40" s="137" t="s">
        <v>198</v>
      </c>
      <c r="H40" s="137" t="s">
        <v>198</v>
      </c>
      <c r="I40" s="137" t="s">
        <v>198</v>
      </c>
      <c r="J40" s="139" t="s">
        <v>198</v>
      </c>
      <c r="K40" s="137" t="s">
        <v>198</v>
      </c>
      <c r="L40" s="137" t="s">
        <v>198</v>
      </c>
      <c r="M40" s="137" t="s">
        <v>198</v>
      </c>
      <c r="N40" s="137" t="s">
        <v>198</v>
      </c>
      <c r="O40" s="137" t="s">
        <v>198</v>
      </c>
      <c r="P40" s="137" t="s">
        <v>198</v>
      </c>
      <c r="Q40" s="137" t="s">
        <v>198</v>
      </c>
      <c r="R40" s="138" t="s">
        <v>198</v>
      </c>
      <c r="S40" s="137" t="s">
        <v>198</v>
      </c>
      <c r="T40" s="137" t="s">
        <v>198</v>
      </c>
      <c r="U40" s="139" t="s">
        <v>198</v>
      </c>
      <c r="V40" s="137" t="s">
        <v>198</v>
      </c>
      <c r="W40" s="137" t="s">
        <v>198</v>
      </c>
      <c r="X40" s="137" t="s">
        <v>198</v>
      </c>
      <c r="Y40" s="137" t="s">
        <v>198</v>
      </c>
      <c r="Z40" s="137" t="s">
        <v>198</v>
      </c>
      <c r="AA40" s="137" t="s">
        <v>198</v>
      </c>
      <c r="AB40" s="137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7" t="s">
        <v>198</v>
      </c>
      <c r="D41" s="137" t="s">
        <v>198</v>
      </c>
      <c r="E41" s="137" t="s">
        <v>198</v>
      </c>
      <c r="F41" s="137" t="s">
        <v>198</v>
      </c>
      <c r="G41" s="137" t="s">
        <v>198</v>
      </c>
      <c r="H41" s="137" t="s">
        <v>198</v>
      </c>
      <c r="I41" s="137" t="s">
        <v>198</v>
      </c>
      <c r="J41" s="139" t="s">
        <v>198</v>
      </c>
      <c r="K41" s="137" t="s">
        <v>198</v>
      </c>
      <c r="L41" s="137" t="s">
        <v>198</v>
      </c>
      <c r="M41" s="137" t="s">
        <v>198</v>
      </c>
      <c r="N41" s="137" t="s">
        <v>198</v>
      </c>
      <c r="O41" s="137" t="s">
        <v>198</v>
      </c>
      <c r="P41" s="137" t="s">
        <v>198</v>
      </c>
      <c r="Q41" s="137" t="s">
        <v>198</v>
      </c>
      <c r="R41" s="138" t="s">
        <v>198</v>
      </c>
      <c r="S41" s="137" t="s">
        <v>198</v>
      </c>
      <c r="T41" s="137" t="s">
        <v>198</v>
      </c>
      <c r="U41" s="139" t="s">
        <v>198</v>
      </c>
      <c r="V41" s="137" t="s">
        <v>198</v>
      </c>
      <c r="W41" s="139" t="s">
        <v>198</v>
      </c>
      <c r="X41" s="139" t="s">
        <v>198</v>
      </c>
      <c r="Y41" s="139" t="s">
        <v>198</v>
      </c>
      <c r="Z41" s="139" t="s">
        <v>198</v>
      </c>
      <c r="AA41" s="139" t="s">
        <v>198</v>
      </c>
      <c r="AB41" s="139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7" t="s">
        <v>198</v>
      </c>
      <c r="D42" s="137" t="s">
        <v>198</v>
      </c>
      <c r="E42" s="137" t="s">
        <v>198</v>
      </c>
      <c r="F42" s="137" t="s">
        <v>198</v>
      </c>
      <c r="G42" s="139" t="s">
        <v>198</v>
      </c>
      <c r="H42" s="137" t="s">
        <v>198</v>
      </c>
      <c r="I42" s="137" t="s">
        <v>198</v>
      </c>
      <c r="J42" s="139" t="s">
        <v>198</v>
      </c>
      <c r="K42" s="139" t="s">
        <v>198</v>
      </c>
      <c r="L42" s="138" t="s">
        <v>198</v>
      </c>
      <c r="M42" s="137" t="s">
        <v>198</v>
      </c>
      <c r="N42" s="139" t="s">
        <v>198</v>
      </c>
      <c r="O42" s="137" t="s">
        <v>198</v>
      </c>
      <c r="P42" s="139" t="s">
        <v>198</v>
      </c>
      <c r="Q42" s="137" t="s">
        <v>198</v>
      </c>
      <c r="R42" s="142" t="s">
        <v>198</v>
      </c>
      <c r="S42" s="137" t="s">
        <v>198</v>
      </c>
      <c r="T42" s="139" t="s">
        <v>198</v>
      </c>
      <c r="U42" s="139" t="s">
        <v>198</v>
      </c>
      <c r="V42" s="139" t="s">
        <v>198</v>
      </c>
      <c r="W42" s="139" t="s">
        <v>198</v>
      </c>
      <c r="X42" s="139" t="s">
        <v>198</v>
      </c>
      <c r="Y42" s="139" t="s">
        <v>198</v>
      </c>
      <c r="Z42" s="139" t="s">
        <v>198</v>
      </c>
      <c r="AA42" s="139" t="s">
        <v>198</v>
      </c>
      <c r="AB42" s="139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7" t="s">
        <v>198</v>
      </c>
      <c r="D43" s="137" t="s">
        <v>198</v>
      </c>
      <c r="E43" s="137" t="s">
        <v>198</v>
      </c>
      <c r="F43" s="137" t="s">
        <v>198</v>
      </c>
      <c r="G43" s="139" t="s">
        <v>198</v>
      </c>
      <c r="H43" s="137" t="s">
        <v>198</v>
      </c>
      <c r="I43" s="137" t="s">
        <v>198</v>
      </c>
      <c r="J43" s="139" t="s">
        <v>198</v>
      </c>
      <c r="K43" s="139" t="s">
        <v>198</v>
      </c>
      <c r="L43" s="137" t="s">
        <v>198</v>
      </c>
      <c r="M43" s="142" t="s">
        <v>198</v>
      </c>
      <c r="N43" s="137" t="s">
        <v>198</v>
      </c>
      <c r="O43" s="137" t="s">
        <v>198</v>
      </c>
      <c r="P43" s="137" t="s">
        <v>198</v>
      </c>
      <c r="Q43" s="137" t="s">
        <v>198</v>
      </c>
      <c r="R43" s="138" t="s">
        <v>198</v>
      </c>
      <c r="S43" s="137" t="s">
        <v>198</v>
      </c>
      <c r="T43" s="137" t="s">
        <v>198</v>
      </c>
      <c r="U43" s="137" t="s">
        <v>198</v>
      </c>
      <c r="V43" s="137" t="s">
        <v>198</v>
      </c>
      <c r="W43" s="137" t="s">
        <v>198</v>
      </c>
      <c r="X43" s="137" t="s">
        <v>198</v>
      </c>
      <c r="Y43" s="137" t="s">
        <v>198</v>
      </c>
      <c r="Z43" s="137" t="s">
        <v>198</v>
      </c>
      <c r="AA43" s="137" t="s">
        <v>198</v>
      </c>
      <c r="AB43" s="137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7" t="s">
        <v>198</v>
      </c>
      <c r="D44" s="137" t="s">
        <v>198</v>
      </c>
      <c r="E44" s="137" t="s">
        <v>198</v>
      </c>
      <c r="F44" s="137" t="s">
        <v>198</v>
      </c>
      <c r="G44" s="139" t="s">
        <v>198</v>
      </c>
      <c r="H44" s="137" t="s">
        <v>198</v>
      </c>
      <c r="I44" s="137" t="s">
        <v>198</v>
      </c>
      <c r="J44" s="139" t="s">
        <v>198</v>
      </c>
      <c r="K44" s="139" t="s">
        <v>198</v>
      </c>
      <c r="L44" s="137" t="s">
        <v>198</v>
      </c>
      <c r="M44" s="137" t="s">
        <v>198</v>
      </c>
      <c r="N44" s="137" t="s">
        <v>198</v>
      </c>
      <c r="O44" s="137" t="s">
        <v>198</v>
      </c>
      <c r="P44" s="137" t="s">
        <v>198</v>
      </c>
      <c r="Q44" s="137" t="s">
        <v>198</v>
      </c>
      <c r="R44" s="138" t="s">
        <v>198</v>
      </c>
      <c r="S44" s="137" t="s">
        <v>198</v>
      </c>
      <c r="T44" s="137" t="s">
        <v>198</v>
      </c>
      <c r="U44" s="139" t="s">
        <v>198</v>
      </c>
      <c r="V44" s="139" t="s">
        <v>198</v>
      </c>
      <c r="W44" s="139" t="s">
        <v>198</v>
      </c>
      <c r="X44" s="139" t="s">
        <v>198</v>
      </c>
      <c r="Y44" s="139" t="s">
        <v>198</v>
      </c>
      <c r="Z44" s="139" t="s">
        <v>198</v>
      </c>
      <c r="AA44" s="139" t="s">
        <v>198</v>
      </c>
      <c r="AB44" s="139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7" t="s">
        <v>198</v>
      </c>
      <c r="D45" s="137" t="s">
        <v>198</v>
      </c>
      <c r="E45" s="137" t="s">
        <v>198</v>
      </c>
      <c r="F45" s="137" t="s">
        <v>198</v>
      </c>
      <c r="G45" s="139" t="s">
        <v>198</v>
      </c>
      <c r="H45" s="137" t="s">
        <v>198</v>
      </c>
      <c r="I45" s="137" t="s">
        <v>198</v>
      </c>
      <c r="J45" s="139" t="s">
        <v>198</v>
      </c>
      <c r="K45" s="139" t="s">
        <v>198</v>
      </c>
      <c r="L45" s="139" t="s">
        <v>198</v>
      </c>
      <c r="M45" s="139" t="s">
        <v>198</v>
      </c>
      <c r="N45" s="137" t="s">
        <v>198</v>
      </c>
      <c r="O45" s="137" t="s">
        <v>198</v>
      </c>
      <c r="P45" s="139" t="s">
        <v>198</v>
      </c>
      <c r="Q45" s="137" t="s">
        <v>198</v>
      </c>
      <c r="R45" s="137" t="s">
        <v>198</v>
      </c>
      <c r="S45" s="137" t="s">
        <v>198</v>
      </c>
      <c r="T45" s="137" t="s">
        <v>198</v>
      </c>
      <c r="U45" s="139" t="s">
        <v>198</v>
      </c>
      <c r="V45" s="139" t="s">
        <v>198</v>
      </c>
      <c r="W45" s="139" t="s">
        <v>198</v>
      </c>
      <c r="X45" s="139" t="s">
        <v>198</v>
      </c>
      <c r="Y45" s="139" t="s">
        <v>198</v>
      </c>
      <c r="Z45" s="139" t="s">
        <v>198</v>
      </c>
      <c r="AA45" s="139" t="s">
        <v>198</v>
      </c>
      <c r="AB45" s="139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7" t="s">
        <v>198</v>
      </c>
      <c r="D46" s="137" t="s">
        <v>198</v>
      </c>
      <c r="E46" s="137" t="s">
        <v>198</v>
      </c>
      <c r="F46" s="139" t="s">
        <v>198</v>
      </c>
      <c r="G46" s="139" t="s">
        <v>198</v>
      </c>
      <c r="H46" s="137" t="s">
        <v>198</v>
      </c>
      <c r="I46" s="137" t="s">
        <v>198</v>
      </c>
      <c r="J46" s="139" t="s">
        <v>198</v>
      </c>
      <c r="K46" s="139" t="s">
        <v>198</v>
      </c>
      <c r="L46" s="139" t="s">
        <v>198</v>
      </c>
      <c r="M46" s="139" t="s">
        <v>198</v>
      </c>
      <c r="N46" s="137" t="s">
        <v>198</v>
      </c>
      <c r="O46" s="137" t="s">
        <v>198</v>
      </c>
      <c r="P46" s="137" t="s">
        <v>198</v>
      </c>
      <c r="Q46" s="137" t="s">
        <v>198</v>
      </c>
      <c r="R46" s="137" t="s">
        <v>198</v>
      </c>
      <c r="S46" s="137" t="s">
        <v>198</v>
      </c>
      <c r="T46" s="137" t="s">
        <v>198</v>
      </c>
      <c r="U46" s="139" t="s">
        <v>198</v>
      </c>
      <c r="V46" s="139" t="s">
        <v>198</v>
      </c>
      <c r="W46" s="139" t="s">
        <v>198</v>
      </c>
      <c r="X46" s="139" t="s">
        <v>198</v>
      </c>
      <c r="Y46" s="139" t="s">
        <v>198</v>
      </c>
      <c r="Z46" s="139" t="s">
        <v>198</v>
      </c>
      <c r="AA46" s="139" t="s">
        <v>198</v>
      </c>
      <c r="AB46" s="139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7" t="s">
        <v>198</v>
      </c>
      <c r="D47" s="137" t="s">
        <v>198</v>
      </c>
      <c r="E47" s="137" t="s">
        <v>198</v>
      </c>
      <c r="F47" s="139" t="s">
        <v>198</v>
      </c>
      <c r="G47" s="139" t="s">
        <v>198</v>
      </c>
      <c r="H47" s="137" t="s">
        <v>198</v>
      </c>
      <c r="I47" s="137" t="s">
        <v>198</v>
      </c>
      <c r="J47" s="139" t="s">
        <v>198</v>
      </c>
      <c r="K47" s="139" t="s">
        <v>198</v>
      </c>
      <c r="L47" s="139" t="s">
        <v>198</v>
      </c>
      <c r="M47" s="139" t="s">
        <v>198</v>
      </c>
      <c r="N47" s="137" t="s">
        <v>198</v>
      </c>
      <c r="O47" s="137" t="s">
        <v>198</v>
      </c>
      <c r="P47" s="137" t="s">
        <v>198</v>
      </c>
      <c r="Q47" s="137" t="s">
        <v>198</v>
      </c>
      <c r="R47" s="137" t="s">
        <v>198</v>
      </c>
      <c r="S47" s="137" t="s">
        <v>198</v>
      </c>
      <c r="T47" s="139" t="s">
        <v>198</v>
      </c>
      <c r="U47" s="139" t="s">
        <v>198</v>
      </c>
      <c r="V47" s="139" t="s">
        <v>198</v>
      </c>
      <c r="W47" s="139" t="s">
        <v>198</v>
      </c>
      <c r="X47" s="139" t="s">
        <v>198</v>
      </c>
      <c r="Y47" s="139" t="s">
        <v>198</v>
      </c>
      <c r="Z47" s="139" t="s">
        <v>198</v>
      </c>
      <c r="AA47" s="139" t="s">
        <v>198</v>
      </c>
      <c r="AB47" s="139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7" t="s">
        <v>198</v>
      </c>
      <c r="D48" s="137" t="s">
        <v>198</v>
      </c>
      <c r="E48" s="137" t="s">
        <v>198</v>
      </c>
      <c r="F48" s="139" t="s">
        <v>198</v>
      </c>
      <c r="G48" s="139" t="s">
        <v>198</v>
      </c>
      <c r="H48" s="137" t="s">
        <v>198</v>
      </c>
      <c r="I48" s="137" t="s">
        <v>198</v>
      </c>
      <c r="J48" s="139" t="s">
        <v>198</v>
      </c>
      <c r="K48" s="139" t="s">
        <v>198</v>
      </c>
      <c r="L48" s="139" t="s">
        <v>198</v>
      </c>
      <c r="M48" s="139" t="s">
        <v>198</v>
      </c>
      <c r="N48" s="137" t="s">
        <v>198</v>
      </c>
      <c r="O48" s="137" t="s">
        <v>198</v>
      </c>
      <c r="P48" s="137" t="s">
        <v>198</v>
      </c>
      <c r="Q48" s="137" t="s">
        <v>198</v>
      </c>
      <c r="R48" s="137" t="s">
        <v>198</v>
      </c>
      <c r="S48" s="137" t="s">
        <v>198</v>
      </c>
      <c r="T48" s="139" t="s">
        <v>198</v>
      </c>
      <c r="U48" s="139" t="s">
        <v>198</v>
      </c>
      <c r="V48" s="139" t="s">
        <v>198</v>
      </c>
      <c r="W48" s="139" t="s">
        <v>198</v>
      </c>
      <c r="X48" s="139" t="s">
        <v>198</v>
      </c>
      <c r="Y48" s="139" t="s">
        <v>198</v>
      </c>
      <c r="Z48" s="139" t="s">
        <v>198</v>
      </c>
      <c r="AA48" s="139" t="s">
        <v>198</v>
      </c>
      <c r="AB48" s="139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7" t="s">
        <v>198</v>
      </c>
      <c r="D49" s="137" t="s">
        <v>198</v>
      </c>
      <c r="E49" s="137" t="s">
        <v>198</v>
      </c>
      <c r="F49" s="139" t="s">
        <v>198</v>
      </c>
      <c r="G49" s="139" t="s">
        <v>198</v>
      </c>
      <c r="H49" s="137" t="s">
        <v>198</v>
      </c>
      <c r="I49" s="137" t="s">
        <v>198</v>
      </c>
      <c r="J49" s="139" t="s">
        <v>198</v>
      </c>
      <c r="K49" s="139" t="s">
        <v>198</v>
      </c>
      <c r="L49" s="139" t="s">
        <v>198</v>
      </c>
      <c r="M49" s="139" t="s">
        <v>198</v>
      </c>
      <c r="N49" s="137" t="s">
        <v>198</v>
      </c>
      <c r="O49" s="137" t="s">
        <v>198</v>
      </c>
      <c r="P49" s="137" t="s">
        <v>198</v>
      </c>
      <c r="Q49" s="137" t="s">
        <v>198</v>
      </c>
      <c r="R49" s="137" t="s">
        <v>198</v>
      </c>
      <c r="S49" s="137" t="s">
        <v>198</v>
      </c>
      <c r="T49" s="139" t="s">
        <v>198</v>
      </c>
      <c r="U49" s="139" t="s">
        <v>198</v>
      </c>
      <c r="V49" s="139" t="s">
        <v>198</v>
      </c>
      <c r="W49" s="139" t="s">
        <v>198</v>
      </c>
      <c r="X49" s="139" t="s">
        <v>198</v>
      </c>
      <c r="Y49" s="139" t="s">
        <v>198</v>
      </c>
      <c r="Z49" s="139" t="s">
        <v>198</v>
      </c>
      <c r="AA49" s="139" t="s">
        <v>198</v>
      </c>
      <c r="AB49" s="139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7" t="s">
        <v>198</v>
      </c>
      <c r="D50" s="137" t="s">
        <v>198</v>
      </c>
      <c r="E50" s="137" t="s">
        <v>198</v>
      </c>
      <c r="F50" s="139" t="s">
        <v>198</v>
      </c>
      <c r="G50" s="139" t="s">
        <v>198</v>
      </c>
      <c r="H50" s="137" t="s">
        <v>198</v>
      </c>
      <c r="I50" s="137" t="s">
        <v>198</v>
      </c>
      <c r="J50" s="139" t="s">
        <v>198</v>
      </c>
      <c r="K50" s="139" t="s">
        <v>198</v>
      </c>
      <c r="L50" s="139" t="s">
        <v>198</v>
      </c>
      <c r="M50" s="139" t="s">
        <v>198</v>
      </c>
      <c r="N50" s="137" t="s">
        <v>198</v>
      </c>
      <c r="O50" s="137" t="s">
        <v>198</v>
      </c>
      <c r="P50" s="137" t="s">
        <v>198</v>
      </c>
      <c r="Q50" s="137" t="s">
        <v>198</v>
      </c>
      <c r="R50" s="137" t="s">
        <v>198</v>
      </c>
      <c r="S50" s="137" t="s">
        <v>198</v>
      </c>
      <c r="T50" s="137" t="s">
        <v>198</v>
      </c>
      <c r="U50" s="139" t="s">
        <v>198</v>
      </c>
      <c r="V50" s="139" t="s">
        <v>198</v>
      </c>
      <c r="W50" s="139" t="s">
        <v>198</v>
      </c>
      <c r="X50" s="139" t="s">
        <v>198</v>
      </c>
      <c r="Y50" s="139" t="s">
        <v>198</v>
      </c>
      <c r="Z50" s="139" t="s">
        <v>198</v>
      </c>
      <c r="AA50" s="139" t="s">
        <v>198</v>
      </c>
      <c r="AB50" s="139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40" t="s">
        <v>198</v>
      </c>
      <c r="D51" s="140" t="s">
        <v>198</v>
      </c>
      <c r="E51" s="140" t="s">
        <v>198</v>
      </c>
      <c r="F51" s="141" t="s">
        <v>198</v>
      </c>
      <c r="G51" s="141" t="s">
        <v>198</v>
      </c>
      <c r="H51" s="140" t="s">
        <v>198</v>
      </c>
      <c r="I51" s="140" t="s">
        <v>198</v>
      </c>
      <c r="J51" s="141" t="s">
        <v>198</v>
      </c>
      <c r="K51" s="141" t="s">
        <v>198</v>
      </c>
      <c r="L51" s="141" t="s">
        <v>198</v>
      </c>
      <c r="M51" s="141" t="s">
        <v>198</v>
      </c>
      <c r="N51" s="140" t="s">
        <v>198</v>
      </c>
      <c r="O51" s="140" t="s">
        <v>198</v>
      </c>
      <c r="P51" s="140" t="s">
        <v>198</v>
      </c>
      <c r="Q51" s="140" t="s">
        <v>198</v>
      </c>
      <c r="R51" s="140" t="s">
        <v>198</v>
      </c>
      <c r="S51" s="140" t="s">
        <v>198</v>
      </c>
      <c r="T51" s="141" t="s">
        <v>198</v>
      </c>
      <c r="U51" s="141" t="s">
        <v>198</v>
      </c>
      <c r="V51" s="141" t="s">
        <v>198</v>
      </c>
      <c r="W51" s="141" t="s">
        <v>198</v>
      </c>
      <c r="X51" s="141" t="s">
        <v>198</v>
      </c>
      <c r="Y51" s="141" t="s">
        <v>198</v>
      </c>
      <c r="Z51" s="141" t="s">
        <v>198</v>
      </c>
      <c r="AA51" s="141" t="s">
        <v>198</v>
      </c>
      <c r="AB51" s="141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7" t="s">
        <v>198</v>
      </c>
      <c r="D52" s="137" t="s">
        <v>198</v>
      </c>
      <c r="E52" s="137" t="s">
        <v>198</v>
      </c>
      <c r="F52" s="139" t="s">
        <v>198</v>
      </c>
      <c r="G52" s="139" t="s">
        <v>198</v>
      </c>
      <c r="H52" s="137" t="s">
        <v>198</v>
      </c>
      <c r="I52" s="137" t="s">
        <v>198</v>
      </c>
      <c r="J52" s="139" t="s">
        <v>198</v>
      </c>
      <c r="K52" s="139" t="s">
        <v>198</v>
      </c>
      <c r="L52" s="139" t="s">
        <v>198</v>
      </c>
      <c r="M52" s="139" t="s">
        <v>198</v>
      </c>
      <c r="N52" s="137" t="s">
        <v>198</v>
      </c>
      <c r="O52" s="137" t="s">
        <v>198</v>
      </c>
      <c r="P52" s="137" t="s">
        <v>198</v>
      </c>
      <c r="Q52" s="137" t="s">
        <v>198</v>
      </c>
      <c r="R52" s="137" t="s">
        <v>198</v>
      </c>
      <c r="S52" s="137" t="s">
        <v>198</v>
      </c>
      <c r="T52" s="139" t="s">
        <v>198</v>
      </c>
      <c r="U52" s="139" t="s">
        <v>198</v>
      </c>
      <c r="V52" s="137" t="s">
        <v>198</v>
      </c>
      <c r="W52" s="137" t="s">
        <v>198</v>
      </c>
      <c r="X52" s="137" t="s">
        <v>198</v>
      </c>
      <c r="Y52" s="137" t="s">
        <v>198</v>
      </c>
      <c r="Z52" s="137" t="s">
        <v>198</v>
      </c>
      <c r="AA52" s="137" t="s">
        <v>198</v>
      </c>
      <c r="AB52" s="137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7" t="s">
        <v>198</v>
      </c>
      <c r="D53" s="137" t="s">
        <v>198</v>
      </c>
      <c r="E53" s="137" t="s">
        <v>198</v>
      </c>
      <c r="F53" s="139" t="s">
        <v>198</v>
      </c>
      <c r="G53" s="139" t="s">
        <v>198</v>
      </c>
      <c r="H53" s="137" t="s">
        <v>198</v>
      </c>
      <c r="I53" s="137" t="s">
        <v>198</v>
      </c>
      <c r="J53" s="139" t="s">
        <v>198</v>
      </c>
      <c r="K53" s="139" t="s">
        <v>198</v>
      </c>
      <c r="L53" s="139" t="s">
        <v>198</v>
      </c>
      <c r="M53" s="139" t="s">
        <v>198</v>
      </c>
      <c r="N53" s="137" t="s">
        <v>198</v>
      </c>
      <c r="O53" s="137" t="s">
        <v>198</v>
      </c>
      <c r="P53" s="137" t="s">
        <v>198</v>
      </c>
      <c r="Q53" s="137" t="s">
        <v>198</v>
      </c>
      <c r="R53" s="137" t="s">
        <v>198</v>
      </c>
      <c r="S53" s="137" t="s">
        <v>198</v>
      </c>
      <c r="T53" s="139" t="s">
        <v>198</v>
      </c>
      <c r="U53" s="139" t="s">
        <v>198</v>
      </c>
      <c r="V53" s="139" t="s">
        <v>198</v>
      </c>
      <c r="W53" s="139" t="s">
        <v>198</v>
      </c>
      <c r="X53" s="139" t="s">
        <v>198</v>
      </c>
      <c r="Y53" s="139" t="s">
        <v>198</v>
      </c>
      <c r="Z53" s="139" t="s">
        <v>198</v>
      </c>
      <c r="AA53" s="139" t="s">
        <v>198</v>
      </c>
      <c r="AB53" s="139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7" t="s">
        <v>198</v>
      </c>
      <c r="D54" s="137" t="s">
        <v>198</v>
      </c>
      <c r="E54" s="137" t="s">
        <v>198</v>
      </c>
      <c r="F54" s="139" t="s">
        <v>198</v>
      </c>
      <c r="G54" s="139" t="s">
        <v>198</v>
      </c>
      <c r="H54" s="137" t="s">
        <v>198</v>
      </c>
      <c r="I54" s="137" t="s">
        <v>198</v>
      </c>
      <c r="J54" s="139" t="s">
        <v>198</v>
      </c>
      <c r="K54" s="139" t="s">
        <v>198</v>
      </c>
      <c r="L54" s="139" t="s">
        <v>198</v>
      </c>
      <c r="M54" s="139" t="s">
        <v>198</v>
      </c>
      <c r="N54" s="137" t="s">
        <v>198</v>
      </c>
      <c r="O54" s="137" t="s">
        <v>198</v>
      </c>
      <c r="P54" s="137" t="s">
        <v>198</v>
      </c>
      <c r="Q54" s="137" t="s">
        <v>198</v>
      </c>
      <c r="R54" s="137" t="s">
        <v>198</v>
      </c>
      <c r="S54" s="137" t="s">
        <v>198</v>
      </c>
      <c r="T54" s="137" t="s">
        <v>198</v>
      </c>
      <c r="U54" s="139" t="s">
        <v>198</v>
      </c>
      <c r="V54" s="139" t="s">
        <v>198</v>
      </c>
      <c r="W54" s="139" t="s">
        <v>198</v>
      </c>
      <c r="X54" s="139" t="s">
        <v>198</v>
      </c>
      <c r="Y54" s="139" t="s">
        <v>198</v>
      </c>
      <c r="Z54" s="139" t="s">
        <v>198</v>
      </c>
      <c r="AA54" s="139" t="s">
        <v>198</v>
      </c>
      <c r="AB54" s="139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7" t="s">
        <v>198</v>
      </c>
      <c r="D55" s="137" t="s">
        <v>198</v>
      </c>
      <c r="E55" s="137" t="s">
        <v>198</v>
      </c>
      <c r="F55" s="139" t="s">
        <v>198</v>
      </c>
      <c r="G55" s="139" t="s">
        <v>198</v>
      </c>
      <c r="H55" s="137" t="s">
        <v>198</v>
      </c>
      <c r="I55" s="137" t="s">
        <v>198</v>
      </c>
      <c r="J55" s="139" t="s">
        <v>198</v>
      </c>
      <c r="K55" s="139" t="s">
        <v>198</v>
      </c>
      <c r="L55" s="139" t="s">
        <v>198</v>
      </c>
      <c r="M55" s="139" t="s">
        <v>198</v>
      </c>
      <c r="N55" s="137" t="s">
        <v>198</v>
      </c>
      <c r="O55" s="137" t="s">
        <v>198</v>
      </c>
      <c r="P55" s="137" t="s">
        <v>198</v>
      </c>
      <c r="Q55" s="137" t="s">
        <v>198</v>
      </c>
      <c r="R55" s="137" t="s">
        <v>198</v>
      </c>
      <c r="S55" s="137" t="s">
        <v>198</v>
      </c>
      <c r="T55" s="139" t="s">
        <v>198</v>
      </c>
      <c r="U55" s="139" t="s">
        <v>198</v>
      </c>
      <c r="V55" s="139" t="s">
        <v>198</v>
      </c>
      <c r="W55" s="139" t="s">
        <v>198</v>
      </c>
      <c r="X55" s="139" t="s">
        <v>198</v>
      </c>
      <c r="Y55" s="139" t="s">
        <v>198</v>
      </c>
      <c r="Z55" s="139" t="s">
        <v>198</v>
      </c>
      <c r="AA55" s="139" t="s">
        <v>198</v>
      </c>
      <c r="AB55" s="139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7" t="s">
        <v>198</v>
      </c>
      <c r="D56" s="137" t="s">
        <v>198</v>
      </c>
      <c r="E56" s="137" t="s">
        <v>198</v>
      </c>
      <c r="F56" s="139" t="s">
        <v>198</v>
      </c>
      <c r="G56" s="139" t="s">
        <v>198</v>
      </c>
      <c r="H56" s="137" t="s">
        <v>198</v>
      </c>
      <c r="I56" s="137" t="s">
        <v>198</v>
      </c>
      <c r="J56" s="139" t="s">
        <v>198</v>
      </c>
      <c r="K56" s="139" t="s">
        <v>198</v>
      </c>
      <c r="L56" s="139" t="s">
        <v>198</v>
      </c>
      <c r="M56" s="139" t="s">
        <v>198</v>
      </c>
      <c r="N56" s="137" t="s">
        <v>198</v>
      </c>
      <c r="O56" s="137" t="s">
        <v>198</v>
      </c>
      <c r="P56" s="137" t="s">
        <v>198</v>
      </c>
      <c r="Q56" s="137" t="s">
        <v>198</v>
      </c>
      <c r="R56" s="137" t="s">
        <v>198</v>
      </c>
      <c r="S56" s="137" t="s">
        <v>198</v>
      </c>
      <c r="T56" s="139" t="s">
        <v>198</v>
      </c>
      <c r="U56" s="139" t="s">
        <v>198</v>
      </c>
      <c r="V56" s="139" t="s">
        <v>198</v>
      </c>
      <c r="W56" s="139" t="s">
        <v>198</v>
      </c>
      <c r="X56" s="139" t="s">
        <v>198</v>
      </c>
      <c r="Y56" s="139" t="s">
        <v>198</v>
      </c>
      <c r="Z56" s="139" t="s">
        <v>198</v>
      </c>
      <c r="AA56" s="139" t="s">
        <v>198</v>
      </c>
      <c r="AB56" s="139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7" t="s">
        <v>198</v>
      </c>
      <c r="D57" s="137" t="s">
        <v>198</v>
      </c>
      <c r="E57" s="137" t="s">
        <v>198</v>
      </c>
      <c r="F57" s="139" t="s">
        <v>198</v>
      </c>
      <c r="G57" s="139" t="s">
        <v>198</v>
      </c>
      <c r="H57" s="137" t="s">
        <v>198</v>
      </c>
      <c r="I57" s="137" t="s">
        <v>198</v>
      </c>
      <c r="J57" s="139" t="s">
        <v>198</v>
      </c>
      <c r="K57" s="139" t="s">
        <v>198</v>
      </c>
      <c r="L57" s="139" t="s">
        <v>198</v>
      </c>
      <c r="M57" s="139" t="s">
        <v>198</v>
      </c>
      <c r="N57" s="137" t="s">
        <v>198</v>
      </c>
      <c r="O57" s="137" t="s">
        <v>198</v>
      </c>
      <c r="P57" s="137" t="s">
        <v>198</v>
      </c>
      <c r="Q57" s="137" t="s">
        <v>198</v>
      </c>
      <c r="R57" s="137" t="s">
        <v>198</v>
      </c>
      <c r="S57" s="137" t="s">
        <v>198</v>
      </c>
      <c r="T57" s="139" t="s">
        <v>198</v>
      </c>
      <c r="U57" s="139" t="s">
        <v>198</v>
      </c>
      <c r="V57" s="139" t="s">
        <v>198</v>
      </c>
      <c r="W57" s="139" t="s">
        <v>198</v>
      </c>
      <c r="X57" s="139" t="s">
        <v>198</v>
      </c>
      <c r="Y57" s="139" t="s">
        <v>198</v>
      </c>
      <c r="Z57" s="139" t="s">
        <v>198</v>
      </c>
      <c r="AA57" s="139" t="s">
        <v>198</v>
      </c>
      <c r="AB57" s="139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7" t="s">
        <v>198</v>
      </c>
      <c r="D58" s="137" t="s">
        <v>198</v>
      </c>
      <c r="E58" s="137" t="s">
        <v>198</v>
      </c>
      <c r="F58" s="139" t="s">
        <v>198</v>
      </c>
      <c r="G58" s="139" t="s">
        <v>198</v>
      </c>
      <c r="H58" s="137" t="s">
        <v>198</v>
      </c>
      <c r="I58" s="137" t="s">
        <v>198</v>
      </c>
      <c r="J58" s="139" t="s">
        <v>198</v>
      </c>
      <c r="K58" s="139" t="s">
        <v>198</v>
      </c>
      <c r="L58" s="139" t="s">
        <v>198</v>
      </c>
      <c r="M58" s="139" t="s">
        <v>198</v>
      </c>
      <c r="N58" s="137" t="s">
        <v>198</v>
      </c>
      <c r="O58" s="137" t="s">
        <v>198</v>
      </c>
      <c r="P58" s="137" t="s">
        <v>198</v>
      </c>
      <c r="Q58" s="137" t="s">
        <v>198</v>
      </c>
      <c r="R58" s="137" t="s">
        <v>198</v>
      </c>
      <c r="S58" s="137" t="s">
        <v>198</v>
      </c>
      <c r="T58" s="139" t="s">
        <v>198</v>
      </c>
      <c r="U58" s="139" t="s">
        <v>198</v>
      </c>
      <c r="V58" s="139" t="s">
        <v>198</v>
      </c>
      <c r="W58" s="139" t="s">
        <v>198</v>
      </c>
      <c r="X58" s="139" t="s">
        <v>198</v>
      </c>
      <c r="Y58" s="139" t="s">
        <v>198</v>
      </c>
      <c r="Z58" s="139" t="s">
        <v>198</v>
      </c>
      <c r="AA58" s="139" t="s">
        <v>198</v>
      </c>
      <c r="AB58" s="139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7" t="s">
        <v>198</v>
      </c>
      <c r="D59" s="137" t="s">
        <v>198</v>
      </c>
      <c r="E59" s="137" t="s">
        <v>198</v>
      </c>
      <c r="F59" s="139" t="s">
        <v>198</v>
      </c>
      <c r="G59" s="139" t="s">
        <v>198</v>
      </c>
      <c r="H59" s="137" t="s">
        <v>198</v>
      </c>
      <c r="I59" s="137" t="s">
        <v>198</v>
      </c>
      <c r="J59" s="139" t="s">
        <v>198</v>
      </c>
      <c r="K59" s="139" t="s">
        <v>198</v>
      </c>
      <c r="L59" s="139" t="s">
        <v>198</v>
      </c>
      <c r="M59" s="139" t="s">
        <v>198</v>
      </c>
      <c r="N59" s="137" t="s">
        <v>198</v>
      </c>
      <c r="O59" s="137" t="s">
        <v>198</v>
      </c>
      <c r="P59" s="137" t="s">
        <v>198</v>
      </c>
      <c r="Q59" s="137" t="s">
        <v>198</v>
      </c>
      <c r="R59" s="137" t="s">
        <v>198</v>
      </c>
      <c r="S59" s="137" t="s">
        <v>198</v>
      </c>
      <c r="T59" s="139" t="s">
        <v>198</v>
      </c>
      <c r="U59" s="139" t="s">
        <v>198</v>
      </c>
      <c r="V59" s="139" t="s">
        <v>198</v>
      </c>
      <c r="W59" s="139" t="s">
        <v>198</v>
      </c>
      <c r="X59" s="139" t="s">
        <v>198</v>
      </c>
      <c r="Y59" s="139" t="s">
        <v>198</v>
      </c>
      <c r="Z59" s="139" t="s">
        <v>198</v>
      </c>
      <c r="AA59" s="139" t="s">
        <v>198</v>
      </c>
      <c r="AB59" s="139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7" t="s">
        <v>198</v>
      </c>
      <c r="D60" s="137" t="s">
        <v>198</v>
      </c>
      <c r="E60" s="137" t="s">
        <v>198</v>
      </c>
      <c r="F60" s="139" t="s">
        <v>198</v>
      </c>
      <c r="G60" s="139" t="s">
        <v>198</v>
      </c>
      <c r="H60" s="137" t="s">
        <v>198</v>
      </c>
      <c r="I60" s="137" t="s">
        <v>198</v>
      </c>
      <c r="J60" s="139" t="s">
        <v>198</v>
      </c>
      <c r="K60" s="139" t="s">
        <v>198</v>
      </c>
      <c r="L60" s="139" t="s">
        <v>198</v>
      </c>
      <c r="M60" s="139" t="s">
        <v>198</v>
      </c>
      <c r="N60" s="137" t="s">
        <v>198</v>
      </c>
      <c r="O60" s="137" t="s">
        <v>198</v>
      </c>
      <c r="P60" s="137" t="s">
        <v>198</v>
      </c>
      <c r="Q60" s="137" t="s">
        <v>198</v>
      </c>
      <c r="R60" s="137" t="s">
        <v>198</v>
      </c>
      <c r="S60" s="137" t="s">
        <v>198</v>
      </c>
      <c r="T60" s="139" t="s">
        <v>198</v>
      </c>
      <c r="U60" s="139" t="s">
        <v>198</v>
      </c>
      <c r="V60" s="139" t="s">
        <v>198</v>
      </c>
      <c r="W60" s="139" t="s">
        <v>198</v>
      </c>
      <c r="X60" s="139" t="s">
        <v>198</v>
      </c>
      <c r="Y60" s="139" t="s">
        <v>198</v>
      </c>
      <c r="Z60" s="139" t="s">
        <v>198</v>
      </c>
      <c r="AA60" s="139" t="s">
        <v>198</v>
      </c>
      <c r="AB60" s="139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7" t="s">
        <v>198</v>
      </c>
      <c r="D61" s="137" t="s">
        <v>198</v>
      </c>
      <c r="E61" s="137" t="s">
        <v>198</v>
      </c>
      <c r="F61" s="139" t="s">
        <v>198</v>
      </c>
      <c r="G61" s="139" t="s">
        <v>198</v>
      </c>
      <c r="H61" s="137" t="s">
        <v>198</v>
      </c>
      <c r="I61" s="137" t="s">
        <v>198</v>
      </c>
      <c r="J61" s="139" t="s">
        <v>198</v>
      </c>
      <c r="K61" s="139" t="s">
        <v>198</v>
      </c>
      <c r="L61" s="139" t="s">
        <v>198</v>
      </c>
      <c r="M61" s="139" t="s">
        <v>198</v>
      </c>
      <c r="N61" s="137" t="s">
        <v>198</v>
      </c>
      <c r="O61" s="137" t="s">
        <v>198</v>
      </c>
      <c r="P61" s="137" t="s">
        <v>198</v>
      </c>
      <c r="Q61" s="137" t="s">
        <v>198</v>
      </c>
      <c r="R61" s="137" t="s">
        <v>198</v>
      </c>
      <c r="S61" s="137" t="s">
        <v>198</v>
      </c>
      <c r="T61" s="139" t="s">
        <v>198</v>
      </c>
      <c r="U61" s="139" t="s">
        <v>198</v>
      </c>
      <c r="V61" s="139" t="s">
        <v>198</v>
      </c>
      <c r="W61" s="139" t="s">
        <v>198</v>
      </c>
      <c r="X61" s="139" t="s">
        <v>198</v>
      </c>
      <c r="Y61" s="139" t="s">
        <v>198</v>
      </c>
      <c r="Z61" s="139" t="s">
        <v>198</v>
      </c>
      <c r="AA61" s="139" t="s">
        <v>198</v>
      </c>
      <c r="AB61" s="139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3" t="s">
        <v>198</v>
      </c>
      <c r="D62" s="143" t="s">
        <v>198</v>
      </c>
      <c r="E62" s="143" t="s">
        <v>198</v>
      </c>
      <c r="F62" s="144" t="s">
        <v>198</v>
      </c>
      <c r="G62" s="144" t="s">
        <v>198</v>
      </c>
      <c r="H62" s="143" t="s">
        <v>198</v>
      </c>
      <c r="I62" s="143" t="s">
        <v>198</v>
      </c>
      <c r="J62" s="144" t="s">
        <v>198</v>
      </c>
      <c r="K62" s="144" t="s">
        <v>198</v>
      </c>
      <c r="L62" s="144" t="s">
        <v>198</v>
      </c>
      <c r="M62" s="144" t="s">
        <v>198</v>
      </c>
      <c r="N62" s="143" t="s">
        <v>198</v>
      </c>
      <c r="O62" s="143" t="s">
        <v>198</v>
      </c>
      <c r="P62" s="143" t="s">
        <v>198</v>
      </c>
      <c r="Q62" s="143" t="s">
        <v>198</v>
      </c>
      <c r="R62" s="143" t="s">
        <v>198</v>
      </c>
      <c r="S62" s="143" t="s">
        <v>198</v>
      </c>
      <c r="T62" s="144" t="s">
        <v>198</v>
      </c>
      <c r="U62" s="144" t="s">
        <v>198</v>
      </c>
      <c r="V62" s="144" t="s">
        <v>198</v>
      </c>
      <c r="W62" s="144" t="s">
        <v>198</v>
      </c>
      <c r="X62" s="144" t="s">
        <v>198</v>
      </c>
      <c r="Y62" s="144" t="s">
        <v>198</v>
      </c>
      <c r="Z62" s="144" t="s">
        <v>198</v>
      </c>
      <c r="AA62" s="144" t="s">
        <v>198</v>
      </c>
      <c r="AB62" s="144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40" t="s">
        <v>198</v>
      </c>
      <c r="D63" s="140" t="s">
        <v>198</v>
      </c>
      <c r="E63" s="140" t="s">
        <v>198</v>
      </c>
      <c r="F63" s="141" t="s">
        <v>198</v>
      </c>
      <c r="G63" s="141" t="s">
        <v>198</v>
      </c>
      <c r="H63" s="140" t="s">
        <v>198</v>
      </c>
      <c r="I63" s="140" t="s">
        <v>198</v>
      </c>
      <c r="J63" s="141" t="s">
        <v>198</v>
      </c>
      <c r="K63" s="141" t="s">
        <v>198</v>
      </c>
      <c r="L63" s="141" t="s">
        <v>198</v>
      </c>
      <c r="M63" s="141" t="s">
        <v>198</v>
      </c>
      <c r="N63" s="140" t="s">
        <v>198</v>
      </c>
      <c r="O63" s="140" t="s">
        <v>198</v>
      </c>
      <c r="P63" s="140" t="s">
        <v>198</v>
      </c>
      <c r="Q63" s="140" t="s">
        <v>198</v>
      </c>
      <c r="R63" s="140" t="s">
        <v>198</v>
      </c>
      <c r="S63" s="140" t="s">
        <v>198</v>
      </c>
      <c r="T63" s="141" t="s">
        <v>198</v>
      </c>
      <c r="U63" s="141" t="s">
        <v>198</v>
      </c>
      <c r="V63" s="141" t="s">
        <v>198</v>
      </c>
      <c r="W63" s="141" t="s">
        <v>198</v>
      </c>
      <c r="X63" s="141" t="s">
        <v>198</v>
      </c>
      <c r="Y63" s="141" t="s">
        <v>198</v>
      </c>
      <c r="Z63" s="141" t="s">
        <v>198</v>
      </c>
      <c r="AA63" s="141" t="s">
        <v>198</v>
      </c>
      <c r="AB63" s="141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7" t="s">
        <v>198</v>
      </c>
      <c r="D64" s="137" t="s">
        <v>198</v>
      </c>
      <c r="E64" s="137" t="s">
        <v>198</v>
      </c>
      <c r="F64" s="139" t="s">
        <v>198</v>
      </c>
      <c r="G64" s="139" t="s">
        <v>198</v>
      </c>
      <c r="H64" s="137" t="s">
        <v>198</v>
      </c>
      <c r="I64" s="137" t="s">
        <v>198</v>
      </c>
      <c r="J64" s="139" t="s">
        <v>198</v>
      </c>
      <c r="K64" s="139" t="s">
        <v>198</v>
      </c>
      <c r="L64" s="139" t="s">
        <v>198</v>
      </c>
      <c r="M64" s="139" t="s">
        <v>198</v>
      </c>
      <c r="N64" s="137" t="s">
        <v>198</v>
      </c>
      <c r="O64" s="137" t="s">
        <v>198</v>
      </c>
      <c r="P64" s="137" t="s">
        <v>198</v>
      </c>
      <c r="Q64" s="137" t="s">
        <v>198</v>
      </c>
      <c r="R64" s="137" t="s">
        <v>198</v>
      </c>
      <c r="S64" s="137" t="s">
        <v>198</v>
      </c>
      <c r="T64" s="139" t="s">
        <v>198</v>
      </c>
      <c r="U64" s="139" t="s">
        <v>198</v>
      </c>
      <c r="V64" s="139" t="s">
        <v>198</v>
      </c>
      <c r="W64" s="139" t="s">
        <v>198</v>
      </c>
      <c r="X64" s="139" t="s">
        <v>198</v>
      </c>
      <c r="Y64" s="139" t="s">
        <v>198</v>
      </c>
      <c r="Z64" s="139" t="s">
        <v>198</v>
      </c>
      <c r="AA64" s="139" t="s">
        <v>198</v>
      </c>
      <c r="AB64" s="139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7" t="s">
        <v>198</v>
      </c>
      <c r="D65" s="137" t="s">
        <v>198</v>
      </c>
      <c r="E65" s="137" t="s">
        <v>198</v>
      </c>
      <c r="F65" s="139" t="s">
        <v>198</v>
      </c>
      <c r="G65" s="139" t="s">
        <v>198</v>
      </c>
      <c r="H65" s="137" t="s">
        <v>198</v>
      </c>
      <c r="I65" s="137" t="s">
        <v>198</v>
      </c>
      <c r="J65" s="139" t="s">
        <v>198</v>
      </c>
      <c r="K65" s="139" t="s">
        <v>198</v>
      </c>
      <c r="L65" s="139" t="s">
        <v>198</v>
      </c>
      <c r="M65" s="139" t="s">
        <v>198</v>
      </c>
      <c r="N65" s="137" t="s">
        <v>198</v>
      </c>
      <c r="O65" s="137" t="s">
        <v>198</v>
      </c>
      <c r="P65" s="137" t="s">
        <v>198</v>
      </c>
      <c r="Q65" s="137" t="s">
        <v>198</v>
      </c>
      <c r="R65" s="137" t="s">
        <v>198</v>
      </c>
      <c r="S65" s="137" t="s">
        <v>198</v>
      </c>
      <c r="T65" s="139" t="s">
        <v>198</v>
      </c>
      <c r="U65" s="139" t="s">
        <v>198</v>
      </c>
      <c r="V65" s="139" t="s">
        <v>198</v>
      </c>
      <c r="W65" s="139" t="s">
        <v>198</v>
      </c>
      <c r="X65" s="139" t="s">
        <v>198</v>
      </c>
      <c r="Y65" s="139" t="s">
        <v>198</v>
      </c>
      <c r="Z65" s="139" t="s">
        <v>198</v>
      </c>
      <c r="AA65" s="139" t="s">
        <v>198</v>
      </c>
      <c r="AB65" s="139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7" t="s">
        <v>198</v>
      </c>
      <c r="D66" s="137" t="s">
        <v>198</v>
      </c>
      <c r="E66" s="137" t="s">
        <v>198</v>
      </c>
      <c r="F66" s="139" t="s">
        <v>198</v>
      </c>
      <c r="G66" s="139" t="s">
        <v>198</v>
      </c>
      <c r="H66" s="137" t="s">
        <v>198</v>
      </c>
      <c r="I66" s="137" t="s">
        <v>198</v>
      </c>
      <c r="J66" s="139" t="s">
        <v>198</v>
      </c>
      <c r="K66" s="139" t="s">
        <v>198</v>
      </c>
      <c r="L66" s="139" t="s">
        <v>198</v>
      </c>
      <c r="M66" s="139" t="s">
        <v>198</v>
      </c>
      <c r="N66" s="137" t="s">
        <v>198</v>
      </c>
      <c r="O66" s="137" t="s">
        <v>198</v>
      </c>
      <c r="P66" s="137" t="s">
        <v>198</v>
      </c>
      <c r="Q66" s="137" t="s">
        <v>198</v>
      </c>
      <c r="R66" s="137" t="s">
        <v>198</v>
      </c>
      <c r="S66" s="137" t="s">
        <v>198</v>
      </c>
      <c r="T66" s="139" t="s">
        <v>198</v>
      </c>
      <c r="U66" s="139" t="s">
        <v>198</v>
      </c>
      <c r="V66" s="139" t="s">
        <v>198</v>
      </c>
      <c r="W66" s="139" t="s">
        <v>198</v>
      </c>
      <c r="X66" s="139" t="s">
        <v>198</v>
      </c>
      <c r="Y66" s="139" t="s">
        <v>198</v>
      </c>
      <c r="Z66" s="139" t="s">
        <v>198</v>
      </c>
      <c r="AA66" s="139" t="s">
        <v>198</v>
      </c>
      <c r="AB66" s="139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7" t="s">
        <v>198</v>
      </c>
      <c r="D67" s="137" t="s">
        <v>198</v>
      </c>
      <c r="E67" s="137" t="s">
        <v>198</v>
      </c>
      <c r="F67" s="139" t="s">
        <v>198</v>
      </c>
      <c r="G67" s="139" t="s">
        <v>198</v>
      </c>
      <c r="H67" s="137" t="s">
        <v>198</v>
      </c>
      <c r="I67" s="137" t="s">
        <v>198</v>
      </c>
      <c r="J67" s="139" t="s">
        <v>198</v>
      </c>
      <c r="K67" s="139" t="s">
        <v>198</v>
      </c>
      <c r="L67" s="139" t="s">
        <v>198</v>
      </c>
      <c r="M67" s="139" t="s">
        <v>198</v>
      </c>
      <c r="N67" s="137" t="s">
        <v>198</v>
      </c>
      <c r="O67" s="137" t="s">
        <v>198</v>
      </c>
      <c r="P67" s="137" t="s">
        <v>198</v>
      </c>
      <c r="Q67" s="137" t="s">
        <v>198</v>
      </c>
      <c r="R67" s="137" t="s">
        <v>198</v>
      </c>
      <c r="S67" s="137" t="s">
        <v>198</v>
      </c>
      <c r="T67" s="139" t="s">
        <v>198</v>
      </c>
      <c r="U67" s="139" t="s">
        <v>198</v>
      </c>
      <c r="V67" s="139" t="s">
        <v>198</v>
      </c>
      <c r="W67" s="139" t="s">
        <v>198</v>
      </c>
      <c r="X67" s="139" t="s">
        <v>198</v>
      </c>
      <c r="Y67" s="139" t="s">
        <v>198</v>
      </c>
      <c r="Z67" s="139" t="s">
        <v>198</v>
      </c>
      <c r="AA67" s="139" t="s">
        <v>198</v>
      </c>
      <c r="AB67" s="139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5" t="s">
        <v>198</v>
      </c>
      <c r="D68" s="137" t="s">
        <v>198</v>
      </c>
      <c r="E68" s="137" t="s">
        <v>198</v>
      </c>
      <c r="F68" s="139" t="s">
        <v>198</v>
      </c>
      <c r="G68" s="139" t="s">
        <v>198</v>
      </c>
      <c r="H68" s="137" t="s">
        <v>198</v>
      </c>
      <c r="I68" s="137" t="s">
        <v>198</v>
      </c>
      <c r="J68" s="139" t="s">
        <v>198</v>
      </c>
      <c r="K68" s="139" t="s">
        <v>198</v>
      </c>
      <c r="L68" s="139" t="s">
        <v>198</v>
      </c>
      <c r="M68" s="139" t="s">
        <v>198</v>
      </c>
      <c r="N68" s="137" t="s">
        <v>198</v>
      </c>
      <c r="O68" s="137" t="s">
        <v>198</v>
      </c>
      <c r="P68" s="137" t="s">
        <v>198</v>
      </c>
      <c r="Q68" s="137" t="s">
        <v>198</v>
      </c>
      <c r="R68" s="137" t="s">
        <v>198</v>
      </c>
      <c r="S68" s="137" t="s">
        <v>198</v>
      </c>
      <c r="T68" s="139" t="s">
        <v>198</v>
      </c>
      <c r="U68" s="139" t="s">
        <v>198</v>
      </c>
      <c r="V68" s="139" t="s">
        <v>198</v>
      </c>
      <c r="W68" s="139" t="s">
        <v>198</v>
      </c>
      <c r="X68" s="139" t="s">
        <v>198</v>
      </c>
      <c r="Y68" s="139" t="s">
        <v>198</v>
      </c>
      <c r="Z68" s="139" t="s">
        <v>198</v>
      </c>
      <c r="AA68" s="139" t="s">
        <v>198</v>
      </c>
      <c r="AB68" s="139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6" t="s">
        <v>198</v>
      </c>
      <c r="D69" s="146" t="s">
        <v>198</v>
      </c>
      <c r="E69" s="146" t="s">
        <v>198</v>
      </c>
      <c r="F69" s="146" t="s">
        <v>198</v>
      </c>
      <c r="G69" s="146" t="s">
        <v>198</v>
      </c>
      <c r="H69" s="146" t="s">
        <v>198</v>
      </c>
      <c r="I69" s="146" t="s">
        <v>198</v>
      </c>
      <c r="J69" s="139" t="s">
        <v>198</v>
      </c>
      <c r="K69" s="146" t="s">
        <v>198</v>
      </c>
      <c r="L69" s="146" t="s">
        <v>198</v>
      </c>
      <c r="M69" s="139" t="s">
        <v>198</v>
      </c>
      <c r="N69" s="137" t="s">
        <v>198</v>
      </c>
      <c r="O69" s="137" t="s">
        <v>198</v>
      </c>
      <c r="P69" s="137" t="s">
        <v>198</v>
      </c>
      <c r="Q69" s="137" t="s">
        <v>198</v>
      </c>
      <c r="R69" s="146" t="s">
        <v>198</v>
      </c>
      <c r="S69" s="146" t="s">
        <v>198</v>
      </c>
      <c r="T69" s="146" t="s">
        <v>198</v>
      </c>
      <c r="U69" s="139" t="s">
        <v>198</v>
      </c>
      <c r="V69" s="139" t="s">
        <v>198</v>
      </c>
      <c r="W69" s="139" t="s">
        <v>198</v>
      </c>
      <c r="X69" s="139" t="s">
        <v>198</v>
      </c>
      <c r="Y69" s="139" t="s">
        <v>198</v>
      </c>
      <c r="Z69" s="139" t="s">
        <v>198</v>
      </c>
      <c r="AA69" s="139" t="s">
        <v>198</v>
      </c>
      <c r="AB69" s="139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6" t="s">
        <v>198</v>
      </c>
      <c r="D70" s="146" t="s">
        <v>198</v>
      </c>
      <c r="E70" s="146" t="s">
        <v>198</v>
      </c>
      <c r="F70" s="146" t="s">
        <v>198</v>
      </c>
      <c r="G70" s="146" t="s">
        <v>198</v>
      </c>
      <c r="H70" s="146" t="s">
        <v>198</v>
      </c>
      <c r="I70" s="146" t="s">
        <v>198</v>
      </c>
      <c r="J70" s="139" t="s">
        <v>198</v>
      </c>
      <c r="K70" s="146" t="s">
        <v>198</v>
      </c>
      <c r="L70" s="146" t="s">
        <v>198</v>
      </c>
      <c r="M70" s="139" t="s">
        <v>198</v>
      </c>
      <c r="N70" s="137" t="s">
        <v>198</v>
      </c>
      <c r="O70" s="137" t="s">
        <v>198</v>
      </c>
      <c r="P70" s="137" t="s">
        <v>198</v>
      </c>
      <c r="Q70" s="137" t="s">
        <v>198</v>
      </c>
      <c r="R70" s="146" t="s">
        <v>198</v>
      </c>
      <c r="S70" s="146" t="s">
        <v>198</v>
      </c>
      <c r="T70" s="146" t="s">
        <v>198</v>
      </c>
      <c r="U70" s="139" t="s">
        <v>198</v>
      </c>
      <c r="V70" s="139" t="s">
        <v>198</v>
      </c>
      <c r="W70" s="139" t="s">
        <v>198</v>
      </c>
      <c r="X70" s="139" t="s">
        <v>198</v>
      </c>
      <c r="Y70" s="139" t="s">
        <v>198</v>
      </c>
      <c r="Z70" s="139" t="s">
        <v>198</v>
      </c>
      <c r="AA70" s="139" t="s">
        <v>198</v>
      </c>
      <c r="AB70" s="139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6" t="s">
        <v>198</v>
      </c>
      <c r="D71" s="146" t="s">
        <v>198</v>
      </c>
      <c r="E71" s="146" t="s">
        <v>198</v>
      </c>
      <c r="F71" s="146" t="s">
        <v>198</v>
      </c>
      <c r="G71" s="146" t="s">
        <v>198</v>
      </c>
      <c r="H71" s="146" t="s">
        <v>198</v>
      </c>
      <c r="I71" s="146" t="s">
        <v>198</v>
      </c>
      <c r="J71" s="146" t="s">
        <v>198</v>
      </c>
      <c r="K71" s="146" t="s">
        <v>198</v>
      </c>
      <c r="L71" s="146" t="s">
        <v>198</v>
      </c>
      <c r="M71" s="146" t="s">
        <v>198</v>
      </c>
      <c r="N71" s="146" t="s">
        <v>198</v>
      </c>
      <c r="O71" s="146" t="s">
        <v>198</v>
      </c>
      <c r="P71" s="146" t="s">
        <v>198</v>
      </c>
      <c r="Q71" s="146" t="s">
        <v>198</v>
      </c>
      <c r="R71" s="146" t="s">
        <v>198</v>
      </c>
      <c r="S71" s="146" t="s">
        <v>198</v>
      </c>
      <c r="T71" s="146" t="s">
        <v>198</v>
      </c>
      <c r="U71" s="146" t="s">
        <v>198</v>
      </c>
      <c r="V71" s="146" t="s">
        <v>198</v>
      </c>
      <c r="W71" s="146" t="s">
        <v>198</v>
      </c>
      <c r="X71" s="146" t="s">
        <v>198</v>
      </c>
      <c r="Y71" s="146" t="s">
        <v>198</v>
      </c>
      <c r="Z71" s="146" t="s">
        <v>198</v>
      </c>
      <c r="AA71" s="146" t="s">
        <v>198</v>
      </c>
      <c r="AB71" s="146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6" t="s">
        <v>198</v>
      </c>
      <c r="D72" s="146" t="s">
        <v>198</v>
      </c>
      <c r="E72" s="146" t="s">
        <v>198</v>
      </c>
      <c r="F72" s="146" t="s">
        <v>198</v>
      </c>
      <c r="G72" s="146" t="s">
        <v>198</v>
      </c>
      <c r="H72" s="146" t="s">
        <v>198</v>
      </c>
      <c r="I72" s="146" t="s">
        <v>198</v>
      </c>
      <c r="J72" s="146" t="s">
        <v>198</v>
      </c>
      <c r="K72" s="146" t="s">
        <v>198</v>
      </c>
      <c r="L72" s="146" t="s">
        <v>198</v>
      </c>
      <c r="M72" s="146" t="s">
        <v>198</v>
      </c>
      <c r="N72" s="146" t="s">
        <v>198</v>
      </c>
      <c r="O72" s="146" t="s">
        <v>198</v>
      </c>
      <c r="P72" s="146" t="s">
        <v>198</v>
      </c>
      <c r="Q72" s="146" t="s">
        <v>198</v>
      </c>
      <c r="R72" s="146" t="s">
        <v>198</v>
      </c>
      <c r="S72" s="146" t="s">
        <v>198</v>
      </c>
      <c r="T72" s="146" t="s">
        <v>198</v>
      </c>
      <c r="U72" s="146" t="s">
        <v>198</v>
      </c>
      <c r="V72" s="146" t="s">
        <v>198</v>
      </c>
      <c r="W72" s="146" t="s">
        <v>198</v>
      </c>
      <c r="X72" s="146" t="s">
        <v>198</v>
      </c>
      <c r="Y72" s="146" t="s">
        <v>198</v>
      </c>
      <c r="Z72" s="146" t="s">
        <v>198</v>
      </c>
      <c r="AA72" s="146" t="s">
        <v>198</v>
      </c>
      <c r="AB72" s="146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6" t="s">
        <v>198</v>
      </c>
      <c r="D73" s="146" t="s">
        <v>198</v>
      </c>
      <c r="E73" s="146" t="s">
        <v>198</v>
      </c>
      <c r="F73" s="146" t="s">
        <v>198</v>
      </c>
      <c r="G73" s="146" t="s">
        <v>198</v>
      </c>
      <c r="H73" s="146" t="s">
        <v>198</v>
      </c>
      <c r="I73" s="146" t="s">
        <v>198</v>
      </c>
      <c r="J73" s="146" t="s">
        <v>198</v>
      </c>
      <c r="K73" s="146" t="s">
        <v>198</v>
      </c>
      <c r="L73" s="146" t="s">
        <v>198</v>
      </c>
      <c r="M73" s="146" t="s">
        <v>198</v>
      </c>
      <c r="N73" s="146" t="s">
        <v>198</v>
      </c>
      <c r="O73" s="146" t="s">
        <v>198</v>
      </c>
      <c r="P73" s="146" t="s">
        <v>198</v>
      </c>
      <c r="Q73" s="146" t="s">
        <v>198</v>
      </c>
      <c r="R73" s="146" t="s">
        <v>198</v>
      </c>
      <c r="S73" s="146" t="s">
        <v>198</v>
      </c>
      <c r="T73" s="146" t="s">
        <v>198</v>
      </c>
      <c r="U73" s="146" t="s">
        <v>198</v>
      </c>
      <c r="V73" s="146" t="s">
        <v>198</v>
      </c>
      <c r="W73" s="146" t="s">
        <v>198</v>
      </c>
      <c r="X73" s="146" t="s">
        <v>198</v>
      </c>
      <c r="Y73" s="146" t="s">
        <v>198</v>
      </c>
      <c r="Z73" s="146" t="s">
        <v>198</v>
      </c>
      <c r="AA73" s="146" t="s">
        <v>198</v>
      </c>
      <c r="AB73" s="146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7" t="s">
        <v>198</v>
      </c>
      <c r="D74" s="147" t="s">
        <v>198</v>
      </c>
      <c r="E74" s="147" t="s">
        <v>198</v>
      </c>
      <c r="F74" s="147" t="s">
        <v>198</v>
      </c>
      <c r="G74" s="147" t="s">
        <v>198</v>
      </c>
      <c r="H74" s="147" t="s">
        <v>198</v>
      </c>
      <c r="I74" s="147" t="s">
        <v>198</v>
      </c>
      <c r="J74" s="147" t="s">
        <v>198</v>
      </c>
      <c r="K74" s="147" t="s">
        <v>198</v>
      </c>
      <c r="L74" s="147" t="s">
        <v>198</v>
      </c>
      <c r="M74" s="147" t="s">
        <v>198</v>
      </c>
      <c r="N74" s="147" t="s">
        <v>198</v>
      </c>
      <c r="O74" s="147" t="s">
        <v>198</v>
      </c>
      <c r="P74" s="147" t="s">
        <v>198</v>
      </c>
      <c r="Q74" s="147" t="s">
        <v>198</v>
      </c>
      <c r="R74" s="147" t="s">
        <v>198</v>
      </c>
      <c r="S74" s="147" t="s">
        <v>198</v>
      </c>
      <c r="T74" s="147" t="s">
        <v>198</v>
      </c>
      <c r="U74" s="147" t="s">
        <v>198</v>
      </c>
      <c r="V74" s="147" t="s">
        <v>198</v>
      </c>
      <c r="W74" s="147" t="s">
        <v>198</v>
      </c>
      <c r="X74" s="147" t="s">
        <v>198</v>
      </c>
      <c r="Y74" s="147" t="s">
        <v>198</v>
      </c>
      <c r="Z74" s="147" t="s">
        <v>198</v>
      </c>
      <c r="AA74" s="147" t="s">
        <v>198</v>
      </c>
      <c r="AB74" s="147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40" t="s">
        <v>198</v>
      </c>
      <c r="D75" s="140" t="s">
        <v>198</v>
      </c>
      <c r="E75" s="140" t="s">
        <v>198</v>
      </c>
      <c r="F75" s="141" t="s">
        <v>198</v>
      </c>
      <c r="G75" s="141" t="s">
        <v>198</v>
      </c>
      <c r="H75" s="140" t="s">
        <v>198</v>
      </c>
      <c r="I75" s="140" t="s">
        <v>198</v>
      </c>
      <c r="J75" s="141" t="s">
        <v>198</v>
      </c>
      <c r="K75" s="141" t="s">
        <v>198</v>
      </c>
      <c r="L75" s="141" t="s">
        <v>198</v>
      </c>
      <c r="M75" s="141" t="s">
        <v>198</v>
      </c>
      <c r="N75" s="140" t="s">
        <v>198</v>
      </c>
      <c r="O75" s="140" t="s">
        <v>198</v>
      </c>
      <c r="P75" s="140" t="s">
        <v>198</v>
      </c>
      <c r="Q75" s="140" t="s">
        <v>198</v>
      </c>
      <c r="R75" s="140" t="s">
        <v>198</v>
      </c>
      <c r="S75" s="140" t="s">
        <v>198</v>
      </c>
      <c r="T75" s="141" t="s">
        <v>198</v>
      </c>
      <c r="U75" s="141" t="s">
        <v>198</v>
      </c>
      <c r="V75" s="141" t="s">
        <v>198</v>
      </c>
      <c r="W75" s="141" t="s">
        <v>198</v>
      </c>
      <c r="X75" s="141" t="s">
        <v>198</v>
      </c>
      <c r="Y75" s="141" t="s">
        <v>198</v>
      </c>
      <c r="Z75" s="141" t="s">
        <v>198</v>
      </c>
      <c r="AA75" s="141" t="s">
        <v>198</v>
      </c>
      <c r="AB75" s="141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6" t="s">
        <v>198</v>
      </c>
      <c r="D76" s="146" t="s">
        <v>198</v>
      </c>
      <c r="E76" s="146" t="s">
        <v>198</v>
      </c>
      <c r="F76" s="146" t="s">
        <v>198</v>
      </c>
      <c r="G76" s="146" t="s">
        <v>198</v>
      </c>
      <c r="H76" s="146" t="s">
        <v>198</v>
      </c>
      <c r="I76" s="146" t="s">
        <v>198</v>
      </c>
      <c r="J76" s="146" t="s">
        <v>198</v>
      </c>
      <c r="K76" s="146" t="s">
        <v>198</v>
      </c>
      <c r="L76" s="146" t="s">
        <v>198</v>
      </c>
      <c r="M76" s="146" t="s">
        <v>198</v>
      </c>
      <c r="N76" s="146" t="s">
        <v>198</v>
      </c>
      <c r="O76" s="146" t="s">
        <v>198</v>
      </c>
      <c r="P76" s="146" t="s">
        <v>198</v>
      </c>
      <c r="Q76" s="146" t="s">
        <v>198</v>
      </c>
      <c r="R76" s="146" t="s">
        <v>198</v>
      </c>
      <c r="S76" s="146" t="s">
        <v>198</v>
      </c>
      <c r="T76" s="146" t="s">
        <v>198</v>
      </c>
      <c r="U76" s="146" t="s">
        <v>198</v>
      </c>
      <c r="V76" s="146" t="s">
        <v>198</v>
      </c>
      <c r="W76" s="146" t="s">
        <v>198</v>
      </c>
      <c r="X76" s="146" t="s">
        <v>198</v>
      </c>
      <c r="Y76" s="146" t="s">
        <v>198</v>
      </c>
      <c r="Z76" s="146" t="s">
        <v>198</v>
      </c>
      <c r="AA76" s="146" t="s">
        <v>198</v>
      </c>
      <c r="AB76" s="146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6" t="s">
        <v>198</v>
      </c>
      <c r="D77" s="146" t="s">
        <v>198</v>
      </c>
      <c r="E77" s="146" t="s">
        <v>198</v>
      </c>
      <c r="F77" s="146" t="s">
        <v>198</v>
      </c>
      <c r="G77" s="146" t="s">
        <v>198</v>
      </c>
      <c r="H77" s="146" t="s">
        <v>198</v>
      </c>
      <c r="I77" s="146" t="s">
        <v>198</v>
      </c>
      <c r="J77" s="146" t="s">
        <v>198</v>
      </c>
      <c r="K77" s="146" t="s">
        <v>198</v>
      </c>
      <c r="L77" s="146" t="s">
        <v>198</v>
      </c>
      <c r="M77" s="146" t="s">
        <v>198</v>
      </c>
      <c r="N77" s="146" t="s">
        <v>198</v>
      </c>
      <c r="O77" s="146" t="s">
        <v>198</v>
      </c>
      <c r="P77" s="146" t="s">
        <v>198</v>
      </c>
      <c r="Q77" s="146" t="s">
        <v>198</v>
      </c>
      <c r="R77" s="146" t="s">
        <v>198</v>
      </c>
      <c r="S77" s="146" t="s">
        <v>198</v>
      </c>
      <c r="T77" s="146" t="s">
        <v>198</v>
      </c>
      <c r="U77" s="146" t="s">
        <v>198</v>
      </c>
      <c r="V77" s="146" t="s">
        <v>198</v>
      </c>
      <c r="W77" s="146" t="s">
        <v>198</v>
      </c>
      <c r="X77" s="146" t="s">
        <v>198</v>
      </c>
      <c r="Y77" s="146" t="s">
        <v>198</v>
      </c>
      <c r="Z77" s="146" t="s">
        <v>198</v>
      </c>
      <c r="AA77" s="146" t="s">
        <v>198</v>
      </c>
      <c r="AB77" s="146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6" t="s">
        <v>198</v>
      </c>
      <c r="D78" s="146" t="s">
        <v>198</v>
      </c>
      <c r="E78" s="146" t="s">
        <v>198</v>
      </c>
      <c r="F78" s="146" t="s">
        <v>198</v>
      </c>
      <c r="G78" s="146" t="s">
        <v>198</v>
      </c>
      <c r="H78" s="146" t="s">
        <v>198</v>
      </c>
      <c r="I78" s="146" t="s">
        <v>198</v>
      </c>
      <c r="J78" s="146" t="s">
        <v>198</v>
      </c>
      <c r="K78" s="146" t="s">
        <v>198</v>
      </c>
      <c r="L78" s="146" t="s">
        <v>198</v>
      </c>
      <c r="M78" s="146" t="s">
        <v>198</v>
      </c>
      <c r="N78" s="146" t="s">
        <v>198</v>
      </c>
      <c r="O78" s="146" t="s">
        <v>198</v>
      </c>
      <c r="P78" s="146" t="s">
        <v>198</v>
      </c>
      <c r="Q78" s="146" t="s">
        <v>198</v>
      </c>
      <c r="R78" s="146" t="s">
        <v>198</v>
      </c>
      <c r="S78" s="146" t="s">
        <v>198</v>
      </c>
      <c r="T78" s="146" t="s">
        <v>198</v>
      </c>
      <c r="U78" s="146" t="s">
        <v>198</v>
      </c>
      <c r="V78" s="146" t="s">
        <v>198</v>
      </c>
      <c r="W78" s="146" t="s">
        <v>198</v>
      </c>
      <c r="X78" s="146" t="s">
        <v>198</v>
      </c>
      <c r="Y78" s="146" t="s">
        <v>198</v>
      </c>
      <c r="Z78" s="146" t="s">
        <v>198</v>
      </c>
      <c r="AA78" s="146" t="s">
        <v>198</v>
      </c>
      <c r="AB78" s="146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6" t="s">
        <v>198</v>
      </c>
      <c r="D79" s="146" t="s">
        <v>198</v>
      </c>
      <c r="E79" s="146" t="s">
        <v>198</v>
      </c>
      <c r="F79" s="146" t="s">
        <v>198</v>
      </c>
      <c r="G79" s="146" t="s">
        <v>198</v>
      </c>
      <c r="H79" s="146" t="s">
        <v>198</v>
      </c>
      <c r="I79" s="146" t="s">
        <v>198</v>
      </c>
      <c r="J79" s="146" t="s">
        <v>198</v>
      </c>
      <c r="K79" s="146" t="s">
        <v>198</v>
      </c>
      <c r="L79" s="146" t="s">
        <v>198</v>
      </c>
      <c r="M79" s="146" t="s">
        <v>198</v>
      </c>
      <c r="N79" s="146" t="s">
        <v>198</v>
      </c>
      <c r="O79" s="146" t="s">
        <v>198</v>
      </c>
      <c r="P79" s="146" t="s">
        <v>198</v>
      </c>
      <c r="Q79" s="146" t="s">
        <v>198</v>
      </c>
      <c r="R79" s="146" t="s">
        <v>198</v>
      </c>
      <c r="S79" s="146" t="s">
        <v>198</v>
      </c>
      <c r="T79" s="146" t="s">
        <v>198</v>
      </c>
      <c r="U79" s="146" t="s">
        <v>198</v>
      </c>
      <c r="V79" s="146" t="s">
        <v>198</v>
      </c>
      <c r="W79" s="146" t="s">
        <v>198</v>
      </c>
      <c r="X79" s="146" t="s">
        <v>198</v>
      </c>
      <c r="Y79" s="146" t="s">
        <v>198</v>
      </c>
      <c r="Z79" s="146" t="s">
        <v>198</v>
      </c>
      <c r="AA79" s="146" t="s">
        <v>198</v>
      </c>
      <c r="AB79" s="146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6" t="s">
        <v>198</v>
      </c>
      <c r="D80" s="146" t="s">
        <v>198</v>
      </c>
      <c r="E80" s="146" t="s">
        <v>198</v>
      </c>
      <c r="F80" s="146" t="s">
        <v>198</v>
      </c>
      <c r="G80" s="146" t="s">
        <v>198</v>
      </c>
      <c r="H80" s="146" t="s">
        <v>198</v>
      </c>
      <c r="I80" s="146" t="s">
        <v>198</v>
      </c>
      <c r="J80" s="146" t="s">
        <v>198</v>
      </c>
      <c r="K80" s="146" t="s">
        <v>198</v>
      </c>
      <c r="L80" s="146" t="s">
        <v>198</v>
      </c>
      <c r="M80" s="146" t="s">
        <v>198</v>
      </c>
      <c r="N80" s="146" t="s">
        <v>198</v>
      </c>
      <c r="O80" s="146" t="s">
        <v>198</v>
      </c>
      <c r="P80" s="146" t="s">
        <v>198</v>
      </c>
      <c r="Q80" s="146" t="s">
        <v>198</v>
      </c>
      <c r="R80" s="146" t="s">
        <v>198</v>
      </c>
      <c r="S80" s="146" t="s">
        <v>198</v>
      </c>
      <c r="T80" s="146" t="s">
        <v>198</v>
      </c>
      <c r="U80" s="146" t="s">
        <v>198</v>
      </c>
      <c r="V80" s="146" t="s">
        <v>198</v>
      </c>
      <c r="W80" s="146" t="s">
        <v>198</v>
      </c>
      <c r="X80" s="146" t="s">
        <v>198</v>
      </c>
      <c r="Y80" s="146" t="s">
        <v>198</v>
      </c>
      <c r="Z80" s="146" t="s">
        <v>198</v>
      </c>
      <c r="AA80" s="146" t="s">
        <v>198</v>
      </c>
      <c r="AB80" s="146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6" t="s">
        <v>198</v>
      </c>
      <c r="D81" s="146" t="s">
        <v>198</v>
      </c>
      <c r="E81" s="146" t="s">
        <v>198</v>
      </c>
      <c r="F81" s="146" t="s">
        <v>198</v>
      </c>
      <c r="G81" s="146" t="s">
        <v>198</v>
      </c>
      <c r="H81" s="146" t="s">
        <v>198</v>
      </c>
      <c r="I81" s="146" t="s">
        <v>198</v>
      </c>
      <c r="J81" s="146" t="s">
        <v>198</v>
      </c>
      <c r="K81" s="146" t="s">
        <v>198</v>
      </c>
      <c r="L81" s="146" t="s">
        <v>198</v>
      </c>
      <c r="M81" s="146" t="s">
        <v>198</v>
      </c>
      <c r="N81" s="146" t="s">
        <v>198</v>
      </c>
      <c r="O81" s="146" t="s">
        <v>198</v>
      </c>
      <c r="P81" s="146" t="s">
        <v>198</v>
      </c>
      <c r="Q81" s="146" t="s">
        <v>198</v>
      </c>
      <c r="R81" s="146" t="s">
        <v>198</v>
      </c>
      <c r="S81" s="146" t="s">
        <v>198</v>
      </c>
      <c r="T81" s="146" t="s">
        <v>198</v>
      </c>
      <c r="U81" s="146" t="s">
        <v>198</v>
      </c>
      <c r="V81" s="146" t="s">
        <v>198</v>
      </c>
      <c r="W81" s="146" t="s">
        <v>198</v>
      </c>
      <c r="X81" s="146" t="s">
        <v>198</v>
      </c>
      <c r="Y81" s="146" t="s">
        <v>198</v>
      </c>
      <c r="Z81" s="146" t="s">
        <v>198</v>
      </c>
      <c r="AA81" s="146" t="s">
        <v>198</v>
      </c>
      <c r="AB81" s="146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6" t="s">
        <v>198</v>
      </c>
      <c r="D82" s="146" t="s">
        <v>198</v>
      </c>
      <c r="E82" s="146" t="s">
        <v>198</v>
      </c>
      <c r="F82" s="146" t="s">
        <v>198</v>
      </c>
      <c r="G82" s="146" t="s">
        <v>198</v>
      </c>
      <c r="H82" s="146" t="s">
        <v>198</v>
      </c>
      <c r="I82" s="146" t="s">
        <v>198</v>
      </c>
      <c r="J82" s="146" t="s">
        <v>198</v>
      </c>
      <c r="K82" s="146" t="s">
        <v>198</v>
      </c>
      <c r="L82" s="146" t="s">
        <v>198</v>
      </c>
      <c r="M82" s="146" t="s">
        <v>198</v>
      </c>
      <c r="N82" s="146" t="s">
        <v>198</v>
      </c>
      <c r="O82" s="146" t="s">
        <v>198</v>
      </c>
      <c r="P82" s="146" t="s">
        <v>198</v>
      </c>
      <c r="Q82" s="146" t="s">
        <v>198</v>
      </c>
      <c r="R82" s="146" t="s">
        <v>198</v>
      </c>
      <c r="S82" s="146" t="s">
        <v>198</v>
      </c>
      <c r="T82" s="146" t="s">
        <v>198</v>
      </c>
      <c r="U82" s="146" t="s">
        <v>198</v>
      </c>
      <c r="V82" s="146" t="s">
        <v>198</v>
      </c>
      <c r="W82" s="146" t="s">
        <v>198</v>
      </c>
      <c r="X82" s="146" t="s">
        <v>198</v>
      </c>
      <c r="Y82" s="146" t="s">
        <v>198</v>
      </c>
      <c r="Z82" s="146" t="s">
        <v>198</v>
      </c>
      <c r="AA82" s="146" t="s">
        <v>198</v>
      </c>
      <c r="AB82" s="146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6" t="s">
        <v>198</v>
      </c>
      <c r="D83" s="146" t="s">
        <v>198</v>
      </c>
      <c r="E83" s="146" t="s">
        <v>198</v>
      </c>
      <c r="F83" s="146" t="s">
        <v>198</v>
      </c>
      <c r="G83" s="146" t="s">
        <v>198</v>
      </c>
      <c r="H83" s="146" t="s">
        <v>198</v>
      </c>
      <c r="I83" s="146" t="s">
        <v>198</v>
      </c>
      <c r="J83" s="146" t="s">
        <v>198</v>
      </c>
      <c r="K83" s="146" t="s">
        <v>198</v>
      </c>
      <c r="L83" s="146" t="s">
        <v>198</v>
      </c>
      <c r="M83" s="146" t="s">
        <v>198</v>
      </c>
      <c r="N83" s="146" t="s">
        <v>198</v>
      </c>
      <c r="O83" s="146" t="s">
        <v>198</v>
      </c>
      <c r="P83" s="146" t="s">
        <v>198</v>
      </c>
      <c r="Q83" s="146" t="s">
        <v>198</v>
      </c>
      <c r="R83" s="146" t="s">
        <v>198</v>
      </c>
      <c r="S83" s="146" t="s">
        <v>198</v>
      </c>
      <c r="T83" s="146" t="s">
        <v>198</v>
      </c>
      <c r="U83" s="146" t="s">
        <v>198</v>
      </c>
      <c r="V83" s="146" t="s">
        <v>198</v>
      </c>
      <c r="W83" s="146" t="s">
        <v>198</v>
      </c>
      <c r="X83" s="146" t="s">
        <v>198</v>
      </c>
      <c r="Y83" s="146" t="s">
        <v>198</v>
      </c>
      <c r="Z83" s="146" t="s">
        <v>198</v>
      </c>
      <c r="AA83" s="146" t="s">
        <v>198</v>
      </c>
      <c r="AB83" s="146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6" t="s">
        <v>198</v>
      </c>
      <c r="D84" s="146" t="s">
        <v>198</v>
      </c>
      <c r="E84" s="146" t="s">
        <v>198</v>
      </c>
      <c r="F84" s="146" t="s">
        <v>198</v>
      </c>
      <c r="G84" s="146" t="s">
        <v>198</v>
      </c>
      <c r="H84" s="146" t="s">
        <v>198</v>
      </c>
      <c r="I84" s="146" t="s">
        <v>198</v>
      </c>
      <c r="J84" s="146" t="s">
        <v>198</v>
      </c>
      <c r="K84" s="146" t="s">
        <v>198</v>
      </c>
      <c r="L84" s="146" t="s">
        <v>198</v>
      </c>
      <c r="M84" s="146" t="s">
        <v>198</v>
      </c>
      <c r="N84" s="146" t="s">
        <v>198</v>
      </c>
      <c r="O84" s="146" t="s">
        <v>198</v>
      </c>
      <c r="P84" s="146" t="s">
        <v>198</v>
      </c>
      <c r="Q84" s="146" t="s">
        <v>198</v>
      </c>
      <c r="R84" s="146" t="s">
        <v>198</v>
      </c>
      <c r="S84" s="146" t="s">
        <v>198</v>
      </c>
      <c r="T84" s="146" t="s">
        <v>198</v>
      </c>
      <c r="U84" s="146" t="s">
        <v>198</v>
      </c>
      <c r="V84" s="146" t="s">
        <v>198</v>
      </c>
      <c r="W84" s="146" t="s">
        <v>198</v>
      </c>
      <c r="X84" s="146" t="s">
        <v>198</v>
      </c>
      <c r="Y84" s="146" t="s">
        <v>198</v>
      </c>
      <c r="Z84" s="146" t="s">
        <v>198</v>
      </c>
      <c r="AA84" s="146" t="s">
        <v>198</v>
      </c>
      <c r="AB84" s="146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6" t="s">
        <v>198</v>
      </c>
      <c r="D85" s="146" t="s">
        <v>198</v>
      </c>
      <c r="E85" s="146" t="s">
        <v>198</v>
      </c>
      <c r="F85" s="146" t="s">
        <v>198</v>
      </c>
      <c r="G85" s="146" t="s">
        <v>198</v>
      </c>
      <c r="H85" s="146" t="s">
        <v>198</v>
      </c>
      <c r="I85" s="146" t="s">
        <v>198</v>
      </c>
      <c r="J85" s="146" t="s">
        <v>198</v>
      </c>
      <c r="K85" s="146" t="s">
        <v>198</v>
      </c>
      <c r="L85" s="146" t="s">
        <v>198</v>
      </c>
      <c r="M85" s="146" t="s">
        <v>198</v>
      </c>
      <c r="N85" s="146" t="s">
        <v>198</v>
      </c>
      <c r="O85" s="146" t="s">
        <v>198</v>
      </c>
      <c r="P85" s="146" t="s">
        <v>198</v>
      </c>
      <c r="Q85" s="146" t="s">
        <v>198</v>
      </c>
      <c r="R85" s="146" t="s">
        <v>198</v>
      </c>
      <c r="S85" s="146" t="s">
        <v>198</v>
      </c>
      <c r="T85" s="146" t="s">
        <v>198</v>
      </c>
      <c r="U85" s="146" t="s">
        <v>198</v>
      </c>
      <c r="V85" s="146" t="s">
        <v>198</v>
      </c>
      <c r="W85" s="146" t="s">
        <v>198</v>
      </c>
      <c r="X85" s="146" t="s">
        <v>198</v>
      </c>
      <c r="Y85" s="146" t="s">
        <v>198</v>
      </c>
      <c r="Z85" s="146" t="s">
        <v>198</v>
      </c>
      <c r="AA85" s="146" t="s">
        <v>198</v>
      </c>
      <c r="AB85" s="146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6" t="s">
        <v>198</v>
      </c>
      <c r="D86" s="146" t="s">
        <v>198</v>
      </c>
      <c r="E86" s="146" t="s">
        <v>198</v>
      </c>
      <c r="F86" s="146" t="s">
        <v>198</v>
      </c>
      <c r="G86" s="146" t="s">
        <v>198</v>
      </c>
      <c r="H86" s="146" t="s">
        <v>198</v>
      </c>
      <c r="I86" s="146" t="s">
        <v>198</v>
      </c>
      <c r="J86" s="146" t="s">
        <v>198</v>
      </c>
      <c r="K86" s="146" t="s">
        <v>198</v>
      </c>
      <c r="L86" s="146" t="s">
        <v>198</v>
      </c>
      <c r="M86" s="146" t="s">
        <v>198</v>
      </c>
      <c r="N86" s="146" t="s">
        <v>198</v>
      </c>
      <c r="O86" s="146" t="s">
        <v>198</v>
      </c>
      <c r="P86" s="146" t="s">
        <v>198</v>
      </c>
      <c r="Q86" s="146" t="s">
        <v>198</v>
      </c>
      <c r="R86" s="146" t="s">
        <v>198</v>
      </c>
      <c r="S86" s="146" t="s">
        <v>198</v>
      </c>
      <c r="T86" s="146" t="s">
        <v>198</v>
      </c>
      <c r="U86" s="146" t="s">
        <v>198</v>
      </c>
      <c r="V86" s="146" t="s">
        <v>198</v>
      </c>
      <c r="W86" s="146" t="s">
        <v>198</v>
      </c>
      <c r="X86" s="146" t="s">
        <v>198</v>
      </c>
      <c r="Y86" s="146" t="s">
        <v>198</v>
      </c>
      <c r="Z86" s="146" t="s">
        <v>198</v>
      </c>
      <c r="AA86" s="146" t="s">
        <v>198</v>
      </c>
      <c r="AB86" s="146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40" t="s">
        <v>198</v>
      </c>
      <c r="D87" s="140" t="s">
        <v>198</v>
      </c>
      <c r="E87" s="140" t="s">
        <v>198</v>
      </c>
      <c r="F87" s="141" t="s">
        <v>198</v>
      </c>
      <c r="G87" s="141" t="s">
        <v>198</v>
      </c>
      <c r="H87" s="140" t="s">
        <v>198</v>
      </c>
      <c r="I87" s="140" t="s">
        <v>198</v>
      </c>
      <c r="J87" s="141" t="s">
        <v>198</v>
      </c>
      <c r="K87" s="141" t="s">
        <v>198</v>
      </c>
      <c r="L87" s="141" t="s">
        <v>198</v>
      </c>
      <c r="M87" s="141" t="s">
        <v>198</v>
      </c>
      <c r="N87" s="140" t="s">
        <v>198</v>
      </c>
      <c r="O87" s="140" t="s">
        <v>198</v>
      </c>
      <c r="P87" s="140" t="s">
        <v>198</v>
      </c>
      <c r="Q87" s="140" t="s">
        <v>198</v>
      </c>
      <c r="R87" s="140" t="s">
        <v>198</v>
      </c>
      <c r="S87" s="140" t="s">
        <v>198</v>
      </c>
      <c r="T87" s="141" t="s">
        <v>198</v>
      </c>
      <c r="U87" s="141" t="s">
        <v>198</v>
      </c>
      <c r="V87" s="141" t="s">
        <v>198</v>
      </c>
      <c r="W87" s="141" t="s">
        <v>198</v>
      </c>
      <c r="X87" s="141" t="s">
        <v>198</v>
      </c>
      <c r="Y87" s="141" t="s">
        <v>198</v>
      </c>
      <c r="Z87" s="141" t="s">
        <v>198</v>
      </c>
      <c r="AA87" s="141" t="s">
        <v>198</v>
      </c>
      <c r="AB87" s="141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6" t="s">
        <v>198</v>
      </c>
      <c r="D88" s="146" t="s">
        <v>198</v>
      </c>
      <c r="E88" s="146" t="s">
        <v>198</v>
      </c>
      <c r="F88" s="146" t="s">
        <v>198</v>
      </c>
      <c r="G88" s="146" t="s">
        <v>198</v>
      </c>
      <c r="H88" s="146" t="s">
        <v>198</v>
      </c>
      <c r="I88" s="146" t="s">
        <v>198</v>
      </c>
      <c r="J88" s="146" t="s">
        <v>198</v>
      </c>
      <c r="K88" s="146" t="s">
        <v>198</v>
      </c>
      <c r="L88" s="146" t="s">
        <v>198</v>
      </c>
      <c r="M88" s="146" t="s">
        <v>198</v>
      </c>
      <c r="N88" s="146" t="s">
        <v>198</v>
      </c>
      <c r="O88" s="146" t="s">
        <v>198</v>
      </c>
      <c r="P88" s="146" t="s">
        <v>198</v>
      </c>
      <c r="Q88" s="146" t="s">
        <v>198</v>
      </c>
      <c r="R88" s="146" t="s">
        <v>198</v>
      </c>
      <c r="S88" s="146" t="s">
        <v>198</v>
      </c>
      <c r="T88" s="146" t="s">
        <v>198</v>
      </c>
      <c r="U88" s="146" t="s">
        <v>198</v>
      </c>
      <c r="V88" s="146" t="s">
        <v>198</v>
      </c>
      <c r="W88" s="146" t="s">
        <v>198</v>
      </c>
      <c r="X88" s="146" t="s">
        <v>198</v>
      </c>
      <c r="Y88" s="146" t="s">
        <v>198</v>
      </c>
      <c r="Z88" s="146" t="s">
        <v>198</v>
      </c>
      <c r="AA88" s="146" t="s">
        <v>198</v>
      </c>
      <c r="AB88" s="146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6" t="s">
        <v>198</v>
      </c>
      <c r="D89" s="146" t="s">
        <v>198</v>
      </c>
      <c r="E89" s="146" t="s">
        <v>198</v>
      </c>
      <c r="F89" s="146" t="s">
        <v>198</v>
      </c>
      <c r="G89" s="146" t="s">
        <v>198</v>
      </c>
      <c r="H89" s="146" t="s">
        <v>198</v>
      </c>
      <c r="I89" s="146" t="s">
        <v>198</v>
      </c>
      <c r="J89" s="146" t="s">
        <v>198</v>
      </c>
      <c r="K89" s="146" t="s">
        <v>198</v>
      </c>
      <c r="L89" s="146" t="s">
        <v>198</v>
      </c>
      <c r="M89" s="146" t="s">
        <v>198</v>
      </c>
      <c r="N89" s="146" t="s">
        <v>198</v>
      </c>
      <c r="O89" s="146" t="s">
        <v>198</v>
      </c>
      <c r="P89" s="146" t="s">
        <v>198</v>
      </c>
      <c r="Q89" s="146" t="s">
        <v>198</v>
      </c>
      <c r="R89" s="146" t="s">
        <v>198</v>
      </c>
      <c r="S89" s="146" t="s">
        <v>198</v>
      </c>
      <c r="T89" s="146" t="s">
        <v>198</v>
      </c>
      <c r="U89" s="146" t="s">
        <v>198</v>
      </c>
      <c r="V89" s="146" t="s">
        <v>198</v>
      </c>
      <c r="W89" s="146" t="s">
        <v>198</v>
      </c>
      <c r="X89" s="146" t="s">
        <v>198</v>
      </c>
      <c r="Y89" s="146" t="s">
        <v>198</v>
      </c>
      <c r="Z89" s="146" t="s">
        <v>198</v>
      </c>
      <c r="AA89" s="146" t="s">
        <v>198</v>
      </c>
      <c r="AB89" s="146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6" t="s">
        <v>198</v>
      </c>
      <c r="D90" s="146" t="s">
        <v>198</v>
      </c>
      <c r="E90" s="146" t="s">
        <v>198</v>
      </c>
      <c r="F90" s="146" t="s">
        <v>198</v>
      </c>
      <c r="G90" s="146" t="s">
        <v>198</v>
      </c>
      <c r="H90" s="146" t="s">
        <v>198</v>
      </c>
      <c r="I90" s="146" t="s">
        <v>198</v>
      </c>
      <c r="J90" s="146" t="s">
        <v>198</v>
      </c>
      <c r="K90" s="146" t="s">
        <v>198</v>
      </c>
      <c r="L90" s="146" t="s">
        <v>198</v>
      </c>
      <c r="M90" s="146" t="s">
        <v>198</v>
      </c>
      <c r="N90" s="146" t="s">
        <v>198</v>
      </c>
      <c r="O90" s="146" t="s">
        <v>198</v>
      </c>
      <c r="P90" s="146" t="s">
        <v>198</v>
      </c>
      <c r="Q90" s="146" t="s">
        <v>198</v>
      </c>
      <c r="R90" s="146" t="s">
        <v>198</v>
      </c>
      <c r="S90" s="146" t="s">
        <v>198</v>
      </c>
      <c r="T90" s="146" t="s">
        <v>198</v>
      </c>
      <c r="U90" s="146" t="s">
        <v>198</v>
      </c>
      <c r="V90" s="146" t="s">
        <v>198</v>
      </c>
      <c r="W90" s="146" t="s">
        <v>198</v>
      </c>
      <c r="X90" s="146" t="s">
        <v>198</v>
      </c>
      <c r="Y90" s="146" t="s">
        <v>198</v>
      </c>
      <c r="Z90" s="146" t="s">
        <v>198</v>
      </c>
      <c r="AA90" s="146" t="s">
        <v>198</v>
      </c>
      <c r="AB90" s="146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6" t="s">
        <v>198</v>
      </c>
      <c r="D91" s="146" t="s">
        <v>198</v>
      </c>
      <c r="E91" s="146" t="s">
        <v>198</v>
      </c>
      <c r="F91" s="146" t="s">
        <v>198</v>
      </c>
      <c r="G91" s="146" t="s">
        <v>198</v>
      </c>
      <c r="H91" s="146" t="s">
        <v>198</v>
      </c>
      <c r="I91" s="146" t="s">
        <v>198</v>
      </c>
      <c r="J91" s="146" t="s">
        <v>198</v>
      </c>
      <c r="K91" s="146" t="s">
        <v>198</v>
      </c>
      <c r="L91" s="146" t="s">
        <v>198</v>
      </c>
      <c r="M91" s="146" t="s">
        <v>198</v>
      </c>
      <c r="N91" s="146" t="s">
        <v>198</v>
      </c>
      <c r="O91" s="146" t="s">
        <v>198</v>
      </c>
      <c r="P91" s="146" t="s">
        <v>198</v>
      </c>
      <c r="Q91" s="146" t="s">
        <v>198</v>
      </c>
      <c r="R91" s="146" t="s">
        <v>198</v>
      </c>
      <c r="S91" s="146" t="s">
        <v>198</v>
      </c>
      <c r="T91" s="146" t="s">
        <v>198</v>
      </c>
      <c r="U91" s="146" t="s">
        <v>198</v>
      </c>
      <c r="V91" s="146" t="s">
        <v>198</v>
      </c>
      <c r="W91" s="146" t="s">
        <v>198</v>
      </c>
      <c r="X91" s="146" t="s">
        <v>198</v>
      </c>
      <c r="Y91" s="146" t="s">
        <v>198</v>
      </c>
      <c r="Z91" s="146" t="s">
        <v>198</v>
      </c>
      <c r="AA91" s="146" t="s">
        <v>198</v>
      </c>
      <c r="AB91" s="146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6" t="s">
        <v>198</v>
      </c>
      <c r="D92" s="146" t="s">
        <v>198</v>
      </c>
      <c r="E92" s="146" t="s">
        <v>198</v>
      </c>
      <c r="F92" s="146" t="s">
        <v>198</v>
      </c>
      <c r="G92" s="146" t="s">
        <v>198</v>
      </c>
      <c r="H92" s="146" t="s">
        <v>198</v>
      </c>
      <c r="I92" s="146" t="s">
        <v>198</v>
      </c>
      <c r="J92" s="146" t="s">
        <v>198</v>
      </c>
      <c r="K92" s="146" t="s">
        <v>198</v>
      </c>
      <c r="L92" s="146" t="s">
        <v>198</v>
      </c>
      <c r="M92" s="146" t="s">
        <v>198</v>
      </c>
      <c r="N92" s="146" t="s">
        <v>198</v>
      </c>
      <c r="O92" s="146" t="s">
        <v>198</v>
      </c>
      <c r="P92" s="146" t="s">
        <v>198</v>
      </c>
      <c r="Q92" s="146" t="s">
        <v>198</v>
      </c>
      <c r="R92" s="146" t="s">
        <v>198</v>
      </c>
      <c r="S92" s="146" t="s">
        <v>198</v>
      </c>
      <c r="T92" s="146" t="s">
        <v>198</v>
      </c>
      <c r="U92" s="146" t="s">
        <v>198</v>
      </c>
      <c r="V92" s="146" t="s">
        <v>198</v>
      </c>
      <c r="W92" s="146" t="s">
        <v>198</v>
      </c>
      <c r="X92" s="146" t="s">
        <v>198</v>
      </c>
      <c r="Y92" s="146" t="s">
        <v>198</v>
      </c>
      <c r="Z92" s="146" t="s">
        <v>198</v>
      </c>
      <c r="AA92" s="146" t="s">
        <v>198</v>
      </c>
      <c r="AB92" s="146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6" t="s">
        <v>198</v>
      </c>
      <c r="D93" s="146" t="s">
        <v>198</v>
      </c>
      <c r="E93" s="146" t="s">
        <v>198</v>
      </c>
      <c r="F93" s="146" t="s">
        <v>198</v>
      </c>
      <c r="G93" s="146" t="s">
        <v>198</v>
      </c>
      <c r="H93" s="146" t="s">
        <v>198</v>
      </c>
      <c r="I93" s="146" t="s">
        <v>198</v>
      </c>
      <c r="J93" s="146" t="s">
        <v>198</v>
      </c>
      <c r="K93" s="146" t="s">
        <v>198</v>
      </c>
      <c r="L93" s="146" t="s">
        <v>198</v>
      </c>
      <c r="M93" s="146" t="s">
        <v>198</v>
      </c>
      <c r="N93" s="146" t="s">
        <v>198</v>
      </c>
      <c r="O93" s="146" t="s">
        <v>198</v>
      </c>
      <c r="P93" s="146" t="s">
        <v>198</v>
      </c>
      <c r="Q93" s="146" t="s">
        <v>198</v>
      </c>
      <c r="R93" s="146" t="s">
        <v>198</v>
      </c>
      <c r="S93" s="146" t="s">
        <v>198</v>
      </c>
      <c r="T93" s="146" t="s">
        <v>198</v>
      </c>
      <c r="U93" s="146" t="s">
        <v>198</v>
      </c>
      <c r="V93" s="146" t="s">
        <v>198</v>
      </c>
      <c r="W93" s="146" t="s">
        <v>198</v>
      </c>
      <c r="X93" s="146" t="s">
        <v>198</v>
      </c>
      <c r="Y93" s="146" t="s">
        <v>198</v>
      </c>
      <c r="Z93" s="146" t="s">
        <v>198</v>
      </c>
      <c r="AA93" s="146" t="s">
        <v>198</v>
      </c>
      <c r="AB93" s="146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6" t="s">
        <v>198</v>
      </c>
      <c r="D94" s="146" t="s">
        <v>198</v>
      </c>
      <c r="E94" s="146" t="s">
        <v>198</v>
      </c>
      <c r="F94" s="146" t="s">
        <v>198</v>
      </c>
      <c r="G94" s="146" t="s">
        <v>198</v>
      </c>
      <c r="H94" s="146" t="s">
        <v>198</v>
      </c>
      <c r="I94" s="146" t="s">
        <v>198</v>
      </c>
      <c r="J94" s="146" t="s">
        <v>198</v>
      </c>
      <c r="K94" s="146" t="s">
        <v>198</v>
      </c>
      <c r="L94" s="146" t="s">
        <v>198</v>
      </c>
      <c r="M94" s="146" t="s">
        <v>198</v>
      </c>
      <c r="N94" s="146" t="s">
        <v>198</v>
      </c>
      <c r="O94" s="146" t="s">
        <v>198</v>
      </c>
      <c r="P94" s="146" t="s">
        <v>198</v>
      </c>
      <c r="Q94" s="146" t="s">
        <v>198</v>
      </c>
      <c r="R94" s="146" t="s">
        <v>198</v>
      </c>
      <c r="S94" s="146" t="s">
        <v>198</v>
      </c>
      <c r="T94" s="146" t="s">
        <v>198</v>
      </c>
      <c r="U94" s="146" t="s">
        <v>198</v>
      </c>
      <c r="V94" s="146" t="s">
        <v>198</v>
      </c>
      <c r="W94" s="146" t="s">
        <v>198</v>
      </c>
      <c r="X94" s="146" t="s">
        <v>198</v>
      </c>
      <c r="Y94" s="146" t="s">
        <v>198</v>
      </c>
      <c r="Z94" s="146" t="s">
        <v>198</v>
      </c>
      <c r="AA94" s="146" t="s">
        <v>198</v>
      </c>
      <c r="AB94" s="146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6" t="s">
        <v>198</v>
      </c>
      <c r="D95" s="146" t="s">
        <v>198</v>
      </c>
      <c r="E95" s="146" t="s">
        <v>198</v>
      </c>
      <c r="F95" s="146" t="s">
        <v>198</v>
      </c>
      <c r="G95" s="146" t="s">
        <v>198</v>
      </c>
      <c r="H95" s="146" t="s">
        <v>198</v>
      </c>
      <c r="I95" s="146" t="s">
        <v>198</v>
      </c>
      <c r="J95" s="146" t="s">
        <v>198</v>
      </c>
      <c r="K95" s="146" t="s">
        <v>198</v>
      </c>
      <c r="L95" s="146" t="s">
        <v>198</v>
      </c>
      <c r="M95" s="146" t="s">
        <v>198</v>
      </c>
      <c r="N95" s="146" t="s">
        <v>198</v>
      </c>
      <c r="O95" s="146" t="s">
        <v>198</v>
      </c>
      <c r="P95" s="146" t="s">
        <v>198</v>
      </c>
      <c r="Q95" s="146" t="s">
        <v>198</v>
      </c>
      <c r="R95" s="146" t="s">
        <v>198</v>
      </c>
      <c r="S95" s="146" t="s">
        <v>198</v>
      </c>
      <c r="T95" s="146" t="s">
        <v>198</v>
      </c>
      <c r="U95" s="146" t="s">
        <v>198</v>
      </c>
      <c r="V95" s="146" t="s">
        <v>198</v>
      </c>
      <c r="W95" s="146" t="s">
        <v>198</v>
      </c>
      <c r="X95" s="146" t="s">
        <v>198</v>
      </c>
      <c r="Y95" s="146" t="s">
        <v>198</v>
      </c>
      <c r="Z95" s="146" t="s">
        <v>198</v>
      </c>
      <c r="AA95" s="146" t="s">
        <v>198</v>
      </c>
      <c r="AB95" s="146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6" t="s">
        <v>198</v>
      </c>
      <c r="D96" s="146" t="s">
        <v>198</v>
      </c>
      <c r="E96" s="146" t="s">
        <v>198</v>
      </c>
      <c r="F96" s="146" t="s">
        <v>198</v>
      </c>
      <c r="G96" s="146" t="s">
        <v>198</v>
      </c>
      <c r="H96" s="146" t="s">
        <v>198</v>
      </c>
      <c r="I96" s="146" t="s">
        <v>198</v>
      </c>
      <c r="J96" s="146" t="s">
        <v>198</v>
      </c>
      <c r="K96" s="146" t="s">
        <v>198</v>
      </c>
      <c r="L96" s="146" t="s">
        <v>198</v>
      </c>
      <c r="M96" s="146" t="s">
        <v>198</v>
      </c>
      <c r="N96" s="146" t="s">
        <v>198</v>
      </c>
      <c r="O96" s="146" t="s">
        <v>198</v>
      </c>
      <c r="P96" s="146" t="s">
        <v>198</v>
      </c>
      <c r="Q96" s="146" t="s">
        <v>198</v>
      </c>
      <c r="R96" s="146" t="s">
        <v>198</v>
      </c>
      <c r="S96" s="146" t="s">
        <v>198</v>
      </c>
      <c r="T96" s="146" t="s">
        <v>198</v>
      </c>
      <c r="U96" s="146" t="s">
        <v>198</v>
      </c>
      <c r="V96" s="146" t="s">
        <v>198</v>
      </c>
      <c r="W96" s="146" t="s">
        <v>198</v>
      </c>
      <c r="X96" s="146" t="s">
        <v>198</v>
      </c>
      <c r="Y96" s="146" t="s">
        <v>198</v>
      </c>
      <c r="Z96" s="146" t="s">
        <v>198</v>
      </c>
      <c r="AA96" s="146" t="s">
        <v>198</v>
      </c>
      <c r="AB96" s="146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6" t="s">
        <v>198</v>
      </c>
      <c r="D97" s="146" t="s">
        <v>198</v>
      </c>
      <c r="E97" s="146" t="s">
        <v>198</v>
      </c>
      <c r="F97" s="146" t="s">
        <v>198</v>
      </c>
      <c r="G97" s="146" t="s">
        <v>198</v>
      </c>
      <c r="H97" s="146" t="s">
        <v>198</v>
      </c>
      <c r="I97" s="146" t="s">
        <v>198</v>
      </c>
      <c r="J97" s="146" t="s">
        <v>198</v>
      </c>
      <c r="K97" s="146" t="s">
        <v>198</v>
      </c>
      <c r="L97" s="146" t="s">
        <v>198</v>
      </c>
      <c r="M97" s="146" t="s">
        <v>198</v>
      </c>
      <c r="N97" s="146" t="s">
        <v>198</v>
      </c>
      <c r="O97" s="146" t="s">
        <v>198</v>
      </c>
      <c r="P97" s="146" t="s">
        <v>198</v>
      </c>
      <c r="Q97" s="146" t="s">
        <v>198</v>
      </c>
      <c r="R97" s="146" t="s">
        <v>198</v>
      </c>
      <c r="S97" s="146" t="s">
        <v>198</v>
      </c>
      <c r="T97" s="146" t="s">
        <v>198</v>
      </c>
      <c r="U97" s="146" t="s">
        <v>198</v>
      </c>
      <c r="V97" s="146" t="s">
        <v>198</v>
      </c>
      <c r="W97" s="146" t="s">
        <v>198</v>
      </c>
      <c r="X97" s="146" t="s">
        <v>198</v>
      </c>
      <c r="Y97" s="146" t="s">
        <v>198</v>
      </c>
      <c r="Z97" s="146" t="s">
        <v>198</v>
      </c>
      <c r="AA97" s="146" t="s">
        <v>198</v>
      </c>
      <c r="AB97" s="146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6" t="s">
        <v>198</v>
      </c>
      <c r="D98" s="146" t="s">
        <v>198</v>
      </c>
      <c r="E98" s="146" t="s">
        <v>198</v>
      </c>
      <c r="F98" s="146" t="s">
        <v>198</v>
      </c>
      <c r="G98" s="146" t="s">
        <v>198</v>
      </c>
      <c r="H98" s="146" t="s">
        <v>198</v>
      </c>
      <c r="I98" s="146" t="s">
        <v>198</v>
      </c>
      <c r="J98" s="146" t="s">
        <v>198</v>
      </c>
      <c r="K98" s="146" t="s">
        <v>198</v>
      </c>
      <c r="L98" s="146" t="s">
        <v>198</v>
      </c>
      <c r="M98" s="146" t="s">
        <v>198</v>
      </c>
      <c r="N98" s="146" t="s">
        <v>198</v>
      </c>
      <c r="O98" s="146" t="s">
        <v>198</v>
      </c>
      <c r="P98" s="146" t="s">
        <v>198</v>
      </c>
      <c r="Q98" s="146" t="s">
        <v>198</v>
      </c>
      <c r="R98" s="146" t="s">
        <v>198</v>
      </c>
      <c r="S98" s="146" t="s">
        <v>198</v>
      </c>
      <c r="T98" s="146" t="s">
        <v>198</v>
      </c>
      <c r="U98" s="146" t="s">
        <v>198</v>
      </c>
      <c r="V98" s="146" t="s">
        <v>198</v>
      </c>
      <c r="W98" s="146" t="s">
        <v>198</v>
      </c>
      <c r="X98" s="146" t="s">
        <v>198</v>
      </c>
      <c r="Y98" s="146" t="s">
        <v>198</v>
      </c>
      <c r="Z98" s="146" t="s">
        <v>198</v>
      </c>
      <c r="AA98" s="146" t="s">
        <v>198</v>
      </c>
      <c r="AB98" s="146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40" t="s">
        <v>198</v>
      </c>
      <c r="D99" s="140" t="s">
        <v>198</v>
      </c>
      <c r="E99" s="140" t="s">
        <v>198</v>
      </c>
      <c r="F99" s="141" t="s">
        <v>198</v>
      </c>
      <c r="G99" s="141" t="s">
        <v>198</v>
      </c>
      <c r="H99" s="140" t="s">
        <v>198</v>
      </c>
      <c r="I99" s="140" t="s">
        <v>198</v>
      </c>
      <c r="J99" s="141" t="s">
        <v>198</v>
      </c>
      <c r="K99" s="141" t="s">
        <v>198</v>
      </c>
      <c r="L99" s="141" t="s">
        <v>198</v>
      </c>
      <c r="M99" s="141" t="s">
        <v>198</v>
      </c>
      <c r="N99" s="140" t="s">
        <v>198</v>
      </c>
      <c r="O99" s="140" t="s">
        <v>198</v>
      </c>
      <c r="P99" s="140" t="s">
        <v>198</v>
      </c>
      <c r="Q99" s="140" t="s">
        <v>198</v>
      </c>
      <c r="R99" s="140" t="s">
        <v>198</v>
      </c>
      <c r="S99" s="140" t="s">
        <v>198</v>
      </c>
      <c r="T99" s="141" t="s">
        <v>198</v>
      </c>
      <c r="U99" s="141" t="s">
        <v>198</v>
      </c>
      <c r="V99" s="141" t="s">
        <v>198</v>
      </c>
      <c r="W99" s="141" t="s">
        <v>198</v>
      </c>
      <c r="X99" s="141" t="s">
        <v>198</v>
      </c>
      <c r="Y99" s="141" t="s">
        <v>198</v>
      </c>
      <c r="Z99" s="141" t="s">
        <v>198</v>
      </c>
      <c r="AA99" s="141" t="s">
        <v>198</v>
      </c>
      <c r="AB99" s="141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6" t="s">
        <v>198</v>
      </c>
      <c r="D100" s="146" t="s">
        <v>198</v>
      </c>
      <c r="E100" s="146" t="s">
        <v>198</v>
      </c>
      <c r="F100" s="146" t="s">
        <v>198</v>
      </c>
      <c r="G100" s="146" t="s">
        <v>198</v>
      </c>
      <c r="H100" s="146" t="s">
        <v>198</v>
      </c>
      <c r="I100" s="146" t="s">
        <v>198</v>
      </c>
      <c r="J100" s="146" t="s">
        <v>198</v>
      </c>
      <c r="K100" s="146" t="s">
        <v>198</v>
      </c>
      <c r="L100" s="146" t="s">
        <v>198</v>
      </c>
      <c r="M100" s="146" t="s">
        <v>198</v>
      </c>
      <c r="N100" s="146" t="s">
        <v>198</v>
      </c>
      <c r="O100" s="146" t="s">
        <v>198</v>
      </c>
      <c r="P100" s="146" t="s">
        <v>198</v>
      </c>
      <c r="Q100" s="146" t="s">
        <v>198</v>
      </c>
      <c r="R100" s="146" t="s">
        <v>198</v>
      </c>
      <c r="S100" s="146" t="s">
        <v>198</v>
      </c>
      <c r="T100" s="146" t="s">
        <v>198</v>
      </c>
      <c r="U100" s="146" t="s">
        <v>198</v>
      </c>
      <c r="V100" s="146" t="s">
        <v>198</v>
      </c>
      <c r="W100" s="146" t="s">
        <v>198</v>
      </c>
      <c r="X100" s="146" t="s">
        <v>198</v>
      </c>
      <c r="Y100" s="146" t="s">
        <v>198</v>
      </c>
      <c r="Z100" s="146" t="s">
        <v>198</v>
      </c>
      <c r="AA100" s="146" t="s">
        <v>198</v>
      </c>
      <c r="AB100" s="146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6" t="s">
        <v>198</v>
      </c>
      <c r="D101" s="146" t="s">
        <v>198</v>
      </c>
      <c r="E101" s="146" t="s">
        <v>198</v>
      </c>
      <c r="F101" s="146" t="s">
        <v>198</v>
      </c>
      <c r="G101" s="146" t="s">
        <v>198</v>
      </c>
      <c r="H101" s="146" t="s">
        <v>198</v>
      </c>
      <c r="I101" s="146" t="s">
        <v>198</v>
      </c>
      <c r="J101" s="146" t="s">
        <v>198</v>
      </c>
      <c r="K101" s="146" t="s">
        <v>198</v>
      </c>
      <c r="L101" s="146" t="s">
        <v>198</v>
      </c>
      <c r="M101" s="146" t="s">
        <v>198</v>
      </c>
      <c r="N101" s="146" t="s">
        <v>198</v>
      </c>
      <c r="O101" s="146" t="s">
        <v>198</v>
      </c>
      <c r="P101" s="146" t="s">
        <v>198</v>
      </c>
      <c r="Q101" s="146" t="s">
        <v>198</v>
      </c>
      <c r="R101" s="146" t="s">
        <v>198</v>
      </c>
      <c r="S101" s="146" t="s">
        <v>198</v>
      </c>
      <c r="T101" s="146" t="s">
        <v>198</v>
      </c>
      <c r="U101" s="146" t="s">
        <v>198</v>
      </c>
      <c r="V101" s="146" t="s">
        <v>198</v>
      </c>
      <c r="W101" s="146" t="s">
        <v>198</v>
      </c>
      <c r="X101" s="146" t="s">
        <v>198</v>
      </c>
      <c r="Y101" s="146" t="s">
        <v>198</v>
      </c>
      <c r="Z101" s="146" t="s">
        <v>198</v>
      </c>
      <c r="AA101" s="146" t="s">
        <v>198</v>
      </c>
      <c r="AB101" s="146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6" t="s">
        <v>198</v>
      </c>
      <c r="D102" s="146" t="s">
        <v>198</v>
      </c>
      <c r="E102" s="146" t="s">
        <v>198</v>
      </c>
      <c r="F102" s="146" t="s">
        <v>198</v>
      </c>
      <c r="G102" s="146" t="s">
        <v>198</v>
      </c>
      <c r="H102" s="146" t="s">
        <v>198</v>
      </c>
      <c r="I102" s="146" t="s">
        <v>198</v>
      </c>
      <c r="J102" s="146" t="s">
        <v>198</v>
      </c>
      <c r="K102" s="146" t="s">
        <v>198</v>
      </c>
      <c r="L102" s="146" t="s">
        <v>198</v>
      </c>
      <c r="M102" s="146" t="s">
        <v>198</v>
      </c>
      <c r="N102" s="146" t="s">
        <v>198</v>
      </c>
      <c r="O102" s="146" t="s">
        <v>198</v>
      </c>
      <c r="P102" s="146" t="s">
        <v>198</v>
      </c>
      <c r="Q102" s="146" t="s">
        <v>198</v>
      </c>
      <c r="R102" s="146" t="s">
        <v>198</v>
      </c>
      <c r="S102" s="146" t="s">
        <v>198</v>
      </c>
      <c r="T102" s="146" t="s">
        <v>198</v>
      </c>
      <c r="U102" s="146" t="s">
        <v>198</v>
      </c>
      <c r="V102" s="146" t="s">
        <v>198</v>
      </c>
      <c r="W102" s="146" t="s">
        <v>198</v>
      </c>
      <c r="X102" s="146" t="s">
        <v>198</v>
      </c>
      <c r="Y102" s="146" t="s">
        <v>198</v>
      </c>
      <c r="Z102" s="146" t="s">
        <v>198</v>
      </c>
      <c r="AA102" s="146" t="s">
        <v>198</v>
      </c>
      <c r="AB102" s="146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6" t="s">
        <v>198</v>
      </c>
      <c r="D103" s="146" t="s">
        <v>198</v>
      </c>
      <c r="E103" s="146" t="s">
        <v>198</v>
      </c>
      <c r="F103" s="146" t="s">
        <v>198</v>
      </c>
      <c r="G103" s="146" t="s">
        <v>198</v>
      </c>
      <c r="H103" s="146" t="s">
        <v>198</v>
      </c>
      <c r="I103" s="146" t="s">
        <v>198</v>
      </c>
      <c r="J103" s="146" t="s">
        <v>198</v>
      </c>
      <c r="K103" s="146" t="s">
        <v>198</v>
      </c>
      <c r="L103" s="146" t="s">
        <v>198</v>
      </c>
      <c r="M103" s="146" t="s">
        <v>198</v>
      </c>
      <c r="N103" s="146" t="s">
        <v>198</v>
      </c>
      <c r="O103" s="146" t="s">
        <v>198</v>
      </c>
      <c r="P103" s="146" t="s">
        <v>198</v>
      </c>
      <c r="Q103" s="146" t="s">
        <v>198</v>
      </c>
      <c r="R103" s="146" t="s">
        <v>198</v>
      </c>
      <c r="S103" s="146" t="s">
        <v>198</v>
      </c>
      <c r="T103" s="146" t="s">
        <v>198</v>
      </c>
      <c r="U103" s="146" t="s">
        <v>198</v>
      </c>
      <c r="V103" s="146" t="s">
        <v>198</v>
      </c>
      <c r="W103" s="146" t="s">
        <v>198</v>
      </c>
      <c r="X103" s="146" t="s">
        <v>198</v>
      </c>
      <c r="Y103" s="146" t="s">
        <v>198</v>
      </c>
      <c r="Z103" s="146" t="s">
        <v>198</v>
      </c>
      <c r="AA103" s="146" t="s">
        <v>198</v>
      </c>
      <c r="AB103" s="146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6" t="s">
        <v>198</v>
      </c>
      <c r="D104" s="146" t="s">
        <v>198</v>
      </c>
      <c r="E104" s="146" t="s">
        <v>198</v>
      </c>
      <c r="F104" s="146" t="s">
        <v>198</v>
      </c>
      <c r="G104" s="146" t="s">
        <v>198</v>
      </c>
      <c r="H104" s="146" t="s">
        <v>198</v>
      </c>
      <c r="I104" s="146" t="s">
        <v>198</v>
      </c>
      <c r="J104" s="146" t="s">
        <v>198</v>
      </c>
      <c r="K104" s="146" t="s">
        <v>198</v>
      </c>
      <c r="L104" s="146" t="s">
        <v>198</v>
      </c>
      <c r="M104" s="146" t="s">
        <v>198</v>
      </c>
      <c r="N104" s="146" t="s">
        <v>198</v>
      </c>
      <c r="O104" s="146" t="s">
        <v>198</v>
      </c>
      <c r="P104" s="146" t="s">
        <v>198</v>
      </c>
      <c r="Q104" s="146" t="s">
        <v>198</v>
      </c>
      <c r="R104" s="146" t="s">
        <v>198</v>
      </c>
      <c r="S104" s="146" t="s">
        <v>198</v>
      </c>
      <c r="T104" s="146" t="s">
        <v>198</v>
      </c>
      <c r="U104" s="146" t="s">
        <v>198</v>
      </c>
      <c r="V104" s="146" t="s">
        <v>198</v>
      </c>
      <c r="W104" s="146" t="s">
        <v>198</v>
      </c>
      <c r="X104" s="146" t="s">
        <v>198</v>
      </c>
      <c r="Y104" s="146" t="s">
        <v>198</v>
      </c>
      <c r="Z104" s="146" t="s">
        <v>198</v>
      </c>
      <c r="AA104" s="146" t="s">
        <v>198</v>
      </c>
      <c r="AB104" s="146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6" t="s">
        <v>198</v>
      </c>
      <c r="D105" s="146" t="s">
        <v>198</v>
      </c>
      <c r="E105" s="146" t="s">
        <v>198</v>
      </c>
      <c r="F105" s="146" t="s">
        <v>198</v>
      </c>
      <c r="G105" s="146" t="s">
        <v>198</v>
      </c>
      <c r="H105" s="146" t="s">
        <v>198</v>
      </c>
      <c r="I105" s="146" t="s">
        <v>198</v>
      </c>
      <c r="J105" s="146" t="s">
        <v>198</v>
      </c>
      <c r="K105" s="146" t="s">
        <v>198</v>
      </c>
      <c r="L105" s="146" t="s">
        <v>198</v>
      </c>
      <c r="M105" s="146" t="s">
        <v>198</v>
      </c>
      <c r="N105" s="146" t="s">
        <v>198</v>
      </c>
      <c r="O105" s="146" t="s">
        <v>198</v>
      </c>
      <c r="P105" s="146" t="s">
        <v>198</v>
      </c>
      <c r="Q105" s="146" t="s">
        <v>198</v>
      </c>
      <c r="R105" s="146" t="s">
        <v>198</v>
      </c>
      <c r="S105" s="146" t="s">
        <v>198</v>
      </c>
      <c r="T105" s="146" t="s">
        <v>198</v>
      </c>
      <c r="U105" s="146" t="s">
        <v>198</v>
      </c>
      <c r="V105" s="146" t="s">
        <v>198</v>
      </c>
      <c r="W105" s="146" t="s">
        <v>198</v>
      </c>
      <c r="X105" s="146" t="s">
        <v>198</v>
      </c>
      <c r="Y105" s="146" t="s">
        <v>198</v>
      </c>
      <c r="Z105" s="146" t="s">
        <v>198</v>
      </c>
      <c r="AA105" s="146" t="s">
        <v>198</v>
      </c>
      <c r="AB105" s="146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6" t="s">
        <v>198</v>
      </c>
      <c r="D106" s="146" t="s">
        <v>198</v>
      </c>
      <c r="E106" s="146" t="s">
        <v>198</v>
      </c>
      <c r="F106" s="146" t="s">
        <v>198</v>
      </c>
      <c r="G106" s="146" t="s">
        <v>198</v>
      </c>
      <c r="H106" s="146" t="s">
        <v>198</v>
      </c>
      <c r="I106" s="146" t="s">
        <v>198</v>
      </c>
      <c r="J106" s="146" t="s">
        <v>198</v>
      </c>
      <c r="K106" s="146" t="s">
        <v>198</v>
      </c>
      <c r="L106" s="146" t="s">
        <v>198</v>
      </c>
      <c r="M106" s="146" t="s">
        <v>198</v>
      </c>
      <c r="N106" s="146" t="s">
        <v>198</v>
      </c>
      <c r="O106" s="146" t="s">
        <v>198</v>
      </c>
      <c r="P106" s="146" t="s">
        <v>198</v>
      </c>
      <c r="Q106" s="146" t="s">
        <v>198</v>
      </c>
      <c r="R106" s="146" t="s">
        <v>198</v>
      </c>
      <c r="S106" s="146" t="s">
        <v>198</v>
      </c>
      <c r="T106" s="146" t="s">
        <v>198</v>
      </c>
      <c r="U106" s="146" t="s">
        <v>198</v>
      </c>
      <c r="V106" s="146" t="s">
        <v>198</v>
      </c>
      <c r="W106" s="146" t="s">
        <v>198</v>
      </c>
      <c r="X106" s="146" t="s">
        <v>198</v>
      </c>
      <c r="Y106" s="146" t="s">
        <v>198</v>
      </c>
      <c r="Z106" s="146" t="s">
        <v>198</v>
      </c>
      <c r="AA106" s="146" t="s">
        <v>198</v>
      </c>
      <c r="AB106" s="146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6" t="s">
        <v>198</v>
      </c>
      <c r="D107" s="146" t="s">
        <v>198</v>
      </c>
      <c r="E107" s="146" t="s">
        <v>198</v>
      </c>
      <c r="F107" s="146" t="s">
        <v>198</v>
      </c>
      <c r="G107" s="146" t="s">
        <v>198</v>
      </c>
      <c r="H107" s="146" t="s">
        <v>198</v>
      </c>
      <c r="I107" s="146" t="s">
        <v>198</v>
      </c>
      <c r="J107" s="146" t="s">
        <v>198</v>
      </c>
      <c r="K107" s="146" t="s">
        <v>198</v>
      </c>
      <c r="L107" s="146" t="s">
        <v>198</v>
      </c>
      <c r="M107" s="146" t="s">
        <v>198</v>
      </c>
      <c r="N107" s="146" t="s">
        <v>198</v>
      </c>
      <c r="O107" s="146" t="s">
        <v>198</v>
      </c>
      <c r="P107" s="146" t="s">
        <v>198</v>
      </c>
      <c r="Q107" s="146" t="s">
        <v>198</v>
      </c>
      <c r="R107" s="146" t="s">
        <v>198</v>
      </c>
      <c r="S107" s="146" t="s">
        <v>198</v>
      </c>
      <c r="T107" s="146" t="s">
        <v>198</v>
      </c>
      <c r="U107" s="146" t="s">
        <v>198</v>
      </c>
      <c r="V107" s="146" t="s">
        <v>198</v>
      </c>
      <c r="W107" s="146" t="s">
        <v>198</v>
      </c>
      <c r="X107" s="146" t="s">
        <v>198</v>
      </c>
      <c r="Y107" s="146" t="s">
        <v>198</v>
      </c>
      <c r="Z107" s="146" t="s">
        <v>198</v>
      </c>
      <c r="AA107" s="146" t="s">
        <v>198</v>
      </c>
      <c r="AB107" s="146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6" t="s">
        <v>198</v>
      </c>
      <c r="D108" s="146" t="s">
        <v>198</v>
      </c>
      <c r="E108" s="146" t="s">
        <v>198</v>
      </c>
      <c r="F108" s="146" t="s">
        <v>198</v>
      </c>
      <c r="G108" s="146" t="s">
        <v>198</v>
      </c>
      <c r="H108" s="146" t="s">
        <v>198</v>
      </c>
      <c r="I108" s="146" t="s">
        <v>198</v>
      </c>
      <c r="J108" s="146" t="s">
        <v>198</v>
      </c>
      <c r="K108" s="146" t="s">
        <v>198</v>
      </c>
      <c r="L108" s="146" t="s">
        <v>198</v>
      </c>
      <c r="M108" s="146" t="s">
        <v>198</v>
      </c>
      <c r="N108" s="146" t="s">
        <v>198</v>
      </c>
      <c r="O108" s="146" t="s">
        <v>198</v>
      </c>
      <c r="P108" s="146" t="s">
        <v>198</v>
      </c>
      <c r="Q108" s="146" t="s">
        <v>198</v>
      </c>
      <c r="R108" s="146" t="s">
        <v>198</v>
      </c>
      <c r="S108" s="146" t="s">
        <v>198</v>
      </c>
      <c r="T108" s="146" t="s">
        <v>198</v>
      </c>
      <c r="U108" s="146" t="s">
        <v>198</v>
      </c>
      <c r="V108" s="146" t="s">
        <v>198</v>
      </c>
      <c r="W108" s="146" t="s">
        <v>198</v>
      </c>
      <c r="X108" s="146" t="s">
        <v>198</v>
      </c>
      <c r="Y108" s="146" t="s">
        <v>198</v>
      </c>
      <c r="Z108" s="146" t="s">
        <v>198</v>
      </c>
      <c r="AA108" s="146" t="s">
        <v>198</v>
      </c>
      <c r="AB108" s="146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6" t="s">
        <v>198</v>
      </c>
      <c r="D109" s="146" t="s">
        <v>198</v>
      </c>
      <c r="E109" s="146" t="s">
        <v>198</v>
      </c>
      <c r="F109" s="146" t="s">
        <v>198</v>
      </c>
      <c r="G109" s="146" t="s">
        <v>198</v>
      </c>
      <c r="H109" s="146" t="s">
        <v>198</v>
      </c>
      <c r="I109" s="146" t="s">
        <v>198</v>
      </c>
      <c r="J109" s="146" t="s">
        <v>198</v>
      </c>
      <c r="K109" s="146" t="s">
        <v>198</v>
      </c>
      <c r="L109" s="146" t="s">
        <v>198</v>
      </c>
      <c r="M109" s="146" t="s">
        <v>198</v>
      </c>
      <c r="N109" s="146" t="s">
        <v>198</v>
      </c>
      <c r="O109" s="146" t="s">
        <v>198</v>
      </c>
      <c r="P109" s="146" t="s">
        <v>198</v>
      </c>
      <c r="Q109" s="146" t="s">
        <v>198</v>
      </c>
      <c r="R109" s="146" t="s">
        <v>198</v>
      </c>
      <c r="S109" s="146" t="s">
        <v>198</v>
      </c>
      <c r="T109" s="146" t="s">
        <v>198</v>
      </c>
      <c r="U109" s="146" t="s">
        <v>198</v>
      </c>
      <c r="V109" s="146" t="s">
        <v>198</v>
      </c>
      <c r="W109" s="146" t="s">
        <v>198</v>
      </c>
      <c r="X109" s="146" t="s">
        <v>198</v>
      </c>
      <c r="Y109" s="146" t="s">
        <v>198</v>
      </c>
      <c r="Z109" s="146" t="s">
        <v>198</v>
      </c>
      <c r="AA109" s="146" t="s">
        <v>198</v>
      </c>
      <c r="AB109" s="146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6" t="s">
        <v>198</v>
      </c>
      <c r="D110" s="146" t="s">
        <v>198</v>
      </c>
      <c r="E110" s="146" t="s">
        <v>198</v>
      </c>
      <c r="F110" s="146" t="s">
        <v>198</v>
      </c>
      <c r="G110" s="146" t="s">
        <v>198</v>
      </c>
      <c r="H110" s="146" t="s">
        <v>198</v>
      </c>
      <c r="I110" s="146" t="s">
        <v>198</v>
      </c>
      <c r="J110" s="146" t="s">
        <v>198</v>
      </c>
      <c r="K110" s="146" t="s">
        <v>198</v>
      </c>
      <c r="L110" s="146" t="s">
        <v>198</v>
      </c>
      <c r="M110" s="146" t="s">
        <v>198</v>
      </c>
      <c r="N110" s="146" t="s">
        <v>198</v>
      </c>
      <c r="O110" s="146" t="s">
        <v>198</v>
      </c>
      <c r="P110" s="146" t="s">
        <v>198</v>
      </c>
      <c r="Q110" s="146" t="s">
        <v>198</v>
      </c>
      <c r="R110" s="146" t="s">
        <v>198</v>
      </c>
      <c r="S110" s="146" t="s">
        <v>198</v>
      </c>
      <c r="T110" s="146" t="s">
        <v>198</v>
      </c>
      <c r="U110" s="146" t="s">
        <v>198</v>
      </c>
      <c r="V110" s="146" t="s">
        <v>198</v>
      </c>
      <c r="W110" s="146" t="s">
        <v>198</v>
      </c>
      <c r="X110" s="146" t="s">
        <v>198</v>
      </c>
      <c r="Y110" s="146" t="s">
        <v>198</v>
      </c>
      <c r="Z110" s="146" t="s">
        <v>198</v>
      </c>
      <c r="AA110" s="146" t="s">
        <v>198</v>
      </c>
      <c r="AB110" s="146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40" t="s">
        <v>198</v>
      </c>
      <c r="D111" s="140" t="s">
        <v>198</v>
      </c>
      <c r="E111" s="140" t="s">
        <v>198</v>
      </c>
      <c r="F111" s="141" t="s">
        <v>198</v>
      </c>
      <c r="G111" s="141" t="s">
        <v>198</v>
      </c>
      <c r="H111" s="140" t="s">
        <v>198</v>
      </c>
      <c r="I111" s="140" t="s">
        <v>198</v>
      </c>
      <c r="J111" s="141" t="s">
        <v>198</v>
      </c>
      <c r="K111" s="141" t="s">
        <v>198</v>
      </c>
      <c r="L111" s="141" t="s">
        <v>198</v>
      </c>
      <c r="M111" s="141" t="s">
        <v>198</v>
      </c>
      <c r="N111" s="140" t="s">
        <v>198</v>
      </c>
      <c r="O111" s="140" t="s">
        <v>198</v>
      </c>
      <c r="P111" s="140" t="s">
        <v>198</v>
      </c>
      <c r="Q111" s="140" t="s">
        <v>198</v>
      </c>
      <c r="R111" s="140" t="s">
        <v>198</v>
      </c>
      <c r="S111" s="140" t="s">
        <v>198</v>
      </c>
      <c r="T111" s="141" t="s">
        <v>198</v>
      </c>
      <c r="U111" s="141" t="s">
        <v>198</v>
      </c>
      <c r="V111" s="141" t="s">
        <v>198</v>
      </c>
      <c r="W111" s="141" t="s">
        <v>198</v>
      </c>
      <c r="X111" s="141" t="s">
        <v>198</v>
      </c>
      <c r="Y111" s="141" t="s">
        <v>198</v>
      </c>
      <c r="Z111" s="141" t="s">
        <v>198</v>
      </c>
      <c r="AA111" s="141" t="s">
        <v>198</v>
      </c>
      <c r="AB111" s="141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6" t="s">
        <v>198</v>
      </c>
      <c r="D112" s="146" t="s">
        <v>198</v>
      </c>
      <c r="E112" s="146" t="s">
        <v>198</v>
      </c>
      <c r="F112" s="146" t="s">
        <v>198</v>
      </c>
      <c r="G112" s="146" t="s">
        <v>198</v>
      </c>
      <c r="H112" s="146" t="s">
        <v>198</v>
      </c>
      <c r="I112" s="146" t="s">
        <v>198</v>
      </c>
      <c r="J112" s="146" t="s">
        <v>198</v>
      </c>
      <c r="K112" s="146" t="s">
        <v>198</v>
      </c>
      <c r="L112" s="146" t="s">
        <v>198</v>
      </c>
      <c r="M112" s="146" t="s">
        <v>198</v>
      </c>
      <c r="N112" s="146" t="s">
        <v>198</v>
      </c>
      <c r="O112" s="146" t="s">
        <v>198</v>
      </c>
      <c r="P112" s="146" t="s">
        <v>198</v>
      </c>
      <c r="Q112" s="146" t="s">
        <v>198</v>
      </c>
      <c r="R112" s="146" t="s">
        <v>198</v>
      </c>
      <c r="S112" s="146" t="s">
        <v>198</v>
      </c>
      <c r="T112" s="146" t="s">
        <v>198</v>
      </c>
      <c r="U112" s="146" t="s">
        <v>198</v>
      </c>
      <c r="V112" s="146" t="s">
        <v>198</v>
      </c>
      <c r="W112" s="146" t="s">
        <v>198</v>
      </c>
      <c r="X112" s="146" t="s">
        <v>198</v>
      </c>
      <c r="Y112" s="146" t="s">
        <v>198</v>
      </c>
      <c r="Z112" s="146" t="s">
        <v>198</v>
      </c>
      <c r="AA112" s="146" t="s">
        <v>198</v>
      </c>
      <c r="AB112" s="146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6" t="s">
        <v>198</v>
      </c>
      <c r="D113" s="146" t="s">
        <v>198</v>
      </c>
      <c r="E113" s="146" t="s">
        <v>198</v>
      </c>
      <c r="F113" s="146" t="s">
        <v>198</v>
      </c>
      <c r="G113" s="146" t="s">
        <v>198</v>
      </c>
      <c r="H113" s="146" t="s">
        <v>198</v>
      </c>
      <c r="I113" s="146" t="s">
        <v>198</v>
      </c>
      <c r="J113" s="146" t="s">
        <v>198</v>
      </c>
      <c r="K113" s="146" t="s">
        <v>198</v>
      </c>
      <c r="L113" s="146" t="s">
        <v>198</v>
      </c>
      <c r="M113" s="146" t="s">
        <v>198</v>
      </c>
      <c r="N113" s="146" t="s">
        <v>198</v>
      </c>
      <c r="O113" s="146" t="s">
        <v>198</v>
      </c>
      <c r="P113" s="146" t="s">
        <v>198</v>
      </c>
      <c r="Q113" s="146" t="s">
        <v>198</v>
      </c>
      <c r="R113" s="146" t="s">
        <v>198</v>
      </c>
      <c r="S113" s="146" t="s">
        <v>198</v>
      </c>
      <c r="T113" s="146" t="s">
        <v>198</v>
      </c>
      <c r="U113" s="146" t="s">
        <v>198</v>
      </c>
      <c r="V113" s="146" t="s">
        <v>198</v>
      </c>
      <c r="W113" s="146" t="s">
        <v>198</v>
      </c>
      <c r="X113" s="146" t="s">
        <v>198</v>
      </c>
      <c r="Y113" s="146" t="s">
        <v>198</v>
      </c>
      <c r="Z113" s="146" t="s">
        <v>198</v>
      </c>
      <c r="AA113" s="146" t="s">
        <v>198</v>
      </c>
      <c r="AB113" s="146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6" t="s">
        <v>198</v>
      </c>
      <c r="D114" s="146" t="s">
        <v>198</v>
      </c>
      <c r="E114" s="146" t="s">
        <v>198</v>
      </c>
      <c r="F114" s="146" t="s">
        <v>198</v>
      </c>
      <c r="G114" s="146" t="s">
        <v>198</v>
      </c>
      <c r="H114" s="146" t="s">
        <v>198</v>
      </c>
      <c r="I114" s="146" t="s">
        <v>198</v>
      </c>
      <c r="J114" s="146" t="s">
        <v>198</v>
      </c>
      <c r="K114" s="146" t="s">
        <v>198</v>
      </c>
      <c r="L114" s="146" t="s">
        <v>198</v>
      </c>
      <c r="M114" s="146" t="s">
        <v>198</v>
      </c>
      <c r="N114" s="146" t="s">
        <v>198</v>
      </c>
      <c r="O114" s="146" t="s">
        <v>198</v>
      </c>
      <c r="P114" s="146" t="s">
        <v>198</v>
      </c>
      <c r="Q114" s="146" t="s">
        <v>198</v>
      </c>
      <c r="R114" s="146" t="s">
        <v>198</v>
      </c>
      <c r="S114" s="146" t="s">
        <v>198</v>
      </c>
      <c r="T114" s="146" t="s">
        <v>198</v>
      </c>
      <c r="U114" s="146" t="s">
        <v>198</v>
      </c>
      <c r="V114" s="146" t="s">
        <v>198</v>
      </c>
      <c r="W114" s="146" t="s">
        <v>198</v>
      </c>
      <c r="X114" s="146" t="s">
        <v>198</v>
      </c>
      <c r="Y114" s="146" t="s">
        <v>198</v>
      </c>
      <c r="Z114" s="146" t="s">
        <v>198</v>
      </c>
      <c r="AA114" s="146" t="s">
        <v>198</v>
      </c>
      <c r="AB114" s="146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6" t="s">
        <v>198</v>
      </c>
      <c r="D115" s="146" t="s">
        <v>198</v>
      </c>
      <c r="E115" s="146" t="s">
        <v>198</v>
      </c>
      <c r="F115" s="146" t="s">
        <v>198</v>
      </c>
      <c r="G115" s="146" t="s">
        <v>198</v>
      </c>
      <c r="H115" s="146" t="s">
        <v>198</v>
      </c>
      <c r="I115" s="146" t="s">
        <v>198</v>
      </c>
      <c r="J115" s="146" t="s">
        <v>198</v>
      </c>
      <c r="K115" s="146" t="s">
        <v>198</v>
      </c>
      <c r="L115" s="146" t="s">
        <v>198</v>
      </c>
      <c r="M115" s="146" t="s">
        <v>198</v>
      </c>
      <c r="N115" s="146" t="s">
        <v>198</v>
      </c>
      <c r="O115" s="146" t="s">
        <v>198</v>
      </c>
      <c r="P115" s="146" t="s">
        <v>198</v>
      </c>
      <c r="Q115" s="146" t="s">
        <v>198</v>
      </c>
      <c r="R115" s="146" t="s">
        <v>198</v>
      </c>
      <c r="S115" s="146" t="s">
        <v>198</v>
      </c>
      <c r="T115" s="146" t="s">
        <v>198</v>
      </c>
      <c r="U115" s="146" t="s">
        <v>198</v>
      </c>
      <c r="V115" s="146" t="s">
        <v>198</v>
      </c>
      <c r="W115" s="146" t="s">
        <v>198</v>
      </c>
      <c r="X115" s="146" t="s">
        <v>198</v>
      </c>
      <c r="Y115" s="146" t="s">
        <v>198</v>
      </c>
      <c r="Z115" s="146" t="s">
        <v>198</v>
      </c>
      <c r="AA115" s="146" t="s">
        <v>198</v>
      </c>
      <c r="AB115" s="146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6" t="s">
        <v>198</v>
      </c>
      <c r="D116" s="146" t="s">
        <v>198</v>
      </c>
      <c r="E116" s="146" t="s">
        <v>198</v>
      </c>
      <c r="F116" s="146" t="s">
        <v>198</v>
      </c>
      <c r="G116" s="146" t="s">
        <v>198</v>
      </c>
      <c r="H116" s="146" t="s">
        <v>198</v>
      </c>
      <c r="I116" s="146" t="s">
        <v>198</v>
      </c>
      <c r="J116" s="146" t="s">
        <v>198</v>
      </c>
      <c r="K116" s="146" t="s">
        <v>198</v>
      </c>
      <c r="L116" s="146" t="s">
        <v>198</v>
      </c>
      <c r="M116" s="146" t="s">
        <v>198</v>
      </c>
      <c r="N116" s="146" t="s">
        <v>198</v>
      </c>
      <c r="O116" s="146" t="s">
        <v>198</v>
      </c>
      <c r="P116" s="146" t="s">
        <v>198</v>
      </c>
      <c r="Q116" s="146" t="s">
        <v>198</v>
      </c>
      <c r="R116" s="146" t="s">
        <v>198</v>
      </c>
      <c r="S116" s="146" t="s">
        <v>198</v>
      </c>
      <c r="T116" s="146" t="s">
        <v>198</v>
      </c>
      <c r="U116" s="146" t="s">
        <v>198</v>
      </c>
      <c r="V116" s="146" t="s">
        <v>198</v>
      </c>
      <c r="W116" s="146" t="s">
        <v>198</v>
      </c>
      <c r="X116" s="146" t="s">
        <v>198</v>
      </c>
      <c r="Y116" s="146" t="s">
        <v>198</v>
      </c>
      <c r="Z116" s="146" t="s">
        <v>198</v>
      </c>
      <c r="AA116" s="146" t="s">
        <v>198</v>
      </c>
      <c r="AB116" s="146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6" t="s">
        <v>198</v>
      </c>
      <c r="D117" s="146" t="s">
        <v>198</v>
      </c>
      <c r="E117" s="146" t="s">
        <v>198</v>
      </c>
      <c r="F117" s="146" t="s">
        <v>198</v>
      </c>
      <c r="G117" s="146" t="s">
        <v>198</v>
      </c>
      <c r="H117" s="146" t="s">
        <v>198</v>
      </c>
      <c r="I117" s="146" t="s">
        <v>198</v>
      </c>
      <c r="J117" s="146" t="s">
        <v>198</v>
      </c>
      <c r="K117" s="146" t="s">
        <v>198</v>
      </c>
      <c r="L117" s="146" t="s">
        <v>198</v>
      </c>
      <c r="M117" s="146" t="s">
        <v>198</v>
      </c>
      <c r="N117" s="146" t="s">
        <v>198</v>
      </c>
      <c r="O117" s="146" t="s">
        <v>198</v>
      </c>
      <c r="P117" s="146" t="s">
        <v>198</v>
      </c>
      <c r="Q117" s="146" t="s">
        <v>198</v>
      </c>
      <c r="R117" s="146" t="s">
        <v>198</v>
      </c>
      <c r="S117" s="146" t="s">
        <v>198</v>
      </c>
      <c r="T117" s="146" t="s">
        <v>198</v>
      </c>
      <c r="U117" s="146" t="s">
        <v>198</v>
      </c>
      <c r="V117" s="146" t="s">
        <v>198</v>
      </c>
      <c r="W117" s="146" t="s">
        <v>198</v>
      </c>
      <c r="X117" s="146" t="s">
        <v>198</v>
      </c>
      <c r="Y117" s="146" t="s">
        <v>198</v>
      </c>
      <c r="Z117" s="146" t="s">
        <v>198</v>
      </c>
      <c r="AA117" s="146" t="s">
        <v>198</v>
      </c>
      <c r="AB117" s="146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6" t="s">
        <v>198</v>
      </c>
      <c r="D118" s="146" t="s">
        <v>198</v>
      </c>
      <c r="E118" s="146" t="s">
        <v>198</v>
      </c>
      <c r="F118" s="146" t="s">
        <v>198</v>
      </c>
      <c r="G118" s="146" t="s">
        <v>198</v>
      </c>
      <c r="H118" s="146" t="s">
        <v>198</v>
      </c>
      <c r="I118" s="146" t="s">
        <v>198</v>
      </c>
      <c r="J118" s="146" t="s">
        <v>198</v>
      </c>
      <c r="K118" s="146" t="s">
        <v>198</v>
      </c>
      <c r="L118" s="146" t="s">
        <v>198</v>
      </c>
      <c r="M118" s="146" t="s">
        <v>198</v>
      </c>
      <c r="N118" s="146" t="s">
        <v>198</v>
      </c>
      <c r="O118" s="146" t="s">
        <v>198</v>
      </c>
      <c r="P118" s="146" t="s">
        <v>198</v>
      </c>
      <c r="Q118" s="146" t="s">
        <v>198</v>
      </c>
      <c r="R118" s="146" t="s">
        <v>198</v>
      </c>
      <c r="S118" s="146" t="s">
        <v>198</v>
      </c>
      <c r="T118" s="146" t="s">
        <v>198</v>
      </c>
      <c r="U118" s="146" t="s">
        <v>198</v>
      </c>
      <c r="V118" s="146" t="s">
        <v>198</v>
      </c>
      <c r="W118" s="146" t="s">
        <v>198</v>
      </c>
      <c r="X118" s="146" t="s">
        <v>198</v>
      </c>
      <c r="Y118" s="146" t="s">
        <v>198</v>
      </c>
      <c r="Z118" s="146" t="s">
        <v>198</v>
      </c>
      <c r="AA118" s="146" t="s">
        <v>198</v>
      </c>
      <c r="AB118" s="146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6" t="s">
        <v>198</v>
      </c>
      <c r="D119" s="146" t="s">
        <v>198</v>
      </c>
      <c r="E119" s="146" t="s">
        <v>198</v>
      </c>
      <c r="F119" s="146" t="s">
        <v>198</v>
      </c>
      <c r="G119" s="146" t="s">
        <v>198</v>
      </c>
      <c r="H119" s="146" t="s">
        <v>198</v>
      </c>
      <c r="I119" s="146" t="s">
        <v>198</v>
      </c>
      <c r="J119" s="146" t="s">
        <v>198</v>
      </c>
      <c r="K119" s="146" t="s">
        <v>198</v>
      </c>
      <c r="L119" s="146" t="s">
        <v>198</v>
      </c>
      <c r="M119" s="146" t="s">
        <v>198</v>
      </c>
      <c r="N119" s="146" t="s">
        <v>198</v>
      </c>
      <c r="O119" s="146" t="s">
        <v>198</v>
      </c>
      <c r="P119" s="146" t="s">
        <v>198</v>
      </c>
      <c r="Q119" s="146" t="s">
        <v>198</v>
      </c>
      <c r="R119" s="146" t="s">
        <v>198</v>
      </c>
      <c r="S119" s="146" t="s">
        <v>198</v>
      </c>
      <c r="T119" s="146" t="s">
        <v>198</v>
      </c>
      <c r="U119" s="146" t="s">
        <v>198</v>
      </c>
      <c r="V119" s="146" t="s">
        <v>198</v>
      </c>
      <c r="W119" s="146" t="s">
        <v>198</v>
      </c>
      <c r="X119" s="146" t="s">
        <v>198</v>
      </c>
      <c r="Y119" s="146" t="s">
        <v>198</v>
      </c>
      <c r="Z119" s="146" t="s">
        <v>198</v>
      </c>
      <c r="AA119" s="146" t="s">
        <v>198</v>
      </c>
      <c r="AB119" s="146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6" t="s">
        <v>198</v>
      </c>
      <c r="D120" s="146" t="s">
        <v>198</v>
      </c>
      <c r="E120" s="146" t="s">
        <v>198</v>
      </c>
      <c r="F120" s="146" t="s">
        <v>198</v>
      </c>
      <c r="G120" s="146" t="s">
        <v>198</v>
      </c>
      <c r="H120" s="146" t="s">
        <v>198</v>
      </c>
      <c r="I120" s="146" t="s">
        <v>198</v>
      </c>
      <c r="J120" s="146" t="s">
        <v>198</v>
      </c>
      <c r="K120" s="146" t="s">
        <v>198</v>
      </c>
      <c r="L120" s="146" t="s">
        <v>198</v>
      </c>
      <c r="M120" s="146" t="s">
        <v>198</v>
      </c>
      <c r="N120" s="146" t="s">
        <v>198</v>
      </c>
      <c r="O120" s="146" t="s">
        <v>198</v>
      </c>
      <c r="P120" s="146" t="s">
        <v>198</v>
      </c>
      <c r="Q120" s="146" t="s">
        <v>198</v>
      </c>
      <c r="R120" s="146" t="s">
        <v>198</v>
      </c>
      <c r="S120" s="146" t="s">
        <v>198</v>
      </c>
      <c r="T120" s="146" t="s">
        <v>198</v>
      </c>
      <c r="U120" s="146" t="s">
        <v>198</v>
      </c>
      <c r="V120" s="146" t="s">
        <v>198</v>
      </c>
      <c r="W120" s="146" t="s">
        <v>198</v>
      </c>
      <c r="X120" s="146" t="s">
        <v>198</v>
      </c>
      <c r="Y120" s="146" t="s">
        <v>198</v>
      </c>
      <c r="Z120" s="146" t="s">
        <v>198</v>
      </c>
      <c r="AA120" s="146" t="s">
        <v>198</v>
      </c>
      <c r="AB120" s="146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6" t="s">
        <v>198</v>
      </c>
      <c r="D121" s="146" t="s">
        <v>198</v>
      </c>
      <c r="E121" s="146" t="s">
        <v>198</v>
      </c>
      <c r="F121" s="146" t="s">
        <v>198</v>
      </c>
      <c r="G121" s="146" t="s">
        <v>198</v>
      </c>
      <c r="H121" s="146" t="s">
        <v>198</v>
      </c>
      <c r="I121" s="146" t="s">
        <v>198</v>
      </c>
      <c r="J121" s="146" t="s">
        <v>198</v>
      </c>
      <c r="K121" s="146" t="s">
        <v>198</v>
      </c>
      <c r="L121" s="146" t="s">
        <v>198</v>
      </c>
      <c r="M121" s="146" t="s">
        <v>198</v>
      </c>
      <c r="N121" s="146" t="s">
        <v>198</v>
      </c>
      <c r="O121" s="146" t="s">
        <v>198</v>
      </c>
      <c r="P121" s="146" t="s">
        <v>198</v>
      </c>
      <c r="Q121" s="146" t="s">
        <v>198</v>
      </c>
      <c r="R121" s="146" t="s">
        <v>198</v>
      </c>
      <c r="S121" s="146" t="s">
        <v>198</v>
      </c>
      <c r="T121" s="146" t="s">
        <v>198</v>
      </c>
      <c r="U121" s="146" t="s">
        <v>198</v>
      </c>
      <c r="V121" s="146" t="s">
        <v>198</v>
      </c>
      <c r="W121" s="146" t="s">
        <v>198</v>
      </c>
      <c r="X121" s="146" t="s">
        <v>198</v>
      </c>
      <c r="Y121" s="146" t="s">
        <v>198</v>
      </c>
      <c r="Z121" s="146" t="s">
        <v>198</v>
      </c>
      <c r="AA121" s="146" t="s">
        <v>198</v>
      </c>
      <c r="AB121" s="146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6" t="s">
        <v>198</v>
      </c>
      <c r="D122" s="146" t="s">
        <v>198</v>
      </c>
      <c r="E122" s="146" t="s">
        <v>198</v>
      </c>
      <c r="F122" s="146" t="s">
        <v>198</v>
      </c>
      <c r="G122" s="146" t="s">
        <v>198</v>
      </c>
      <c r="H122" s="146" t="s">
        <v>198</v>
      </c>
      <c r="I122" s="146" t="s">
        <v>198</v>
      </c>
      <c r="J122" s="146" t="s">
        <v>198</v>
      </c>
      <c r="K122" s="146" t="s">
        <v>198</v>
      </c>
      <c r="L122" s="146" t="s">
        <v>198</v>
      </c>
      <c r="M122" s="146" t="s">
        <v>198</v>
      </c>
      <c r="N122" s="146" t="s">
        <v>198</v>
      </c>
      <c r="O122" s="146" t="s">
        <v>198</v>
      </c>
      <c r="P122" s="146" t="s">
        <v>198</v>
      </c>
      <c r="Q122" s="146" t="s">
        <v>198</v>
      </c>
      <c r="R122" s="146" t="s">
        <v>198</v>
      </c>
      <c r="S122" s="146" t="s">
        <v>198</v>
      </c>
      <c r="T122" s="146" t="s">
        <v>198</v>
      </c>
      <c r="U122" s="146" t="s">
        <v>198</v>
      </c>
      <c r="V122" s="146" t="s">
        <v>198</v>
      </c>
      <c r="W122" s="146" t="s">
        <v>198</v>
      </c>
      <c r="X122" s="146" t="s">
        <v>198</v>
      </c>
      <c r="Y122" s="146" t="s">
        <v>198</v>
      </c>
      <c r="Z122" s="146" t="s">
        <v>198</v>
      </c>
      <c r="AA122" s="146" t="s">
        <v>198</v>
      </c>
      <c r="AB122" s="146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40" t="s">
        <v>198</v>
      </c>
      <c r="D123" s="140" t="s">
        <v>198</v>
      </c>
      <c r="E123" s="140" t="s">
        <v>198</v>
      </c>
      <c r="F123" s="141" t="s">
        <v>198</v>
      </c>
      <c r="G123" s="141" t="s">
        <v>198</v>
      </c>
      <c r="H123" s="140" t="s">
        <v>198</v>
      </c>
      <c r="I123" s="140" t="s">
        <v>198</v>
      </c>
      <c r="J123" s="141" t="s">
        <v>198</v>
      </c>
      <c r="K123" s="141" t="s">
        <v>198</v>
      </c>
      <c r="L123" s="141" t="s">
        <v>198</v>
      </c>
      <c r="M123" s="141" t="s">
        <v>198</v>
      </c>
      <c r="N123" s="140" t="s">
        <v>198</v>
      </c>
      <c r="O123" s="140" t="s">
        <v>198</v>
      </c>
      <c r="P123" s="140" t="s">
        <v>198</v>
      </c>
      <c r="Q123" s="140" t="s">
        <v>198</v>
      </c>
      <c r="R123" s="140" t="s">
        <v>198</v>
      </c>
      <c r="S123" s="140" t="s">
        <v>198</v>
      </c>
      <c r="T123" s="141" t="s">
        <v>198</v>
      </c>
      <c r="U123" s="141" t="s">
        <v>198</v>
      </c>
      <c r="V123" s="141" t="s">
        <v>198</v>
      </c>
      <c r="W123" s="141" t="s">
        <v>198</v>
      </c>
      <c r="X123" s="141" t="s">
        <v>198</v>
      </c>
      <c r="Y123" s="141" t="s">
        <v>198</v>
      </c>
      <c r="Z123" s="141" t="s">
        <v>198</v>
      </c>
      <c r="AA123" s="141" t="s">
        <v>198</v>
      </c>
      <c r="AB123" s="141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6" t="s">
        <v>198</v>
      </c>
      <c r="D124" s="146" t="s">
        <v>198</v>
      </c>
      <c r="E124" s="146" t="s">
        <v>198</v>
      </c>
      <c r="F124" s="146" t="s">
        <v>198</v>
      </c>
      <c r="G124" s="146" t="s">
        <v>198</v>
      </c>
      <c r="H124" s="146" t="s">
        <v>198</v>
      </c>
      <c r="I124" s="146" t="s">
        <v>198</v>
      </c>
      <c r="J124" s="146" t="s">
        <v>198</v>
      </c>
      <c r="K124" s="146" t="s">
        <v>198</v>
      </c>
      <c r="L124" s="146" t="s">
        <v>198</v>
      </c>
      <c r="M124" s="146" t="s">
        <v>198</v>
      </c>
      <c r="N124" s="146" t="s">
        <v>198</v>
      </c>
      <c r="O124" s="146" t="s">
        <v>198</v>
      </c>
      <c r="P124" s="146" t="s">
        <v>198</v>
      </c>
      <c r="Q124" s="146" t="s">
        <v>198</v>
      </c>
      <c r="R124" s="146" t="s">
        <v>198</v>
      </c>
      <c r="S124" s="146" t="s">
        <v>198</v>
      </c>
      <c r="T124" s="146" t="s">
        <v>198</v>
      </c>
      <c r="U124" s="146" t="s">
        <v>198</v>
      </c>
      <c r="V124" s="146" t="s">
        <v>198</v>
      </c>
      <c r="W124" s="146" t="s">
        <v>198</v>
      </c>
      <c r="X124" s="146" t="s">
        <v>198</v>
      </c>
      <c r="Y124" s="146" t="s">
        <v>198</v>
      </c>
      <c r="Z124" s="146" t="s">
        <v>198</v>
      </c>
      <c r="AA124" s="146" t="s">
        <v>198</v>
      </c>
      <c r="AB124" s="146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6" t="s">
        <v>198</v>
      </c>
      <c r="D125" s="146" t="s">
        <v>198</v>
      </c>
      <c r="E125" s="146" t="s">
        <v>198</v>
      </c>
      <c r="F125" s="146" t="s">
        <v>198</v>
      </c>
      <c r="G125" s="146" t="s">
        <v>198</v>
      </c>
      <c r="H125" s="146" t="s">
        <v>198</v>
      </c>
      <c r="I125" s="146" t="s">
        <v>198</v>
      </c>
      <c r="J125" s="146" t="s">
        <v>198</v>
      </c>
      <c r="K125" s="146" t="s">
        <v>198</v>
      </c>
      <c r="L125" s="146" t="s">
        <v>198</v>
      </c>
      <c r="M125" s="146" t="s">
        <v>198</v>
      </c>
      <c r="N125" s="146" t="s">
        <v>198</v>
      </c>
      <c r="O125" s="146" t="s">
        <v>198</v>
      </c>
      <c r="P125" s="146" t="s">
        <v>198</v>
      </c>
      <c r="Q125" s="146" t="s">
        <v>198</v>
      </c>
      <c r="R125" s="146" t="s">
        <v>198</v>
      </c>
      <c r="S125" s="146" t="s">
        <v>198</v>
      </c>
      <c r="T125" s="146" t="s">
        <v>198</v>
      </c>
      <c r="U125" s="146" t="s">
        <v>198</v>
      </c>
      <c r="V125" s="146" t="s">
        <v>198</v>
      </c>
      <c r="W125" s="146" t="s">
        <v>198</v>
      </c>
      <c r="X125" s="146" t="s">
        <v>198</v>
      </c>
      <c r="Y125" s="146" t="s">
        <v>198</v>
      </c>
      <c r="Z125" s="146" t="s">
        <v>198</v>
      </c>
      <c r="AA125" s="146" t="s">
        <v>198</v>
      </c>
      <c r="AB125" s="146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6" t="s">
        <v>198</v>
      </c>
      <c r="D126" s="146" t="s">
        <v>198</v>
      </c>
      <c r="E126" s="146" t="s">
        <v>198</v>
      </c>
      <c r="F126" s="146" t="s">
        <v>198</v>
      </c>
      <c r="G126" s="146" t="s">
        <v>198</v>
      </c>
      <c r="H126" s="146" t="s">
        <v>198</v>
      </c>
      <c r="I126" s="146" t="s">
        <v>198</v>
      </c>
      <c r="J126" s="146" t="s">
        <v>198</v>
      </c>
      <c r="K126" s="146" t="s">
        <v>198</v>
      </c>
      <c r="L126" s="146" t="s">
        <v>198</v>
      </c>
      <c r="M126" s="146" t="s">
        <v>198</v>
      </c>
      <c r="N126" s="146" t="s">
        <v>198</v>
      </c>
      <c r="O126" s="146" t="s">
        <v>198</v>
      </c>
      <c r="P126" s="146" t="s">
        <v>198</v>
      </c>
      <c r="Q126" s="146" t="s">
        <v>198</v>
      </c>
      <c r="R126" s="146" t="s">
        <v>198</v>
      </c>
      <c r="S126" s="146" t="s">
        <v>198</v>
      </c>
      <c r="T126" s="146" t="s">
        <v>198</v>
      </c>
      <c r="U126" s="146" t="s">
        <v>198</v>
      </c>
      <c r="V126" s="146" t="s">
        <v>198</v>
      </c>
      <c r="W126" s="146" t="s">
        <v>198</v>
      </c>
      <c r="X126" s="146" t="s">
        <v>198</v>
      </c>
      <c r="Y126" s="146" t="s">
        <v>198</v>
      </c>
      <c r="Z126" s="146" t="s">
        <v>198</v>
      </c>
      <c r="AA126" s="146" t="s">
        <v>198</v>
      </c>
      <c r="AB126" s="146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6" t="s">
        <v>198</v>
      </c>
      <c r="D127" s="146" t="s">
        <v>198</v>
      </c>
      <c r="E127" s="146" t="s">
        <v>198</v>
      </c>
      <c r="F127" s="146" t="s">
        <v>198</v>
      </c>
      <c r="G127" s="146" t="s">
        <v>198</v>
      </c>
      <c r="H127" s="146" t="s">
        <v>198</v>
      </c>
      <c r="I127" s="146" t="s">
        <v>198</v>
      </c>
      <c r="J127" s="146" t="s">
        <v>198</v>
      </c>
      <c r="K127" s="146" t="s">
        <v>198</v>
      </c>
      <c r="L127" s="146" t="s">
        <v>198</v>
      </c>
      <c r="M127" s="146" t="s">
        <v>198</v>
      </c>
      <c r="N127" s="146" t="s">
        <v>198</v>
      </c>
      <c r="O127" s="146" t="s">
        <v>198</v>
      </c>
      <c r="P127" s="146" t="s">
        <v>198</v>
      </c>
      <c r="Q127" s="146" t="s">
        <v>198</v>
      </c>
      <c r="R127" s="146" t="s">
        <v>198</v>
      </c>
      <c r="S127" s="146" t="s">
        <v>198</v>
      </c>
      <c r="T127" s="146" t="s">
        <v>198</v>
      </c>
      <c r="U127" s="146" t="s">
        <v>198</v>
      </c>
      <c r="V127" s="146" t="s">
        <v>198</v>
      </c>
      <c r="W127" s="146" t="s">
        <v>198</v>
      </c>
      <c r="X127" s="146" t="s">
        <v>198</v>
      </c>
      <c r="Y127" s="146" t="s">
        <v>198</v>
      </c>
      <c r="Z127" s="146" t="s">
        <v>198</v>
      </c>
      <c r="AA127" s="146" t="s">
        <v>198</v>
      </c>
      <c r="AB127" s="146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6" t="s">
        <v>198</v>
      </c>
      <c r="D128" s="146" t="s">
        <v>198</v>
      </c>
      <c r="E128" s="146" t="s">
        <v>198</v>
      </c>
      <c r="F128" s="146" t="s">
        <v>198</v>
      </c>
      <c r="G128" s="146" t="s">
        <v>198</v>
      </c>
      <c r="H128" s="146" t="s">
        <v>198</v>
      </c>
      <c r="I128" s="146" t="s">
        <v>198</v>
      </c>
      <c r="J128" s="146" t="s">
        <v>198</v>
      </c>
      <c r="K128" s="146" t="s">
        <v>198</v>
      </c>
      <c r="L128" s="146" t="s">
        <v>198</v>
      </c>
      <c r="M128" s="146" t="s">
        <v>198</v>
      </c>
      <c r="N128" s="146" t="s">
        <v>198</v>
      </c>
      <c r="O128" s="146" t="s">
        <v>198</v>
      </c>
      <c r="P128" s="146" t="s">
        <v>198</v>
      </c>
      <c r="Q128" s="146" t="s">
        <v>198</v>
      </c>
      <c r="R128" s="146" t="s">
        <v>198</v>
      </c>
      <c r="S128" s="146" t="s">
        <v>198</v>
      </c>
      <c r="T128" s="146" t="s">
        <v>198</v>
      </c>
      <c r="U128" s="146" t="s">
        <v>198</v>
      </c>
      <c r="V128" s="146" t="s">
        <v>198</v>
      </c>
      <c r="W128" s="146" t="s">
        <v>198</v>
      </c>
      <c r="X128" s="146" t="s">
        <v>198</v>
      </c>
      <c r="Y128" s="146" t="s">
        <v>198</v>
      </c>
      <c r="Z128" s="146" t="s">
        <v>198</v>
      </c>
      <c r="AA128" s="146" t="s">
        <v>198</v>
      </c>
      <c r="AB128" s="146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6" t="s">
        <v>198</v>
      </c>
      <c r="D129" s="146" t="s">
        <v>198</v>
      </c>
      <c r="E129" s="146" t="s">
        <v>198</v>
      </c>
      <c r="F129" s="146" t="s">
        <v>198</v>
      </c>
      <c r="G129" s="146" t="s">
        <v>198</v>
      </c>
      <c r="H129" s="146" t="s">
        <v>198</v>
      </c>
      <c r="I129" s="146" t="s">
        <v>198</v>
      </c>
      <c r="J129" s="146" t="s">
        <v>198</v>
      </c>
      <c r="K129" s="146" t="s">
        <v>198</v>
      </c>
      <c r="L129" s="146" t="s">
        <v>198</v>
      </c>
      <c r="M129" s="146" t="s">
        <v>198</v>
      </c>
      <c r="N129" s="146" t="s">
        <v>198</v>
      </c>
      <c r="O129" s="146" t="s">
        <v>198</v>
      </c>
      <c r="P129" s="146" t="s">
        <v>198</v>
      </c>
      <c r="Q129" s="146" t="s">
        <v>198</v>
      </c>
      <c r="R129" s="146" t="s">
        <v>198</v>
      </c>
      <c r="S129" s="146" t="s">
        <v>198</v>
      </c>
      <c r="T129" s="146" t="s">
        <v>198</v>
      </c>
      <c r="U129" s="146" t="s">
        <v>198</v>
      </c>
      <c r="V129" s="146" t="s">
        <v>198</v>
      </c>
      <c r="W129" s="146" t="s">
        <v>198</v>
      </c>
      <c r="X129" s="146" t="s">
        <v>198</v>
      </c>
      <c r="Y129" s="146" t="s">
        <v>198</v>
      </c>
      <c r="Z129" s="146" t="s">
        <v>198</v>
      </c>
      <c r="AA129" s="146" t="s">
        <v>198</v>
      </c>
      <c r="AB129" s="146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6" t="s">
        <v>198</v>
      </c>
      <c r="D130" s="146" t="s">
        <v>198</v>
      </c>
      <c r="E130" s="146" t="s">
        <v>198</v>
      </c>
      <c r="F130" s="146" t="s">
        <v>198</v>
      </c>
      <c r="G130" s="146" t="s">
        <v>198</v>
      </c>
      <c r="H130" s="146" t="s">
        <v>198</v>
      </c>
      <c r="I130" s="146" t="s">
        <v>198</v>
      </c>
      <c r="J130" s="146" t="s">
        <v>198</v>
      </c>
      <c r="K130" s="146" t="s">
        <v>198</v>
      </c>
      <c r="L130" s="146" t="s">
        <v>198</v>
      </c>
      <c r="M130" s="146" t="s">
        <v>198</v>
      </c>
      <c r="N130" s="146" t="s">
        <v>198</v>
      </c>
      <c r="O130" s="146" t="s">
        <v>198</v>
      </c>
      <c r="P130" s="146" t="s">
        <v>198</v>
      </c>
      <c r="Q130" s="146" t="s">
        <v>198</v>
      </c>
      <c r="R130" s="146" t="s">
        <v>198</v>
      </c>
      <c r="S130" s="146" t="s">
        <v>198</v>
      </c>
      <c r="T130" s="146" t="s">
        <v>198</v>
      </c>
      <c r="U130" s="146" t="s">
        <v>198</v>
      </c>
      <c r="V130" s="146" t="s">
        <v>198</v>
      </c>
      <c r="W130" s="146" t="s">
        <v>198</v>
      </c>
      <c r="X130" s="146" t="s">
        <v>198</v>
      </c>
      <c r="Y130" s="146" t="s">
        <v>198</v>
      </c>
      <c r="Z130" s="146" t="s">
        <v>198</v>
      </c>
      <c r="AA130" s="146" t="s">
        <v>198</v>
      </c>
      <c r="AB130" s="146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6" t="s">
        <v>198</v>
      </c>
      <c r="D131" s="146" t="s">
        <v>198</v>
      </c>
      <c r="E131" s="146" t="s">
        <v>198</v>
      </c>
      <c r="F131" s="146" t="s">
        <v>198</v>
      </c>
      <c r="G131" s="146" t="s">
        <v>198</v>
      </c>
      <c r="H131" s="146" t="s">
        <v>198</v>
      </c>
      <c r="I131" s="146" t="s">
        <v>198</v>
      </c>
      <c r="J131" s="146" t="s">
        <v>198</v>
      </c>
      <c r="K131" s="146" t="s">
        <v>198</v>
      </c>
      <c r="L131" s="146" t="s">
        <v>198</v>
      </c>
      <c r="M131" s="146" t="s">
        <v>198</v>
      </c>
      <c r="N131" s="146" t="s">
        <v>198</v>
      </c>
      <c r="O131" s="146" t="s">
        <v>198</v>
      </c>
      <c r="P131" s="146" t="s">
        <v>198</v>
      </c>
      <c r="Q131" s="146" t="s">
        <v>198</v>
      </c>
      <c r="R131" s="146" t="s">
        <v>198</v>
      </c>
      <c r="S131" s="146" t="s">
        <v>198</v>
      </c>
      <c r="T131" s="146" t="s">
        <v>198</v>
      </c>
      <c r="U131" s="146" t="s">
        <v>198</v>
      </c>
      <c r="V131" s="146" t="s">
        <v>198</v>
      </c>
      <c r="W131" s="146" t="s">
        <v>198</v>
      </c>
      <c r="X131" s="146" t="s">
        <v>198</v>
      </c>
      <c r="Y131" s="146" t="s">
        <v>198</v>
      </c>
      <c r="Z131" s="146" t="s">
        <v>198</v>
      </c>
      <c r="AA131" s="146" t="s">
        <v>198</v>
      </c>
      <c r="AB131" s="146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6" t="s">
        <v>198</v>
      </c>
      <c r="D132" s="146" t="s">
        <v>198</v>
      </c>
      <c r="E132" s="146" t="s">
        <v>198</v>
      </c>
      <c r="F132" s="146" t="s">
        <v>198</v>
      </c>
      <c r="G132" s="146" t="s">
        <v>198</v>
      </c>
      <c r="H132" s="146" t="s">
        <v>198</v>
      </c>
      <c r="I132" s="146" t="s">
        <v>198</v>
      </c>
      <c r="J132" s="146" t="s">
        <v>198</v>
      </c>
      <c r="K132" s="146" t="s">
        <v>198</v>
      </c>
      <c r="L132" s="146" t="s">
        <v>198</v>
      </c>
      <c r="M132" s="146" t="s">
        <v>198</v>
      </c>
      <c r="N132" s="146" t="s">
        <v>198</v>
      </c>
      <c r="O132" s="146" t="s">
        <v>198</v>
      </c>
      <c r="P132" s="146" t="s">
        <v>198</v>
      </c>
      <c r="Q132" s="146" t="s">
        <v>198</v>
      </c>
      <c r="R132" s="146" t="s">
        <v>198</v>
      </c>
      <c r="S132" s="146" t="s">
        <v>198</v>
      </c>
      <c r="T132" s="146" t="s">
        <v>198</v>
      </c>
      <c r="U132" s="146" t="s">
        <v>198</v>
      </c>
      <c r="V132" s="146" t="s">
        <v>198</v>
      </c>
      <c r="W132" s="146" t="s">
        <v>198</v>
      </c>
      <c r="X132" s="146" t="s">
        <v>198</v>
      </c>
      <c r="Y132" s="146" t="s">
        <v>198</v>
      </c>
      <c r="Z132" s="146" t="s">
        <v>198</v>
      </c>
      <c r="AA132" s="146" t="s">
        <v>198</v>
      </c>
      <c r="AB132" s="146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6" t="s">
        <v>198</v>
      </c>
      <c r="D133" s="146" t="s">
        <v>198</v>
      </c>
      <c r="E133" s="146" t="s">
        <v>198</v>
      </c>
      <c r="F133" s="146" t="s">
        <v>198</v>
      </c>
      <c r="G133" s="146" t="s">
        <v>198</v>
      </c>
      <c r="H133" s="146" t="s">
        <v>198</v>
      </c>
      <c r="I133" s="146" t="s">
        <v>198</v>
      </c>
      <c r="J133" s="146" t="s">
        <v>198</v>
      </c>
      <c r="K133" s="146" t="s">
        <v>198</v>
      </c>
      <c r="L133" s="146" t="s">
        <v>198</v>
      </c>
      <c r="M133" s="146" t="s">
        <v>198</v>
      </c>
      <c r="N133" s="146" t="s">
        <v>198</v>
      </c>
      <c r="O133" s="146" t="s">
        <v>198</v>
      </c>
      <c r="P133" s="146" t="s">
        <v>198</v>
      </c>
      <c r="Q133" s="146" t="s">
        <v>198</v>
      </c>
      <c r="R133" s="146" t="s">
        <v>198</v>
      </c>
      <c r="S133" s="146" t="s">
        <v>198</v>
      </c>
      <c r="T133" s="146" t="s">
        <v>198</v>
      </c>
      <c r="U133" s="146" t="s">
        <v>198</v>
      </c>
      <c r="V133" s="146" t="s">
        <v>198</v>
      </c>
      <c r="W133" s="146" t="s">
        <v>198</v>
      </c>
      <c r="X133" s="146" t="s">
        <v>198</v>
      </c>
      <c r="Y133" s="146" t="s">
        <v>198</v>
      </c>
      <c r="Z133" s="146" t="s">
        <v>198</v>
      </c>
      <c r="AA133" s="146" t="s">
        <v>198</v>
      </c>
      <c r="AB133" s="146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6" t="s">
        <v>198</v>
      </c>
      <c r="D134" s="146" t="s">
        <v>198</v>
      </c>
      <c r="E134" s="146" t="s">
        <v>198</v>
      </c>
      <c r="F134" s="146" t="s">
        <v>198</v>
      </c>
      <c r="G134" s="146" t="s">
        <v>198</v>
      </c>
      <c r="H134" s="146" t="s">
        <v>198</v>
      </c>
      <c r="I134" s="146" t="s">
        <v>198</v>
      </c>
      <c r="J134" s="146" t="s">
        <v>198</v>
      </c>
      <c r="K134" s="146" t="s">
        <v>198</v>
      </c>
      <c r="L134" s="146" t="s">
        <v>198</v>
      </c>
      <c r="M134" s="146" t="s">
        <v>198</v>
      </c>
      <c r="N134" s="146" t="s">
        <v>198</v>
      </c>
      <c r="O134" s="146" t="s">
        <v>198</v>
      </c>
      <c r="P134" s="146" t="s">
        <v>198</v>
      </c>
      <c r="Q134" s="146" t="s">
        <v>198</v>
      </c>
      <c r="R134" s="146" t="s">
        <v>198</v>
      </c>
      <c r="S134" s="146" t="s">
        <v>198</v>
      </c>
      <c r="T134" s="146" t="s">
        <v>198</v>
      </c>
      <c r="U134" s="146" t="s">
        <v>198</v>
      </c>
      <c r="V134" s="146" t="s">
        <v>198</v>
      </c>
      <c r="W134" s="146" t="s">
        <v>198</v>
      </c>
      <c r="X134" s="146" t="s">
        <v>198</v>
      </c>
      <c r="Y134" s="146" t="s">
        <v>198</v>
      </c>
      <c r="Z134" s="146" t="s">
        <v>198</v>
      </c>
      <c r="AA134" s="146" t="s">
        <v>198</v>
      </c>
      <c r="AB134" s="146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40" t="s">
        <v>198</v>
      </c>
      <c r="D135" s="140" t="s">
        <v>198</v>
      </c>
      <c r="E135" s="140" t="s">
        <v>198</v>
      </c>
      <c r="F135" s="141" t="s">
        <v>198</v>
      </c>
      <c r="G135" s="141" t="s">
        <v>198</v>
      </c>
      <c r="H135" s="140" t="s">
        <v>198</v>
      </c>
      <c r="I135" s="140" t="s">
        <v>198</v>
      </c>
      <c r="J135" s="141" t="s">
        <v>198</v>
      </c>
      <c r="K135" s="141" t="s">
        <v>198</v>
      </c>
      <c r="L135" s="141" t="s">
        <v>198</v>
      </c>
      <c r="M135" s="141" t="s">
        <v>198</v>
      </c>
      <c r="N135" s="140" t="s">
        <v>198</v>
      </c>
      <c r="O135" s="140" t="s">
        <v>198</v>
      </c>
      <c r="P135" s="140" t="s">
        <v>198</v>
      </c>
      <c r="Q135" s="140" t="s">
        <v>198</v>
      </c>
      <c r="R135" s="140" t="s">
        <v>198</v>
      </c>
      <c r="S135" s="140" t="s">
        <v>198</v>
      </c>
      <c r="T135" s="141" t="s">
        <v>198</v>
      </c>
      <c r="U135" s="141" t="s">
        <v>198</v>
      </c>
      <c r="V135" s="141" t="s">
        <v>198</v>
      </c>
      <c r="W135" s="141" t="s">
        <v>198</v>
      </c>
      <c r="X135" s="141" t="s">
        <v>198</v>
      </c>
      <c r="Y135" s="141" t="s">
        <v>198</v>
      </c>
      <c r="Z135" s="141" t="s">
        <v>198</v>
      </c>
      <c r="AA135" s="141" t="s">
        <v>198</v>
      </c>
      <c r="AB135" s="141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6" t="s">
        <v>198</v>
      </c>
      <c r="D136" s="146" t="s">
        <v>198</v>
      </c>
      <c r="E136" s="146" t="s">
        <v>198</v>
      </c>
      <c r="F136" s="146" t="s">
        <v>198</v>
      </c>
      <c r="G136" s="146" t="s">
        <v>198</v>
      </c>
      <c r="H136" s="146" t="s">
        <v>198</v>
      </c>
      <c r="I136" s="146" t="s">
        <v>198</v>
      </c>
      <c r="J136" s="146" t="s">
        <v>198</v>
      </c>
      <c r="K136" s="146" t="s">
        <v>198</v>
      </c>
      <c r="L136" s="146" t="s">
        <v>198</v>
      </c>
      <c r="M136" s="146" t="s">
        <v>198</v>
      </c>
      <c r="N136" s="146" t="s">
        <v>198</v>
      </c>
      <c r="O136" s="146" t="s">
        <v>198</v>
      </c>
      <c r="P136" s="146" t="s">
        <v>198</v>
      </c>
      <c r="Q136" s="146" t="s">
        <v>198</v>
      </c>
      <c r="R136" s="146" t="s">
        <v>198</v>
      </c>
      <c r="S136" s="146" t="s">
        <v>198</v>
      </c>
      <c r="T136" s="146" t="s">
        <v>198</v>
      </c>
      <c r="U136" s="146" t="s">
        <v>198</v>
      </c>
      <c r="V136" s="146" t="s">
        <v>198</v>
      </c>
      <c r="W136" s="146" t="s">
        <v>198</v>
      </c>
      <c r="X136" s="146" t="s">
        <v>198</v>
      </c>
      <c r="Y136" s="146" t="s">
        <v>198</v>
      </c>
      <c r="Z136" s="146" t="s">
        <v>198</v>
      </c>
      <c r="AA136" s="146" t="s">
        <v>198</v>
      </c>
      <c r="AB136" s="146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6" t="s">
        <v>198</v>
      </c>
      <c r="D137" s="146" t="s">
        <v>198</v>
      </c>
      <c r="E137" s="146" t="s">
        <v>198</v>
      </c>
      <c r="F137" s="146" t="s">
        <v>198</v>
      </c>
      <c r="G137" s="146" t="s">
        <v>198</v>
      </c>
      <c r="H137" s="146" t="s">
        <v>198</v>
      </c>
      <c r="I137" s="146" t="s">
        <v>198</v>
      </c>
      <c r="J137" s="146" t="s">
        <v>198</v>
      </c>
      <c r="K137" s="146" t="s">
        <v>198</v>
      </c>
      <c r="L137" s="146" t="s">
        <v>198</v>
      </c>
      <c r="M137" s="146" t="s">
        <v>198</v>
      </c>
      <c r="N137" s="146" t="s">
        <v>198</v>
      </c>
      <c r="O137" s="146" t="s">
        <v>198</v>
      </c>
      <c r="P137" s="146" t="s">
        <v>198</v>
      </c>
      <c r="Q137" s="146" t="s">
        <v>198</v>
      </c>
      <c r="R137" s="146" t="s">
        <v>198</v>
      </c>
      <c r="S137" s="146" t="s">
        <v>198</v>
      </c>
      <c r="T137" s="146" t="s">
        <v>198</v>
      </c>
      <c r="U137" s="146" t="s">
        <v>198</v>
      </c>
      <c r="V137" s="146" t="s">
        <v>198</v>
      </c>
      <c r="W137" s="146" t="s">
        <v>198</v>
      </c>
      <c r="X137" s="146" t="s">
        <v>198</v>
      </c>
      <c r="Y137" s="146" t="s">
        <v>198</v>
      </c>
      <c r="Z137" s="146" t="s">
        <v>198</v>
      </c>
      <c r="AA137" s="146" t="s">
        <v>198</v>
      </c>
      <c r="AB137" s="146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6" t="s">
        <v>198</v>
      </c>
      <c r="D138" s="146" t="s">
        <v>198</v>
      </c>
      <c r="E138" s="146" t="s">
        <v>198</v>
      </c>
      <c r="F138" s="146" t="s">
        <v>198</v>
      </c>
      <c r="G138" s="146" t="s">
        <v>198</v>
      </c>
      <c r="H138" s="146" t="s">
        <v>198</v>
      </c>
      <c r="I138" s="146" t="s">
        <v>198</v>
      </c>
      <c r="J138" s="146" t="s">
        <v>198</v>
      </c>
      <c r="K138" s="146" t="s">
        <v>198</v>
      </c>
      <c r="L138" s="146" t="s">
        <v>198</v>
      </c>
      <c r="M138" s="146" t="s">
        <v>198</v>
      </c>
      <c r="N138" s="146" t="s">
        <v>198</v>
      </c>
      <c r="O138" s="146" t="s">
        <v>198</v>
      </c>
      <c r="P138" s="146" t="s">
        <v>198</v>
      </c>
      <c r="Q138" s="146" t="s">
        <v>198</v>
      </c>
      <c r="R138" s="146" t="s">
        <v>198</v>
      </c>
      <c r="S138" s="146" t="s">
        <v>198</v>
      </c>
      <c r="T138" s="146" t="s">
        <v>198</v>
      </c>
      <c r="U138" s="146" t="s">
        <v>198</v>
      </c>
      <c r="V138" s="146" t="s">
        <v>198</v>
      </c>
      <c r="W138" s="146" t="s">
        <v>198</v>
      </c>
      <c r="X138" s="146" t="s">
        <v>198</v>
      </c>
      <c r="Y138" s="146" t="s">
        <v>198</v>
      </c>
      <c r="Z138" s="146" t="s">
        <v>198</v>
      </c>
      <c r="AA138" s="146" t="s">
        <v>198</v>
      </c>
      <c r="AB138" s="146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6" t="s">
        <v>198</v>
      </c>
      <c r="D139" s="146" t="s">
        <v>198</v>
      </c>
      <c r="E139" s="146" t="s">
        <v>198</v>
      </c>
      <c r="F139" s="146" t="s">
        <v>198</v>
      </c>
      <c r="G139" s="146" t="s">
        <v>198</v>
      </c>
      <c r="H139" s="146" t="s">
        <v>198</v>
      </c>
      <c r="I139" s="146" t="s">
        <v>198</v>
      </c>
      <c r="J139" s="146" t="s">
        <v>198</v>
      </c>
      <c r="K139" s="146" t="s">
        <v>198</v>
      </c>
      <c r="L139" s="146" t="s">
        <v>198</v>
      </c>
      <c r="M139" s="146" t="s">
        <v>198</v>
      </c>
      <c r="N139" s="146" t="s">
        <v>198</v>
      </c>
      <c r="O139" s="146" t="s">
        <v>198</v>
      </c>
      <c r="P139" s="146" t="s">
        <v>198</v>
      </c>
      <c r="Q139" s="146" t="s">
        <v>198</v>
      </c>
      <c r="R139" s="146" t="s">
        <v>198</v>
      </c>
      <c r="S139" s="146" t="s">
        <v>198</v>
      </c>
      <c r="T139" s="146" t="s">
        <v>198</v>
      </c>
      <c r="U139" s="146" t="s">
        <v>198</v>
      </c>
      <c r="V139" s="146" t="s">
        <v>198</v>
      </c>
      <c r="W139" s="146" t="s">
        <v>198</v>
      </c>
      <c r="X139" s="146" t="s">
        <v>198</v>
      </c>
      <c r="Y139" s="146" t="s">
        <v>198</v>
      </c>
      <c r="Z139" s="146" t="s">
        <v>198</v>
      </c>
      <c r="AA139" s="146" t="s">
        <v>198</v>
      </c>
      <c r="AB139" s="146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6" t="s">
        <v>198</v>
      </c>
      <c r="D140" s="146" t="s">
        <v>198</v>
      </c>
      <c r="E140" s="146" t="s">
        <v>198</v>
      </c>
      <c r="F140" s="146" t="s">
        <v>198</v>
      </c>
      <c r="G140" s="146" t="s">
        <v>198</v>
      </c>
      <c r="H140" s="146" t="s">
        <v>198</v>
      </c>
      <c r="I140" s="146" t="s">
        <v>198</v>
      </c>
      <c r="J140" s="146" t="s">
        <v>198</v>
      </c>
      <c r="K140" s="146" t="s">
        <v>198</v>
      </c>
      <c r="L140" s="146" t="s">
        <v>198</v>
      </c>
      <c r="M140" s="146" t="s">
        <v>198</v>
      </c>
      <c r="N140" s="146" t="s">
        <v>198</v>
      </c>
      <c r="O140" s="146" t="s">
        <v>198</v>
      </c>
      <c r="P140" s="146" t="s">
        <v>198</v>
      </c>
      <c r="Q140" s="146" t="s">
        <v>198</v>
      </c>
      <c r="R140" s="146" t="s">
        <v>198</v>
      </c>
      <c r="S140" s="146" t="s">
        <v>198</v>
      </c>
      <c r="T140" s="146" t="s">
        <v>198</v>
      </c>
      <c r="U140" s="146" t="s">
        <v>198</v>
      </c>
      <c r="V140" s="146" t="s">
        <v>198</v>
      </c>
      <c r="W140" s="146" t="s">
        <v>198</v>
      </c>
      <c r="X140" s="146" t="s">
        <v>198</v>
      </c>
      <c r="Y140" s="146" t="s">
        <v>198</v>
      </c>
      <c r="Z140" s="146" t="s">
        <v>198</v>
      </c>
      <c r="AA140" s="146" t="s">
        <v>198</v>
      </c>
      <c r="AB140" s="146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5">
        <f>SUM(D141:J141)</f>
        <v>8392.7108444200003</v>
      </c>
      <c r="D141" s="185">
        <v>824.04937199999995</v>
      </c>
      <c r="E141" s="185">
        <v>7317.4835484200003</v>
      </c>
      <c r="F141" s="185">
        <v>77.739069999999998</v>
      </c>
      <c r="G141" s="185">
        <v>173.43885399999999</v>
      </c>
      <c r="H141" s="185">
        <v>0</v>
      </c>
      <c r="I141" s="185">
        <v>0</v>
      </c>
      <c r="J141" s="185">
        <v>0</v>
      </c>
      <c r="K141" s="185">
        <v>-9798.33</v>
      </c>
      <c r="L141" s="185">
        <v>-605.52</v>
      </c>
      <c r="M141" s="185">
        <v>0</v>
      </c>
      <c r="N141" s="185">
        <v>0</v>
      </c>
      <c r="O141" s="185">
        <v>0</v>
      </c>
      <c r="P141" s="185">
        <v>0</v>
      </c>
      <c r="Q141" s="185">
        <v>0</v>
      </c>
      <c r="R141" s="185">
        <v>0</v>
      </c>
      <c r="S141" s="185">
        <v>0</v>
      </c>
      <c r="T141" s="185">
        <v>0</v>
      </c>
      <c r="U141" s="185">
        <v>0</v>
      </c>
      <c r="V141" s="185">
        <v>0</v>
      </c>
      <c r="W141" s="185">
        <v>0</v>
      </c>
      <c r="X141" s="185">
        <v>0</v>
      </c>
      <c r="Y141" s="185">
        <v>0</v>
      </c>
      <c r="Z141" s="185">
        <v>0</v>
      </c>
      <c r="AA141" s="185">
        <v>0</v>
      </c>
      <c r="AB141" s="185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5">
        <f t="shared" ref="C142:C163" si="0">SUM(D142:J142)</f>
        <v>8594.3010901100006</v>
      </c>
      <c r="D142" s="185">
        <v>835.45667100000003</v>
      </c>
      <c r="E142" s="185">
        <v>6995.5196831100002</v>
      </c>
      <c r="F142" s="185">
        <v>77.493680999999995</v>
      </c>
      <c r="G142" s="185">
        <v>685.83105499999999</v>
      </c>
      <c r="H142" s="185">
        <v>0</v>
      </c>
      <c r="I142" s="185">
        <v>0</v>
      </c>
      <c r="J142" s="185">
        <v>0</v>
      </c>
      <c r="K142" s="185">
        <v>-9990.1147040199703</v>
      </c>
      <c r="L142" s="185">
        <v>-854.28520206999997</v>
      </c>
      <c r="M142" s="185">
        <v>0</v>
      </c>
      <c r="N142" s="185">
        <v>0</v>
      </c>
      <c r="O142" s="185">
        <v>0</v>
      </c>
      <c r="P142" s="185">
        <v>0</v>
      </c>
      <c r="Q142" s="185">
        <v>0</v>
      </c>
      <c r="R142" s="185">
        <v>0</v>
      </c>
      <c r="S142" s="185">
        <v>0</v>
      </c>
      <c r="T142" s="185">
        <v>0</v>
      </c>
      <c r="U142" s="185">
        <v>0</v>
      </c>
      <c r="V142" s="185">
        <v>0</v>
      </c>
      <c r="W142" s="185">
        <v>0</v>
      </c>
      <c r="X142" s="185">
        <v>0</v>
      </c>
      <c r="Y142" s="185">
        <v>0</v>
      </c>
      <c r="Z142" s="185">
        <v>0</v>
      </c>
      <c r="AA142" s="185">
        <v>0</v>
      </c>
      <c r="AB142" s="185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5">
        <f t="shared" si="0"/>
        <v>8406.6543614169004</v>
      </c>
      <c r="D143" s="185">
        <v>829.01288095999996</v>
      </c>
      <c r="E143" s="185">
        <v>6822.5649344569001</v>
      </c>
      <c r="F143" s="185">
        <v>76.656315000000006</v>
      </c>
      <c r="G143" s="185">
        <v>678.42023099999994</v>
      </c>
      <c r="H143" s="185">
        <v>0</v>
      </c>
      <c r="I143" s="185">
        <v>0</v>
      </c>
      <c r="J143" s="185">
        <v>0</v>
      </c>
      <c r="K143" s="185">
        <v>-12385.883104910001</v>
      </c>
      <c r="L143" s="185">
        <v>-451.32563864399998</v>
      </c>
      <c r="M143" s="185">
        <v>0</v>
      </c>
      <c r="N143" s="185">
        <v>0</v>
      </c>
      <c r="O143" s="185">
        <v>0</v>
      </c>
      <c r="P143" s="185">
        <v>0</v>
      </c>
      <c r="Q143" s="185">
        <v>0</v>
      </c>
      <c r="R143" s="185">
        <v>0</v>
      </c>
      <c r="S143" s="185">
        <v>0</v>
      </c>
      <c r="T143" s="185">
        <v>0</v>
      </c>
      <c r="U143" s="185">
        <v>0</v>
      </c>
      <c r="V143" s="185">
        <v>0</v>
      </c>
      <c r="W143" s="185">
        <v>0</v>
      </c>
      <c r="X143" s="185">
        <v>0</v>
      </c>
      <c r="Y143" s="185">
        <v>0</v>
      </c>
      <c r="Z143" s="185">
        <v>0</v>
      </c>
      <c r="AA143" s="185">
        <v>0</v>
      </c>
      <c r="AB143" s="185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5">
        <f t="shared" si="0"/>
        <v>8112.8952477749999</v>
      </c>
      <c r="D144" s="185">
        <v>903.19263608999995</v>
      </c>
      <c r="E144" s="185">
        <v>6451.1026116849998</v>
      </c>
      <c r="F144" s="185">
        <v>77</v>
      </c>
      <c r="G144" s="185">
        <v>681.6</v>
      </c>
      <c r="H144" s="185">
        <v>0</v>
      </c>
      <c r="I144" s="185">
        <v>0</v>
      </c>
      <c r="J144" s="185">
        <v>0</v>
      </c>
      <c r="K144" s="185">
        <v>-11458.419041085999</v>
      </c>
      <c r="L144" s="185">
        <v>-1427.5913210430001</v>
      </c>
      <c r="M144" s="185">
        <v>0</v>
      </c>
      <c r="N144" s="185">
        <v>0</v>
      </c>
      <c r="O144" s="185">
        <v>0</v>
      </c>
      <c r="P144" s="185">
        <v>0</v>
      </c>
      <c r="Q144" s="185">
        <v>0</v>
      </c>
      <c r="R144" s="185">
        <v>0</v>
      </c>
      <c r="S144" s="185">
        <v>0</v>
      </c>
      <c r="T144" s="185">
        <v>0</v>
      </c>
      <c r="U144" s="185">
        <v>0</v>
      </c>
      <c r="V144" s="185">
        <v>0</v>
      </c>
      <c r="W144" s="185">
        <v>0</v>
      </c>
      <c r="X144" s="185">
        <v>0</v>
      </c>
      <c r="Y144" s="185">
        <v>0</v>
      </c>
      <c r="Z144" s="185">
        <v>0</v>
      </c>
      <c r="AA144" s="185">
        <v>0</v>
      </c>
      <c r="AB144" s="185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5">
        <f t="shared" si="0"/>
        <v>8953.5735723495018</v>
      </c>
      <c r="D145" s="185">
        <v>610.02783253999996</v>
      </c>
      <c r="E145" s="185">
        <v>7594.2457398095003</v>
      </c>
      <c r="F145" s="185">
        <v>76.2</v>
      </c>
      <c r="G145" s="185">
        <v>673.1</v>
      </c>
      <c r="H145" s="185">
        <v>0</v>
      </c>
      <c r="I145" s="185">
        <v>0</v>
      </c>
      <c r="J145" s="185">
        <v>0</v>
      </c>
      <c r="K145" s="185">
        <v>-12329.038782074</v>
      </c>
      <c r="L145" s="185">
        <v>-1650.82612541</v>
      </c>
      <c r="M145" s="185">
        <v>0</v>
      </c>
      <c r="N145" s="185">
        <v>0</v>
      </c>
      <c r="O145" s="185">
        <v>0</v>
      </c>
      <c r="P145" s="185">
        <v>0</v>
      </c>
      <c r="Q145" s="185">
        <v>0</v>
      </c>
      <c r="R145" s="185">
        <v>0</v>
      </c>
      <c r="S145" s="185">
        <v>0</v>
      </c>
      <c r="T145" s="185">
        <v>0</v>
      </c>
      <c r="U145" s="185">
        <v>0</v>
      </c>
      <c r="V145" s="185">
        <v>0</v>
      </c>
      <c r="W145" s="185">
        <v>0</v>
      </c>
      <c r="X145" s="185">
        <v>0</v>
      </c>
      <c r="Y145" s="185">
        <v>0</v>
      </c>
      <c r="Z145" s="185">
        <v>0</v>
      </c>
      <c r="AA145" s="185">
        <v>0</v>
      </c>
      <c r="AB145" s="185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6" t="s">
        <v>42</v>
      </c>
      <c r="C146" s="187">
        <f t="shared" si="0"/>
        <v>8832.3382414799999</v>
      </c>
      <c r="D146" s="187">
        <v>853.55807646000005</v>
      </c>
      <c r="E146" s="187">
        <v>7229.9801650199997</v>
      </c>
      <c r="F146" s="187">
        <v>76.2</v>
      </c>
      <c r="G146" s="187">
        <v>672.6</v>
      </c>
      <c r="H146" s="187">
        <v>0</v>
      </c>
      <c r="I146" s="187">
        <v>0</v>
      </c>
      <c r="J146" s="187">
        <v>0</v>
      </c>
      <c r="K146" s="187">
        <v>-10823.025166429001</v>
      </c>
      <c r="L146" s="187">
        <v>-1423.874905036</v>
      </c>
      <c r="M146" s="187">
        <v>0</v>
      </c>
      <c r="N146" s="187">
        <v>0</v>
      </c>
      <c r="O146" s="187">
        <v>0</v>
      </c>
      <c r="P146" s="187">
        <v>0</v>
      </c>
      <c r="Q146" s="187">
        <v>0</v>
      </c>
      <c r="R146" s="187">
        <v>0</v>
      </c>
      <c r="S146" s="187">
        <v>0</v>
      </c>
      <c r="T146" s="187">
        <v>0</v>
      </c>
      <c r="U146" s="187">
        <v>0</v>
      </c>
      <c r="V146" s="187">
        <v>0</v>
      </c>
      <c r="W146" s="187">
        <v>0</v>
      </c>
      <c r="X146" s="187">
        <v>0</v>
      </c>
      <c r="Y146" s="187">
        <v>0</v>
      </c>
      <c r="Z146" s="187">
        <v>0</v>
      </c>
      <c r="AA146" s="187">
        <v>0</v>
      </c>
      <c r="AB146" s="187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8">
        <v>2022</v>
      </c>
      <c r="B147" s="189" t="s">
        <v>43</v>
      </c>
      <c r="C147" s="190">
        <f t="shared" si="0"/>
        <v>10708.544790009199</v>
      </c>
      <c r="D147" s="190">
        <v>1056.0021185999999</v>
      </c>
      <c r="E147" s="190">
        <v>8915.0426714091991</v>
      </c>
      <c r="F147" s="191">
        <v>75.7</v>
      </c>
      <c r="G147" s="191">
        <v>661.8</v>
      </c>
      <c r="H147" s="190">
        <v>0</v>
      </c>
      <c r="I147" s="190">
        <v>0</v>
      </c>
      <c r="J147" s="191">
        <v>0</v>
      </c>
      <c r="K147" s="191">
        <v>-10793.570454749</v>
      </c>
      <c r="L147" s="191">
        <v>-1450.0989263859999</v>
      </c>
      <c r="M147" s="191">
        <v>0</v>
      </c>
      <c r="N147" s="190">
        <v>0</v>
      </c>
      <c r="O147" s="190">
        <v>0</v>
      </c>
      <c r="P147" s="190">
        <v>0</v>
      </c>
      <c r="Q147" s="190">
        <v>0</v>
      </c>
      <c r="R147" s="190">
        <v>0</v>
      </c>
      <c r="S147" s="190">
        <v>0</v>
      </c>
      <c r="T147" s="191">
        <v>0</v>
      </c>
      <c r="U147" s="191">
        <v>0</v>
      </c>
      <c r="V147" s="191">
        <v>0</v>
      </c>
      <c r="W147" s="191">
        <v>0</v>
      </c>
      <c r="X147" s="191">
        <v>0</v>
      </c>
      <c r="Y147" s="191">
        <v>0</v>
      </c>
      <c r="Z147" s="191">
        <v>0</v>
      </c>
      <c r="AA147" s="191">
        <v>0</v>
      </c>
      <c r="AB147" s="191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2" t="s">
        <v>44</v>
      </c>
      <c r="C148" s="187">
        <f t="shared" si="0"/>
        <v>10386.943251995999</v>
      </c>
      <c r="D148" s="187">
        <v>1387.07632928</v>
      </c>
      <c r="E148" s="187">
        <v>8262.0669227159997</v>
      </c>
      <c r="F148" s="187">
        <v>75.900000000000006</v>
      </c>
      <c r="G148" s="187">
        <v>661.9</v>
      </c>
      <c r="H148" s="187">
        <v>0</v>
      </c>
      <c r="I148" s="187">
        <v>0</v>
      </c>
      <c r="J148" s="187">
        <v>0</v>
      </c>
      <c r="K148" s="187">
        <v>-10897.961039148</v>
      </c>
      <c r="L148" s="187">
        <v>-1286.007773133</v>
      </c>
      <c r="M148" s="187">
        <v>0</v>
      </c>
      <c r="N148" s="187">
        <v>0</v>
      </c>
      <c r="O148" s="187">
        <v>0</v>
      </c>
      <c r="P148" s="187">
        <v>0</v>
      </c>
      <c r="Q148" s="187">
        <v>0</v>
      </c>
      <c r="R148" s="187">
        <v>0</v>
      </c>
      <c r="S148" s="187">
        <v>0</v>
      </c>
      <c r="T148" s="187">
        <v>0</v>
      </c>
      <c r="U148" s="187">
        <v>0</v>
      </c>
      <c r="V148" s="187">
        <v>0</v>
      </c>
      <c r="W148" s="187">
        <v>0</v>
      </c>
      <c r="X148" s="187">
        <v>0</v>
      </c>
      <c r="Y148" s="187">
        <v>0</v>
      </c>
      <c r="Z148" s="187">
        <v>0</v>
      </c>
      <c r="AA148" s="187">
        <v>0</v>
      </c>
      <c r="AB148" s="187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2" t="s">
        <v>45</v>
      </c>
      <c r="C149" s="187">
        <f t="shared" si="0"/>
        <v>9627.6135150129976</v>
      </c>
      <c r="D149" s="187">
        <v>1434.5406868699999</v>
      </c>
      <c r="E149" s="187">
        <v>7461.8828281429996</v>
      </c>
      <c r="F149" s="187">
        <v>75.22</v>
      </c>
      <c r="G149" s="187">
        <v>655.97</v>
      </c>
      <c r="H149" s="187">
        <v>0</v>
      </c>
      <c r="I149" s="187">
        <v>0</v>
      </c>
      <c r="J149" s="187">
        <v>0</v>
      </c>
      <c r="K149" s="187">
        <v>-10794.305640211</v>
      </c>
      <c r="L149" s="187">
        <v>-1065.56266407</v>
      </c>
      <c r="M149" s="187">
        <v>0</v>
      </c>
      <c r="N149" s="187">
        <v>0</v>
      </c>
      <c r="O149" s="187">
        <v>0</v>
      </c>
      <c r="P149" s="187">
        <v>0</v>
      </c>
      <c r="Q149" s="187">
        <v>0</v>
      </c>
      <c r="R149" s="187">
        <v>0</v>
      </c>
      <c r="S149" s="187">
        <v>0</v>
      </c>
      <c r="T149" s="187">
        <v>0</v>
      </c>
      <c r="U149" s="187">
        <v>0</v>
      </c>
      <c r="V149" s="187">
        <v>0</v>
      </c>
      <c r="W149" s="187">
        <v>0</v>
      </c>
      <c r="X149" s="187">
        <v>0</v>
      </c>
      <c r="Y149" s="187">
        <v>0</v>
      </c>
      <c r="Z149" s="187">
        <v>0</v>
      </c>
      <c r="AA149" s="187">
        <v>0</v>
      </c>
      <c r="AB149" s="187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6" t="s">
        <v>46</v>
      </c>
      <c r="C150" s="187">
        <f t="shared" si="0"/>
        <v>9362.8507638504489</v>
      </c>
      <c r="D150" s="187">
        <v>844.51605907999999</v>
      </c>
      <c r="E150" s="187">
        <v>7807.3147047704497</v>
      </c>
      <c r="F150" s="187">
        <v>73.14</v>
      </c>
      <c r="G150" s="187">
        <v>637.88</v>
      </c>
      <c r="H150" s="187">
        <v>0</v>
      </c>
      <c r="I150" s="187">
        <v>0</v>
      </c>
      <c r="J150" s="187">
        <v>0</v>
      </c>
      <c r="K150" s="187">
        <v>-10983.607116167001</v>
      </c>
      <c r="L150" s="187">
        <v>-977.14024099599999</v>
      </c>
      <c r="M150" s="187">
        <v>0</v>
      </c>
      <c r="N150" s="187">
        <v>0</v>
      </c>
      <c r="O150" s="187">
        <v>0</v>
      </c>
      <c r="P150" s="187">
        <v>0</v>
      </c>
      <c r="Q150" s="187">
        <v>0</v>
      </c>
      <c r="R150" s="187">
        <v>0</v>
      </c>
      <c r="S150" s="187">
        <v>0</v>
      </c>
      <c r="T150" s="187">
        <v>0</v>
      </c>
      <c r="U150" s="187">
        <v>0</v>
      </c>
      <c r="V150" s="187">
        <v>0</v>
      </c>
      <c r="W150" s="187">
        <v>0</v>
      </c>
      <c r="X150" s="187">
        <v>0</v>
      </c>
      <c r="Y150" s="187">
        <v>0</v>
      </c>
      <c r="Z150" s="187">
        <v>0</v>
      </c>
      <c r="AA150" s="187">
        <v>0</v>
      </c>
      <c r="AB150" s="187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6" t="s">
        <v>47</v>
      </c>
      <c r="C151" s="187">
        <f t="shared" si="0"/>
        <v>8889.0814410610001</v>
      </c>
      <c r="D151" s="187">
        <v>1058.32942798</v>
      </c>
      <c r="E151" s="187">
        <v>7118.4820130810003</v>
      </c>
      <c r="F151" s="187">
        <v>73.44</v>
      </c>
      <c r="G151" s="187">
        <v>638.83000000000004</v>
      </c>
      <c r="H151" s="187">
        <v>0</v>
      </c>
      <c r="I151" s="187">
        <v>0</v>
      </c>
      <c r="J151" s="187">
        <v>0</v>
      </c>
      <c r="K151" s="187">
        <v>-11440.380610573</v>
      </c>
      <c r="L151" s="187">
        <v>-929.56248353800004</v>
      </c>
      <c r="M151" s="187">
        <v>0</v>
      </c>
      <c r="N151" s="187">
        <v>0</v>
      </c>
      <c r="O151" s="187">
        <v>0</v>
      </c>
      <c r="P151" s="187">
        <v>0</v>
      </c>
      <c r="Q151" s="187">
        <v>0</v>
      </c>
      <c r="R151" s="187">
        <v>0</v>
      </c>
      <c r="S151" s="187">
        <v>0</v>
      </c>
      <c r="T151" s="187">
        <v>0</v>
      </c>
      <c r="U151" s="187">
        <v>0</v>
      </c>
      <c r="V151" s="187">
        <v>0</v>
      </c>
      <c r="W151" s="187">
        <v>0</v>
      </c>
      <c r="X151" s="187">
        <v>0</v>
      </c>
      <c r="Y151" s="187">
        <v>0</v>
      </c>
      <c r="Z151" s="187">
        <v>0</v>
      </c>
      <c r="AA151" s="187">
        <v>0</v>
      </c>
      <c r="AB151" s="187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6" t="s">
        <v>48</v>
      </c>
      <c r="C152" s="187">
        <f t="shared" si="0"/>
        <v>8817.7481199840004</v>
      </c>
      <c r="D152" s="187">
        <v>1367.4111183099999</v>
      </c>
      <c r="E152" s="187">
        <v>6749.6331685779996</v>
      </c>
      <c r="F152" s="187">
        <v>72.244225654999994</v>
      </c>
      <c r="G152" s="187">
        <v>628.459607441</v>
      </c>
      <c r="H152" s="187">
        <v>0</v>
      </c>
      <c r="I152" s="187">
        <v>0</v>
      </c>
      <c r="J152" s="187">
        <v>0</v>
      </c>
      <c r="K152" s="187">
        <v>-10482.180550933999</v>
      </c>
      <c r="L152" s="187">
        <v>-659.11402745400005</v>
      </c>
      <c r="M152" s="187">
        <v>0</v>
      </c>
      <c r="N152" s="187">
        <v>0</v>
      </c>
      <c r="O152" s="187">
        <v>0</v>
      </c>
      <c r="P152" s="187">
        <v>0</v>
      </c>
      <c r="Q152" s="187">
        <v>0</v>
      </c>
      <c r="R152" s="187">
        <v>0</v>
      </c>
      <c r="S152" s="187">
        <v>0</v>
      </c>
      <c r="T152" s="187">
        <v>0</v>
      </c>
      <c r="U152" s="187">
        <v>0</v>
      </c>
      <c r="V152" s="187">
        <v>0</v>
      </c>
      <c r="W152" s="187">
        <v>0</v>
      </c>
      <c r="X152" s="187">
        <v>0</v>
      </c>
      <c r="Y152" s="187">
        <v>0</v>
      </c>
      <c r="Z152" s="187">
        <v>0</v>
      </c>
      <c r="AA152" s="187">
        <v>0</v>
      </c>
      <c r="AB152" s="187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6" t="s">
        <v>49</v>
      </c>
      <c r="C153" s="187">
        <f t="shared" si="0"/>
        <v>7912.0177347899998</v>
      </c>
      <c r="D153" s="187">
        <v>1127.1827385300001</v>
      </c>
      <c r="E153" s="187">
        <v>6086.3370572399999</v>
      </c>
      <c r="F153" s="187">
        <v>72.01679274</v>
      </c>
      <c r="G153" s="187">
        <v>626.48114627999996</v>
      </c>
      <c r="H153" s="187">
        <v>0</v>
      </c>
      <c r="I153" s="187">
        <v>0</v>
      </c>
      <c r="J153" s="187">
        <v>0</v>
      </c>
      <c r="K153" s="187">
        <v>-10443.743942113</v>
      </c>
      <c r="L153" s="187">
        <v>-896.52031804299997</v>
      </c>
      <c r="M153" s="187">
        <v>0</v>
      </c>
      <c r="N153" s="187">
        <v>0</v>
      </c>
      <c r="O153" s="187">
        <v>0</v>
      </c>
      <c r="P153" s="187">
        <v>0</v>
      </c>
      <c r="Q153" s="187">
        <v>0</v>
      </c>
      <c r="R153" s="187">
        <v>0</v>
      </c>
      <c r="S153" s="187">
        <v>0</v>
      </c>
      <c r="T153" s="187">
        <v>0</v>
      </c>
      <c r="U153" s="187">
        <v>0</v>
      </c>
      <c r="V153" s="187">
        <v>0</v>
      </c>
      <c r="W153" s="187">
        <v>0</v>
      </c>
      <c r="X153" s="187">
        <v>0</v>
      </c>
      <c r="Y153" s="187">
        <v>0</v>
      </c>
      <c r="Z153" s="187">
        <v>0</v>
      </c>
      <c r="AA153" s="187">
        <v>0</v>
      </c>
      <c r="AB153" s="187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6" t="s">
        <v>50</v>
      </c>
      <c r="C154" s="187">
        <f t="shared" si="0"/>
        <v>7108.7315334589994</v>
      </c>
      <c r="D154" s="187">
        <v>1218.43760245</v>
      </c>
      <c r="E154" s="187">
        <v>5205.9196817889997</v>
      </c>
      <c r="F154" s="187">
        <v>70.805630910000005</v>
      </c>
      <c r="G154" s="187">
        <v>613.56861831000003</v>
      </c>
      <c r="H154" s="187">
        <v>0</v>
      </c>
      <c r="I154" s="187">
        <v>0</v>
      </c>
      <c r="J154" s="187">
        <v>0</v>
      </c>
      <c r="K154" s="187">
        <v>-10027.784755385999</v>
      </c>
      <c r="L154" s="187">
        <v>-750.52411294499996</v>
      </c>
      <c r="M154" s="187">
        <v>0</v>
      </c>
      <c r="N154" s="187">
        <v>0</v>
      </c>
      <c r="O154" s="187">
        <v>0</v>
      </c>
      <c r="P154" s="187">
        <v>0</v>
      </c>
      <c r="Q154" s="187">
        <v>0</v>
      </c>
      <c r="R154" s="187">
        <v>0</v>
      </c>
      <c r="S154" s="187">
        <v>0</v>
      </c>
      <c r="T154" s="187">
        <v>0</v>
      </c>
      <c r="U154" s="187">
        <v>0</v>
      </c>
      <c r="V154" s="187">
        <v>0</v>
      </c>
      <c r="W154" s="187">
        <v>0</v>
      </c>
      <c r="X154" s="187">
        <v>0</v>
      </c>
      <c r="Y154" s="187">
        <v>0</v>
      </c>
      <c r="Z154" s="187">
        <v>0</v>
      </c>
      <c r="AA154" s="187">
        <v>0</v>
      </c>
      <c r="AB154" s="187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6" t="s">
        <v>51</v>
      </c>
      <c r="C155" s="187">
        <f t="shared" si="0"/>
        <v>6404.5743317195011</v>
      </c>
      <c r="D155" s="187">
        <v>1290.3456103200001</v>
      </c>
      <c r="E155" s="187">
        <v>4441.1402786295002</v>
      </c>
      <c r="F155" s="187">
        <v>69.637996909999998</v>
      </c>
      <c r="G155" s="187">
        <v>603.45044585999995</v>
      </c>
      <c r="H155" s="187">
        <v>0</v>
      </c>
      <c r="I155" s="187">
        <v>0</v>
      </c>
      <c r="J155" s="187">
        <v>0</v>
      </c>
      <c r="K155" s="187">
        <v>-9641.9375570299908</v>
      </c>
      <c r="L155" s="187">
        <v>-502.96053421200003</v>
      </c>
      <c r="M155" s="187">
        <v>0</v>
      </c>
      <c r="N155" s="187">
        <v>0</v>
      </c>
      <c r="O155" s="187">
        <v>0</v>
      </c>
      <c r="P155" s="187">
        <v>0</v>
      </c>
      <c r="Q155" s="187">
        <v>0</v>
      </c>
      <c r="R155" s="187">
        <v>0</v>
      </c>
      <c r="S155" s="187">
        <v>0</v>
      </c>
      <c r="T155" s="187">
        <v>0</v>
      </c>
      <c r="U155" s="187">
        <v>0</v>
      </c>
      <c r="V155" s="187">
        <v>0</v>
      </c>
      <c r="W155" s="187">
        <v>0</v>
      </c>
      <c r="X155" s="187">
        <v>0</v>
      </c>
      <c r="Y155" s="187">
        <v>0</v>
      </c>
      <c r="Z155" s="187">
        <v>0</v>
      </c>
      <c r="AA155" s="187">
        <v>0</v>
      </c>
      <c r="AB155" s="187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6" t="s">
        <v>52</v>
      </c>
      <c r="C156" s="187">
        <f t="shared" si="0"/>
        <v>6063.8925170826997</v>
      </c>
      <c r="D156" s="187">
        <v>1036.31021736</v>
      </c>
      <c r="E156" s="187">
        <v>4352.7005391527</v>
      </c>
      <c r="F156" s="187">
        <v>69.823534280000004</v>
      </c>
      <c r="G156" s="187">
        <v>605.05822628999999</v>
      </c>
      <c r="H156" s="187">
        <v>0</v>
      </c>
      <c r="I156" s="187">
        <v>0</v>
      </c>
      <c r="J156" s="187">
        <v>0</v>
      </c>
      <c r="K156" s="187">
        <v>-9905.9098835819805</v>
      </c>
      <c r="L156" s="187">
        <v>-871.84668852899995</v>
      </c>
      <c r="M156" s="187">
        <v>0</v>
      </c>
      <c r="N156" s="187">
        <v>0</v>
      </c>
      <c r="O156" s="187">
        <v>0</v>
      </c>
      <c r="P156" s="187">
        <v>0</v>
      </c>
      <c r="Q156" s="187">
        <v>0</v>
      </c>
      <c r="R156" s="187">
        <v>0</v>
      </c>
      <c r="S156" s="187">
        <v>0</v>
      </c>
      <c r="T156" s="187">
        <v>0</v>
      </c>
      <c r="U156" s="187">
        <v>0</v>
      </c>
      <c r="V156" s="187">
        <v>0</v>
      </c>
      <c r="W156" s="187">
        <v>0</v>
      </c>
      <c r="X156" s="187">
        <v>0</v>
      </c>
      <c r="Y156" s="187">
        <v>0</v>
      </c>
      <c r="Z156" s="187">
        <v>0</v>
      </c>
      <c r="AA156" s="187">
        <v>0</v>
      </c>
      <c r="AB156" s="187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6" t="s">
        <v>53</v>
      </c>
      <c r="C157" s="187">
        <f t="shared" si="0"/>
        <v>7828.1505546108001</v>
      </c>
      <c r="D157" s="187">
        <v>1627.75403753</v>
      </c>
      <c r="E157" s="187">
        <v>5512.7286320907997</v>
      </c>
      <c r="F157" s="187">
        <v>71.540163019999994</v>
      </c>
      <c r="G157" s="187">
        <v>616.12772197000004</v>
      </c>
      <c r="H157" s="187">
        <v>0</v>
      </c>
      <c r="I157" s="187">
        <v>0</v>
      </c>
      <c r="J157" s="187">
        <v>0</v>
      </c>
      <c r="K157" s="187">
        <v>-12055.283486957</v>
      </c>
      <c r="L157" s="187">
        <v>-1239.9793659029999</v>
      </c>
      <c r="M157" s="187">
        <v>0</v>
      </c>
      <c r="N157" s="187">
        <v>0</v>
      </c>
      <c r="O157" s="187">
        <v>0</v>
      </c>
      <c r="P157" s="187">
        <v>0</v>
      </c>
      <c r="Q157" s="187">
        <v>0</v>
      </c>
      <c r="R157" s="187">
        <v>0</v>
      </c>
      <c r="S157" s="187">
        <v>0</v>
      </c>
      <c r="T157" s="187">
        <v>0</v>
      </c>
      <c r="U157" s="187">
        <v>0</v>
      </c>
      <c r="V157" s="187">
        <v>0</v>
      </c>
      <c r="W157" s="187">
        <v>0</v>
      </c>
      <c r="X157" s="187">
        <v>0</v>
      </c>
      <c r="Y157" s="187">
        <v>0</v>
      </c>
      <c r="Z157" s="187">
        <v>0</v>
      </c>
      <c r="AA157" s="187">
        <v>0</v>
      </c>
      <c r="AB157" s="187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6" t="s">
        <v>42</v>
      </c>
      <c r="C158" s="187">
        <f t="shared" si="0"/>
        <v>6876.0701627194012</v>
      </c>
      <c r="D158" s="187">
        <v>1982.3019882399999</v>
      </c>
      <c r="E158" s="187">
        <v>4197.7322095994004</v>
      </c>
      <c r="F158" s="187">
        <v>72.410719599999993</v>
      </c>
      <c r="G158" s="187">
        <v>623.62524527999994</v>
      </c>
      <c r="H158" s="187">
        <v>0</v>
      </c>
      <c r="I158" s="187">
        <v>0</v>
      </c>
      <c r="J158" s="187">
        <v>0</v>
      </c>
      <c r="K158" s="187">
        <v>-10775.822089474999</v>
      </c>
      <c r="L158" s="187">
        <v>-1722.626252903</v>
      </c>
      <c r="M158" s="187">
        <v>0</v>
      </c>
      <c r="N158" s="187">
        <v>0</v>
      </c>
      <c r="O158" s="187">
        <v>0</v>
      </c>
      <c r="P158" s="187">
        <v>0</v>
      </c>
      <c r="Q158" s="187">
        <v>0</v>
      </c>
      <c r="R158" s="187">
        <v>0</v>
      </c>
      <c r="S158" s="187">
        <v>0</v>
      </c>
      <c r="T158" s="187">
        <v>0</v>
      </c>
      <c r="U158" s="187">
        <v>0</v>
      </c>
      <c r="V158" s="187">
        <v>0</v>
      </c>
      <c r="W158" s="187">
        <v>0</v>
      </c>
      <c r="X158" s="187">
        <v>0</v>
      </c>
      <c r="Y158" s="187">
        <v>0</v>
      </c>
      <c r="Z158" s="187">
        <v>0</v>
      </c>
      <c r="AA158" s="187">
        <v>0</v>
      </c>
      <c r="AB158" s="187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8">
        <v>2023</v>
      </c>
      <c r="B159" s="189" t="s">
        <v>43</v>
      </c>
      <c r="C159" s="190">
        <f t="shared" si="0"/>
        <v>6767.2236133718998</v>
      </c>
      <c r="D159" s="190">
        <v>2455.2429472600002</v>
      </c>
      <c r="E159" s="190">
        <v>3606.7241232119</v>
      </c>
      <c r="F159" s="191">
        <v>73.369964120000006</v>
      </c>
      <c r="G159" s="191">
        <v>631.88657878000004</v>
      </c>
      <c r="H159" s="190">
        <v>0</v>
      </c>
      <c r="I159" s="190">
        <v>0</v>
      </c>
      <c r="J159" s="191">
        <v>0</v>
      </c>
      <c r="K159" s="191">
        <v>-10851.311287044</v>
      </c>
      <c r="L159" s="191">
        <v>-1685.626106724</v>
      </c>
      <c r="M159" s="191">
        <v>0</v>
      </c>
      <c r="N159" s="190">
        <v>0</v>
      </c>
      <c r="O159" s="190">
        <v>0</v>
      </c>
      <c r="P159" s="190">
        <v>0</v>
      </c>
      <c r="Q159" s="190">
        <v>0</v>
      </c>
      <c r="R159" s="190">
        <v>0</v>
      </c>
      <c r="S159" s="190">
        <v>0</v>
      </c>
      <c r="T159" s="191">
        <v>0</v>
      </c>
      <c r="U159" s="191">
        <v>0</v>
      </c>
      <c r="V159" s="191">
        <v>0</v>
      </c>
      <c r="W159" s="191">
        <v>0</v>
      </c>
      <c r="X159" s="191">
        <v>0</v>
      </c>
      <c r="Y159" s="191">
        <v>0</v>
      </c>
      <c r="Z159" s="191">
        <v>0</v>
      </c>
      <c r="AA159" s="191">
        <v>0</v>
      </c>
      <c r="AB159" s="191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2" t="s">
        <v>44</v>
      </c>
      <c r="C160" s="187">
        <f t="shared" si="0"/>
        <v>6275.9805208570006</v>
      </c>
      <c r="D160" s="187">
        <v>2661.9683220500001</v>
      </c>
      <c r="E160" s="187">
        <v>2924.3593684870002</v>
      </c>
      <c r="F160" s="187">
        <v>72.299179530000004</v>
      </c>
      <c r="G160" s="187">
        <v>617.35365078999996</v>
      </c>
      <c r="H160" s="187">
        <v>0</v>
      </c>
      <c r="I160" s="187">
        <v>0</v>
      </c>
      <c r="J160" s="187">
        <v>0</v>
      </c>
      <c r="K160" s="187">
        <v>-10933.361083092001</v>
      </c>
      <c r="L160" s="187">
        <v>-1521.086540237</v>
      </c>
      <c r="M160" s="187">
        <v>0</v>
      </c>
      <c r="N160" s="187">
        <v>0</v>
      </c>
      <c r="O160" s="187">
        <v>0</v>
      </c>
      <c r="P160" s="187">
        <v>0</v>
      </c>
      <c r="Q160" s="187">
        <v>0</v>
      </c>
      <c r="R160" s="187">
        <v>0</v>
      </c>
      <c r="S160" s="187">
        <v>0</v>
      </c>
      <c r="T160" s="187">
        <v>0</v>
      </c>
      <c r="U160" s="187">
        <v>0</v>
      </c>
      <c r="V160" s="187">
        <v>0</v>
      </c>
      <c r="W160" s="187">
        <v>0</v>
      </c>
      <c r="X160" s="187">
        <v>0</v>
      </c>
      <c r="Y160" s="187">
        <v>0</v>
      </c>
      <c r="Z160" s="187">
        <v>0</v>
      </c>
      <c r="AA160" s="187">
        <v>0</v>
      </c>
      <c r="AB160" s="187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2" t="s">
        <v>45</v>
      </c>
      <c r="C161" s="187">
        <f t="shared" si="0"/>
        <v>6881.9644857168996</v>
      </c>
      <c r="D161" s="187">
        <v>2542.4767395099998</v>
      </c>
      <c r="E161" s="187">
        <v>3641.3024220069001</v>
      </c>
      <c r="F161" s="187">
        <v>73.193676420000003</v>
      </c>
      <c r="G161" s="187">
        <v>624.99164777999999</v>
      </c>
      <c r="H161" s="187">
        <v>0</v>
      </c>
      <c r="I161" s="187">
        <v>0</v>
      </c>
      <c r="J161" s="187">
        <v>0</v>
      </c>
      <c r="K161" s="187">
        <v>-10514.141292181999</v>
      </c>
      <c r="L161" s="187">
        <v>-1369.020225451</v>
      </c>
      <c r="M161" s="187">
        <v>0</v>
      </c>
      <c r="N161" s="187">
        <v>0</v>
      </c>
      <c r="O161" s="187">
        <v>0</v>
      </c>
      <c r="P161" s="187">
        <v>0</v>
      </c>
      <c r="Q161" s="187">
        <v>0</v>
      </c>
      <c r="R161" s="187">
        <v>0</v>
      </c>
      <c r="S161" s="187">
        <v>0</v>
      </c>
      <c r="T161" s="187">
        <v>0</v>
      </c>
      <c r="U161" s="187">
        <v>0</v>
      </c>
      <c r="V161" s="187">
        <v>0</v>
      </c>
      <c r="W161" s="187">
        <v>0</v>
      </c>
      <c r="X161" s="187">
        <v>0</v>
      </c>
      <c r="Y161" s="187">
        <v>0</v>
      </c>
      <c r="Z161" s="187">
        <v>0</v>
      </c>
      <c r="AA161" s="187">
        <v>0</v>
      </c>
      <c r="AB161" s="187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6" t="s">
        <v>46</v>
      </c>
      <c r="C162" s="187">
        <f t="shared" si="0"/>
        <v>6472.7903774928</v>
      </c>
      <c r="D162" s="187">
        <v>1991.1925583300001</v>
      </c>
      <c r="E162" s="187">
        <v>3782.4985300028002</v>
      </c>
      <c r="F162" s="187">
        <v>73.290525840000001</v>
      </c>
      <c r="G162" s="187">
        <v>625.80876332000003</v>
      </c>
      <c r="H162" s="187">
        <v>0</v>
      </c>
      <c r="I162" s="187">
        <v>0</v>
      </c>
      <c r="J162" s="187">
        <v>0</v>
      </c>
      <c r="K162" s="187">
        <v>-10208.261748097</v>
      </c>
      <c r="L162" s="187">
        <v>-1262.9661945759999</v>
      </c>
      <c r="M162" s="187">
        <v>0</v>
      </c>
      <c r="N162" s="187">
        <v>0</v>
      </c>
      <c r="O162" s="187">
        <v>0</v>
      </c>
      <c r="P162" s="187">
        <v>0</v>
      </c>
      <c r="Q162" s="187">
        <v>0</v>
      </c>
      <c r="R162" s="187">
        <v>0</v>
      </c>
      <c r="S162" s="187">
        <v>0</v>
      </c>
      <c r="T162" s="187">
        <v>0</v>
      </c>
      <c r="U162" s="187">
        <v>0</v>
      </c>
      <c r="V162" s="187">
        <v>0</v>
      </c>
      <c r="W162" s="187">
        <v>0</v>
      </c>
      <c r="X162" s="187">
        <v>0</v>
      </c>
      <c r="Y162" s="187">
        <v>0</v>
      </c>
      <c r="Z162" s="187">
        <v>0</v>
      </c>
      <c r="AA162" s="187">
        <v>0</v>
      </c>
      <c r="AB162" s="187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6" t="s">
        <v>47</v>
      </c>
      <c r="C163" s="187">
        <f t="shared" si="0"/>
        <v>6460.7195095123006</v>
      </c>
      <c r="D163" s="187">
        <v>2116.7390215</v>
      </c>
      <c r="E163" s="187">
        <v>3661.0225790423001</v>
      </c>
      <c r="F163" s="187">
        <v>72.226814520000005</v>
      </c>
      <c r="G163" s="187">
        <v>610.73109445</v>
      </c>
      <c r="H163" s="187">
        <v>0</v>
      </c>
      <c r="I163" s="187">
        <v>0</v>
      </c>
      <c r="J163" s="187">
        <v>0</v>
      </c>
      <c r="K163" s="187">
        <v>-10747.022776796</v>
      </c>
      <c r="L163" s="187">
        <v>-1156.051176945</v>
      </c>
      <c r="M163" s="187">
        <v>0</v>
      </c>
      <c r="N163" s="187">
        <v>0</v>
      </c>
      <c r="O163" s="187">
        <v>0</v>
      </c>
      <c r="P163" s="187">
        <v>0</v>
      </c>
      <c r="Q163" s="187">
        <v>0</v>
      </c>
      <c r="R163" s="187">
        <v>0</v>
      </c>
      <c r="S163" s="187">
        <v>0</v>
      </c>
      <c r="T163" s="187">
        <v>0</v>
      </c>
      <c r="U163" s="187">
        <v>0</v>
      </c>
      <c r="V163" s="187">
        <v>0</v>
      </c>
      <c r="W163" s="187">
        <v>0</v>
      </c>
      <c r="X163" s="187">
        <v>0</v>
      </c>
      <c r="Y163" s="187">
        <v>0</v>
      </c>
      <c r="Z163" s="187">
        <v>0</v>
      </c>
      <c r="AA163" s="187">
        <v>0</v>
      </c>
      <c r="AB163" s="187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hidden="1" x14ac:dyDescent="0.25">
      <c r="A164" s="92"/>
      <c r="B164" s="186" t="s">
        <v>48</v>
      </c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  <c r="AA164" s="187"/>
      <c r="AB164" s="187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hidden="1" x14ac:dyDescent="0.25">
      <c r="A165" s="92"/>
      <c r="B165" s="186" t="s">
        <v>49</v>
      </c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  <c r="AA165" s="187"/>
      <c r="AB165" s="187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hidden="1" x14ac:dyDescent="0.25">
      <c r="A166" s="92"/>
      <c r="B166" s="186" t="s">
        <v>50</v>
      </c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  <c r="AA166" s="187"/>
      <c r="AB166" s="187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hidden="1" x14ac:dyDescent="0.25">
      <c r="A167" s="92"/>
      <c r="B167" s="186" t="s">
        <v>51</v>
      </c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  <c r="AA167" s="187"/>
      <c r="AB167" s="187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hidden="1" x14ac:dyDescent="0.25">
      <c r="A168" s="92"/>
      <c r="B168" s="186" t="s">
        <v>52</v>
      </c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hidden="1" x14ac:dyDescent="0.25">
      <c r="A169" s="92"/>
      <c r="B169" s="186" t="s">
        <v>53</v>
      </c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hidden="1" x14ac:dyDescent="0.25">
      <c r="A170" s="92"/>
      <c r="B170" s="186" t="s">
        <v>42</v>
      </c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ht="5.25" customHeight="1" x14ac:dyDescent="0.25">
      <c r="A171" s="104"/>
      <c r="B171" s="105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x14ac:dyDescent="0.25">
      <c r="A172" s="131" t="s">
        <v>600</v>
      </c>
    </row>
    <row r="173" spans="1:45" ht="15.75" x14ac:dyDescent="0.25">
      <c r="D173" s="106"/>
      <c r="F173" s="28"/>
      <c r="I173" s="28"/>
      <c r="J173" s="28"/>
      <c r="K173" s="107"/>
      <c r="L173" s="108"/>
      <c r="R173" s="107"/>
    </row>
    <row r="174" spans="1:45" ht="15.75" x14ac:dyDescent="0.25">
      <c r="D174" s="107"/>
      <c r="E174" s="108"/>
      <c r="G174" s="108"/>
      <c r="H174" s="108"/>
    </row>
  </sheetData>
  <mergeCells count="27"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R72"/>
  <sheetViews>
    <sheetView showGridLines="0" zoomScaleNormal="100" workbookViewId="0">
      <pane xSplit="5" ySplit="8" topLeftCell="CE45" activePane="bottomRight" state="frozen"/>
      <selection pane="topRight" activeCell="F1" sqref="F1"/>
      <selection pane="bottomLeft" activeCell="A9" sqref="A9"/>
      <selection pane="bottomRight" activeCell="CP21" sqref="CP21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hidden="1" customWidth="1"/>
    <col min="42" max="82" width="9.7109375" style="3" customWidth="1"/>
    <col min="83" max="96" width="10.140625" style="3" bestFit="1" customWidth="1"/>
    <col min="97" max="16384" width="11.42578125" style="3"/>
  </cols>
  <sheetData>
    <row r="5" spans="2:96" ht="20.25" x14ac:dyDescent="0.3">
      <c r="B5" s="153" t="s">
        <v>205</v>
      </c>
    </row>
    <row r="6" spans="2:96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</row>
    <row r="7" spans="2:96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</row>
    <row r="8" spans="2:96" ht="15.75" thickBot="1" x14ac:dyDescent="0.3">
      <c r="B8" s="154"/>
      <c r="C8" s="154"/>
      <c r="D8" s="154"/>
      <c r="E8" s="154"/>
      <c r="F8" s="155" t="s">
        <v>504</v>
      </c>
      <c r="G8" s="155" t="s">
        <v>505</v>
      </c>
      <c r="H8" s="155" t="s">
        <v>506</v>
      </c>
      <c r="I8" s="155" t="s">
        <v>507</v>
      </c>
      <c r="J8" s="155" t="s">
        <v>508</v>
      </c>
      <c r="K8" s="155" t="s">
        <v>509</v>
      </c>
      <c r="L8" s="155" t="s">
        <v>510</v>
      </c>
      <c r="M8" s="155" t="s">
        <v>511</v>
      </c>
      <c r="N8" s="155" t="s">
        <v>512</v>
      </c>
      <c r="O8" s="155" t="s">
        <v>513</v>
      </c>
      <c r="P8" s="155" t="s">
        <v>514</v>
      </c>
      <c r="Q8" s="155" t="s">
        <v>515</v>
      </c>
      <c r="R8" s="155" t="s">
        <v>516</v>
      </c>
      <c r="S8" s="155" t="s">
        <v>517</v>
      </c>
      <c r="T8" s="155" t="s">
        <v>518</v>
      </c>
      <c r="U8" s="155" t="s">
        <v>519</v>
      </c>
      <c r="V8" s="155" t="s">
        <v>520</v>
      </c>
      <c r="W8" s="155" t="s">
        <v>521</v>
      </c>
      <c r="X8" s="155" t="s">
        <v>522</v>
      </c>
      <c r="Y8" s="155" t="s">
        <v>523</v>
      </c>
      <c r="Z8" s="155" t="s">
        <v>524</v>
      </c>
      <c r="AA8" s="155" t="s">
        <v>525</v>
      </c>
      <c r="AB8" s="155" t="s">
        <v>526</v>
      </c>
      <c r="AC8" s="155" t="s">
        <v>527</v>
      </c>
      <c r="AD8" s="155" t="s">
        <v>528</v>
      </c>
      <c r="AE8" s="155" t="s">
        <v>529</v>
      </c>
      <c r="AF8" s="155" t="s">
        <v>530</v>
      </c>
      <c r="AG8" s="155" t="s">
        <v>531</v>
      </c>
      <c r="AH8" s="155" t="s">
        <v>532</v>
      </c>
      <c r="AI8" s="155" t="s">
        <v>533</v>
      </c>
      <c r="AJ8" s="155" t="s">
        <v>534</v>
      </c>
      <c r="AK8" s="155" t="s">
        <v>535</v>
      </c>
      <c r="AL8" s="155" t="s">
        <v>536</v>
      </c>
      <c r="AM8" s="155" t="s">
        <v>537</v>
      </c>
      <c r="AN8" s="155" t="s">
        <v>538</v>
      </c>
      <c r="AO8" s="155" t="s">
        <v>539</v>
      </c>
      <c r="AP8" s="155" t="s">
        <v>422</v>
      </c>
      <c r="AQ8" s="155" t="s">
        <v>422</v>
      </c>
      <c r="AR8" s="155" t="s">
        <v>422</v>
      </c>
      <c r="AS8" s="155" t="s">
        <v>425</v>
      </c>
      <c r="AT8" s="155" t="s">
        <v>426</v>
      </c>
      <c r="AU8" s="155" t="s">
        <v>427</v>
      </c>
      <c r="AV8" s="155" t="s">
        <v>428</v>
      </c>
      <c r="AW8" s="155" t="s">
        <v>429</v>
      </c>
      <c r="AX8" s="155" t="s">
        <v>430</v>
      </c>
      <c r="AY8" s="155" t="s">
        <v>431</v>
      </c>
      <c r="AZ8" s="155" t="s">
        <v>432</v>
      </c>
      <c r="BA8" s="155" t="s">
        <v>433</v>
      </c>
      <c r="BB8" s="155" t="s">
        <v>434</v>
      </c>
      <c r="BC8" s="155" t="s">
        <v>435</v>
      </c>
      <c r="BD8" s="155" t="s">
        <v>436</v>
      </c>
      <c r="BE8" s="155" t="s">
        <v>437</v>
      </c>
      <c r="BF8" s="155" t="s">
        <v>438</v>
      </c>
      <c r="BG8" s="155" t="s">
        <v>439</v>
      </c>
      <c r="BH8" s="155" t="s">
        <v>440</v>
      </c>
      <c r="BI8" s="155" t="s">
        <v>441</v>
      </c>
      <c r="BJ8" s="155" t="s">
        <v>442</v>
      </c>
      <c r="BK8" s="155" t="s">
        <v>443</v>
      </c>
      <c r="BL8" s="155" t="s">
        <v>444</v>
      </c>
      <c r="BM8" s="155" t="s">
        <v>445</v>
      </c>
      <c r="BN8" s="155" t="s">
        <v>446</v>
      </c>
      <c r="BO8" s="155" t="s">
        <v>447</v>
      </c>
      <c r="BP8" s="155" t="s">
        <v>448</v>
      </c>
      <c r="BQ8" s="155" t="s">
        <v>449</v>
      </c>
      <c r="BR8" s="155" t="s">
        <v>450</v>
      </c>
      <c r="BS8" s="155" t="s">
        <v>451</v>
      </c>
      <c r="BT8" s="155" t="s">
        <v>452</v>
      </c>
      <c r="BU8" s="155" t="s">
        <v>453</v>
      </c>
      <c r="BV8" s="155" t="s">
        <v>454</v>
      </c>
      <c r="BW8" s="155" t="s">
        <v>455</v>
      </c>
      <c r="BX8" s="155" t="s">
        <v>456</v>
      </c>
      <c r="BY8" s="155" t="s">
        <v>457</v>
      </c>
      <c r="BZ8" s="155" t="s">
        <v>458</v>
      </c>
      <c r="CA8" s="155" t="s">
        <v>459</v>
      </c>
      <c r="CB8" s="155" t="s">
        <v>460</v>
      </c>
      <c r="CC8" s="155" t="s">
        <v>461</v>
      </c>
      <c r="CD8" s="155" t="s">
        <v>462</v>
      </c>
      <c r="CE8" s="155" t="s">
        <v>463</v>
      </c>
      <c r="CF8" s="155" t="s">
        <v>464</v>
      </c>
      <c r="CG8" s="155" t="s">
        <v>465</v>
      </c>
      <c r="CH8" s="155" t="s">
        <v>473</v>
      </c>
      <c r="CI8" s="155" t="s">
        <v>476</v>
      </c>
      <c r="CJ8" s="155" t="s">
        <v>540</v>
      </c>
      <c r="CK8" s="155" t="s">
        <v>541</v>
      </c>
      <c r="CL8" s="155" t="s">
        <v>544</v>
      </c>
      <c r="CM8" s="155" t="s">
        <v>545</v>
      </c>
      <c r="CN8" s="155" t="s">
        <v>546</v>
      </c>
      <c r="CO8" s="155" t="s">
        <v>547</v>
      </c>
      <c r="CP8" s="155" t="s">
        <v>550</v>
      </c>
      <c r="CQ8" s="155" t="s">
        <v>597</v>
      </c>
      <c r="CR8" s="155" t="s">
        <v>598</v>
      </c>
    </row>
    <row r="9" spans="2:96" x14ac:dyDescent="0.25">
      <c r="B9" s="91" t="s">
        <v>200</v>
      </c>
      <c r="AP9" s="156">
        <f t="shared" ref="AP9:BM9" si="0">AP10+AP24+AP38+AP51+AP64</f>
        <v>43186.309232540007</v>
      </c>
      <c r="AQ9" s="156">
        <f t="shared" si="0"/>
        <v>44407.113798059996</v>
      </c>
      <c r="AR9" s="156">
        <f t="shared" si="0"/>
        <v>44611.594357679249</v>
      </c>
      <c r="AS9" s="156">
        <f t="shared" si="0"/>
        <v>43889.508213782246</v>
      </c>
      <c r="AT9" s="156">
        <f t="shared" si="0"/>
        <v>43665.266018595998</v>
      </c>
      <c r="AU9" s="156">
        <f t="shared" si="0"/>
        <v>45092.115604872502</v>
      </c>
      <c r="AV9" s="156">
        <f t="shared" si="0"/>
        <v>48510.942586994752</v>
      </c>
      <c r="AW9" s="156">
        <f t="shared" si="0"/>
        <v>49662.558888830747</v>
      </c>
      <c r="AX9" s="156">
        <f t="shared" si="0"/>
        <v>51359.516980137509</v>
      </c>
      <c r="AY9" s="156">
        <f t="shared" si="0"/>
        <v>54135.162294961243</v>
      </c>
      <c r="AZ9" s="156">
        <f t="shared" si="0"/>
        <v>56344.412356860506</v>
      </c>
      <c r="BA9" s="156">
        <f t="shared" si="0"/>
        <v>58708.721116351742</v>
      </c>
      <c r="BB9" s="156">
        <f t="shared" si="0"/>
        <v>58926.161808717261</v>
      </c>
      <c r="BC9" s="156">
        <f t="shared" si="0"/>
        <v>60402.648080988758</v>
      </c>
      <c r="BD9" s="156">
        <f t="shared" si="0"/>
        <v>61678.80243264477</v>
      </c>
      <c r="BE9" s="156">
        <f t="shared" si="0"/>
        <v>63364.646184543009</v>
      </c>
      <c r="BF9" s="156">
        <f t="shared" si="0"/>
        <v>66017.182455670511</v>
      </c>
      <c r="BG9" s="156">
        <f t="shared" si="0"/>
        <v>68690.552701159017</v>
      </c>
      <c r="BH9" s="156">
        <f t="shared" si="0"/>
        <v>69828.286673232011</v>
      </c>
      <c r="BI9" s="156">
        <f t="shared" si="0"/>
        <v>68720.196000000025</v>
      </c>
      <c r="BJ9" s="156">
        <f t="shared" si="0"/>
        <v>70826.8</v>
      </c>
      <c r="BK9" s="156">
        <f t="shared" si="0"/>
        <v>73876.2</v>
      </c>
      <c r="BL9" s="156">
        <f t="shared" si="0"/>
        <v>75689.200000000012</v>
      </c>
      <c r="BM9" s="156">
        <f t="shared" si="0"/>
        <v>78350.3</v>
      </c>
      <c r="BN9" s="156">
        <v>80761.599999999991</v>
      </c>
      <c r="BO9" s="156">
        <v>82845</v>
      </c>
      <c r="BP9" s="156">
        <v>84419.200000000012</v>
      </c>
      <c r="BQ9" s="156">
        <v>87149.900000000009</v>
      </c>
      <c r="BR9" s="156">
        <v>89170.387100000007</v>
      </c>
      <c r="BS9" s="156">
        <v>90072.221300000005</v>
      </c>
      <c r="BT9" s="156">
        <v>91304.2451</v>
      </c>
      <c r="BU9" s="156">
        <v>93091.057199999996</v>
      </c>
      <c r="BV9" s="156">
        <v>92226.873800000001</v>
      </c>
      <c r="BW9" s="156">
        <v>91712.131200000003</v>
      </c>
      <c r="BX9" s="156">
        <v>92882.796600000016</v>
      </c>
      <c r="BY9" s="156">
        <v>92873.223800000007</v>
      </c>
      <c r="BZ9" s="156">
        <v>92499.873390770008</v>
      </c>
      <c r="CA9" s="156">
        <v>94611.617435960026</v>
      </c>
      <c r="CB9" s="156">
        <v>96120.392978079995</v>
      </c>
      <c r="CC9" s="156">
        <v>99206.849195210001</v>
      </c>
      <c r="CD9" s="156">
        <v>99262.664926140002</v>
      </c>
      <c r="CE9" s="156">
        <v>99278.279035540007</v>
      </c>
      <c r="CF9" s="156">
        <v>100861.41550675003</v>
      </c>
      <c r="CG9" s="156">
        <v>103803.67046277001</v>
      </c>
      <c r="CH9" s="156">
        <v>108655.64316489</v>
      </c>
      <c r="CI9" s="156">
        <v>111529.98020689002</v>
      </c>
      <c r="CJ9" s="156">
        <v>113753.43078289001</v>
      </c>
      <c r="CK9" s="156">
        <v>113504.44955552</v>
      </c>
      <c r="CL9" s="156">
        <v>114342.93398973001</v>
      </c>
      <c r="CM9" s="156">
        <v>113927.19687323</v>
      </c>
      <c r="CN9" s="156">
        <v>117945.26963014</v>
      </c>
      <c r="CO9" s="156">
        <v>120250.49344609</v>
      </c>
      <c r="CP9" s="156">
        <v>123603.4583416</v>
      </c>
      <c r="CQ9" s="156">
        <v>125459.17506822999</v>
      </c>
      <c r="CR9" s="156">
        <v>126697.49142993</v>
      </c>
    </row>
    <row r="10" spans="2:96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21179.409483200001</v>
      </c>
      <c r="CI10" s="28">
        <v>24408.7543678</v>
      </c>
      <c r="CJ10" s="28">
        <v>27006.001262739999</v>
      </c>
      <c r="CK10" s="28">
        <v>28028.271956419998</v>
      </c>
      <c r="CL10" s="28">
        <v>30055.276235379999</v>
      </c>
      <c r="CM10" s="28">
        <v>30138.88854833</v>
      </c>
      <c r="CN10" s="28">
        <v>30807.511004159998</v>
      </c>
      <c r="CO10" s="28">
        <v>31748.775658759998</v>
      </c>
      <c r="CP10" s="28">
        <v>33842.29276366</v>
      </c>
      <c r="CQ10" s="28">
        <v>33896.160061469993</v>
      </c>
      <c r="CR10" s="28">
        <v>33876.704326319996</v>
      </c>
    </row>
    <row r="11" spans="2:96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</row>
    <row r="12" spans="2:96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</row>
    <row r="13" spans="2:96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</row>
    <row r="14" spans="2:96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</row>
    <row r="15" spans="2:96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</row>
    <row r="16" spans="2:96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</row>
    <row r="17" spans="3:96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21109.56309779</v>
      </c>
      <c r="CI17" s="28">
        <v>24324.449941880001</v>
      </c>
      <c r="CJ17" s="28">
        <v>26900.197953110001</v>
      </c>
      <c r="CK17" s="28">
        <v>27948.090967419997</v>
      </c>
      <c r="CL17" s="28">
        <v>29933.038765519999</v>
      </c>
      <c r="CM17" s="28">
        <v>30066.742609159999</v>
      </c>
      <c r="CN17" s="28">
        <v>30723.074592409997</v>
      </c>
      <c r="CO17" s="28">
        <v>31678.034651129998</v>
      </c>
      <c r="CP17" s="28">
        <v>33783.300585789999</v>
      </c>
      <c r="CQ17" s="28">
        <v>33833.161077029996</v>
      </c>
      <c r="CR17" s="28">
        <v>33818.040800299997</v>
      </c>
    </row>
    <row r="18" spans="3:96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</row>
    <row r="19" spans="3:96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</row>
    <row r="20" spans="3:96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21096.513817299998</v>
      </c>
      <c r="CM20" s="28">
        <v>21187.68382427</v>
      </c>
      <c r="CN20" s="28">
        <v>21083.792379409999</v>
      </c>
      <c r="CO20" s="28">
        <v>21578.834059639998</v>
      </c>
      <c r="CP20" s="28">
        <v>23841.857200969996</v>
      </c>
      <c r="CQ20" s="28">
        <v>23596.795142099996</v>
      </c>
      <c r="CR20" s="28">
        <v>23521.136838439998</v>
      </c>
    </row>
    <row r="21" spans="3:96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6582.7833879499995</v>
      </c>
      <c r="CI21" s="28">
        <v>7385.3149262999996</v>
      </c>
      <c r="CJ21" s="28">
        <v>7847.8086262999996</v>
      </c>
      <c r="CK21" s="28">
        <v>8673.3662263000006</v>
      </c>
      <c r="CL21" s="28">
        <v>8557.3189534800003</v>
      </c>
      <c r="CM21" s="28">
        <v>8598.0383186100007</v>
      </c>
      <c r="CN21" s="28">
        <v>8852.9117308799996</v>
      </c>
      <c r="CO21" s="28">
        <v>9318.0098052100002</v>
      </c>
      <c r="CP21" s="28">
        <v>9169.8473152900006</v>
      </c>
      <c r="CQ21" s="28">
        <v>9495.2563941300014</v>
      </c>
      <c r="CR21" s="28">
        <v>9582.5301355699994</v>
      </c>
    </row>
    <row r="22" spans="3:96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</row>
    <row r="23" spans="3:96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279.20599473999999</v>
      </c>
      <c r="CM23" s="28">
        <v>281.02046627999999</v>
      </c>
      <c r="CN23" s="28">
        <v>786.37048212000002</v>
      </c>
      <c r="CO23" s="28">
        <v>781.19078628</v>
      </c>
      <c r="CP23" s="28">
        <v>771.59606953000002</v>
      </c>
      <c r="CQ23" s="28">
        <v>741.10954079999999</v>
      </c>
      <c r="CR23" s="28">
        <v>714.37382629000001</v>
      </c>
    </row>
    <row r="24" spans="3:96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2664.8065174400003</v>
      </c>
      <c r="CM24" s="28">
        <v>2699.7142536000001</v>
      </c>
      <c r="CN24" s="28">
        <v>2621.9691459300006</v>
      </c>
      <c r="CO24" s="28">
        <v>2646.73662749</v>
      </c>
      <c r="CP24" s="28">
        <v>2632.0518675600006</v>
      </c>
      <c r="CQ24" s="28">
        <v>2647.93659424</v>
      </c>
      <c r="CR24" s="28">
        <v>2458.3716478100005</v>
      </c>
    </row>
    <row r="25" spans="3:96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141.26485076000003</v>
      </c>
      <c r="CM25" s="28">
        <v>157.30126650000005</v>
      </c>
      <c r="CN25" s="28">
        <v>137.09751360000004</v>
      </c>
      <c r="CO25" s="28">
        <v>138.40565096000006</v>
      </c>
      <c r="CP25" s="28">
        <v>136.51668769000003</v>
      </c>
      <c r="CQ25" s="28">
        <v>136.64403193000004</v>
      </c>
      <c r="CR25" s="28">
        <v>138.69132920000004</v>
      </c>
    </row>
    <row r="26" spans="3:96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50</v>
      </c>
      <c r="CM26" s="28">
        <v>50</v>
      </c>
      <c r="CN26" s="28">
        <v>50</v>
      </c>
      <c r="CO26" s="28">
        <v>50</v>
      </c>
      <c r="CP26" s="28">
        <v>50</v>
      </c>
      <c r="CQ26" s="28">
        <v>50</v>
      </c>
      <c r="CR26" s="28">
        <v>50</v>
      </c>
    </row>
    <row r="27" spans="3:96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72.666756260000014</v>
      </c>
      <c r="CM27" s="28">
        <v>89.424617390000023</v>
      </c>
      <c r="CN27" s="28">
        <v>68.621445610000023</v>
      </c>
      <c r="CO27" s="28">
        <v>69.270566890000026</v>
      </c>
      <c r="CP27" s="28">
        <v>68.336575620000019</v>
      </c>
      <c r="CQ27" s="28">
        <v>68.407234310000021</v>
      </c>
      <c r="CR27" s="28">
        <v>69.436030880000018</v>
      </c>
    </row>
    <row r="28" spans="3:96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</row>
    <row r="29" spans="3:96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</row>
    <row r="30" spans="3:96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18.59809450000002</v>
      </c>
      <c r="CM30" s="28">
        <v>17.87664911000002</v>
      </c>
      <c r="CN30" s="28">
        <v>18.476067990000022</v>
      </c>
      <c r="CO30" s="28">
        <v>19.135084070000023</v>
      </c>
      <c r="CP30" s="28">
        <v>18.180112070000021</v>
      </c>
      <c r="CQ30" s="28">
        <v>18.236797620000022</v>
      </c>
      <c r="CR30" s="28">
        <v>19.255298320000023</v>
      </c>
    </row>
    <row r="31" spans="3:96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2523.5416666800002</v>
      </c>
      <c r="CM31" s="28">
        <v>2542.4129871</v>
      </c>
      <c r="CN31" s="28">
        <v>2484.8716323300005</v>
      </c>
      <c r="CO31" s="28">
        <v>2508.33097653</v>
      </c>
      <c r="CP31" s="28">
        <v>2495.5351798700003</v>
      </c>
      <c r="CQ31" s="28">
        <v>2511.29256231</v>
      </c>
      <c r="CR31" s="28">
        <v>2319.6803186100005</v>
      </c>
    </row>
    <row r="32" spans="3:96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</row>
    <row r="33" spans="3:96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</row>
    <row r="34" spans="3:96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1523.5416666800002</v>
      </c>
      <c r="CM34" s="28">
        <v>1532.4824315400001</v>
      </c>
      <c r="CN34" s="28">
        <v>1488.5375516800002</v>
      </c>
      <c r="CO34" s="28">
        <v>1501.6843716200001</v>
      </c>
      <c r="CP34" s="28">
        <v>1495.0366493000001</v>
      </c>
      <c r="CQ34" s="28">
        <v>1504.3715293500002</v>
      </c>
      <c r="CR34" s="28">
        <v>1318.7662063000002</v>
      </c>
    </row>
    <row r="35" spans="3:96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1000</v>
      </c>
      <c r="CM35" s="28">
        <v>1009.93055556</v>
      </c>
      <c r="CN35" s="28">
        <v>996.33408065000003</v>
      </c>
      <c r="CO35" s="28">
        <v>1006.6466049100001</v>
      </c>
      <c r="CP35" s="28">
        <v>1000.4985305700001</v>
      </c>
      <c r="CQ35" s="28">
        <v>1006.92103296</v>
      </c>
      <c r="CR35" s="28">
        <v>1000.9141123100001</v>
      </c>
    </row>
    <row r="36" spans="3:96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</row>
    <row r="37" spans="3:96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</row>
    <row r="38" spans="3:96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48667.373278850006</v>
      </c>
      <c r="CQ38" s="28">
        <v>50697.106252330006</v>
      </c>
      <c r="CR38" s="28">
        <v>52102.632316530013</v>
      </c>
    </row>
    <row r="39" spans="3:96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34752.952247870002</v>
      </c>
      <c r="CQ39" s="28">
        <v>37086.468085710003</v>
      </c>
      <c r="CR39" s="28">
        <v>38706.811681670006</v>
      </c>
    </row>
    <row r="40" spans="3:96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</row>
    <row r="41" spans="3:96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56.166243110000138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</row>
    <row r="42" spans="3:96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</row>
    <row r="43" spans="3:96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</row>
    <row r="44" spans="3:96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680.49472310000033</v>
      </c>
      <c r="CQ44" s="28">
        <v>614.54424348000043</v>
      </c>
      <c r="CR44" s="28">
        <v>519.57251935000033</v>
      </c>
    </row>
    <row r="45" spans="3:96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</row>
    <row r="46" spans="3:96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</row>
    <row r="47" spans="3:96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</row>
    <row r="48" spans="3:96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</row>
    <row r="49" spans="3:96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</row>
    <row r="50" spans="3:96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</row>
    <row r="51" spans="3:96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15034.19139231</v>
      </c>
      <c r="CI51" s="28">
        <v>14873.090361939998</v>
      </c>
      <c r="CJ51" s="28">
        <v>15132.222644959998</v>
      </c>
      <c r="CK51" s="28">
        <v>15358.66249961</v>
      </c>
      <c r="CL51" s="28">
        <v>15452.335106669998</v>
      </c>
      <c r="CM51" s="28">
        <v>15446.137385249998</v>
      </c>
      <c r="CN51" s="28">
        <v>15994.685001039999</v>
      </c>
      <c r="CO51" s="28">
        <v>15919.223930559998</v>
      </c>
      <c r="CP51" s="28">
        <v>15799.936874459998</v>
      </c>
      <c r="CQ51" s="28">
        <v>15700.611706709997</v>
      </c>
      <c r="CR51" s="28">
        <v>15496.808242539997</v>
      </c>
    </row>
    <row r="52" spans="3:96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7813.3066547300004</v>
      </c>
      <c r="CP52" s="28">
        <v>7837.9838175099994</v>
      </c>
      <c r="CQ52" s="28">
        <v>7853.222473509999</v>
      </c>
      <c r="CR52" s="28">
        <v>7945.2040631399996</v>
      </c>
    </row>
    <row r="53" spans="3:96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</row>
    <row r="54" spans="3:96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</row>
    <row r="55" spans="3:96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1713.3862940999995</v>
      </c>
      <c r="CP55" s="28">
        <v>1682.8714270099995</v>
      </c>
      <c r="CQ55" s="28">
        <v>1683.9507270099998</v>
      </c>
      <c r="CR55" s="28">
        <v>1688.6539173799995</v>
      </c>
    </row>
    <row r="56" spans="3:96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3735.28069246</v>
      </c>
      <c r="CP56" s="28">
        <v>3773.4821367999998</v>
      </c>
      <c r="CQ56" s="28">
        <v>3782.5026607999998</v>
      </c>
      <c r="CR56" s="28">
        <v>3770.1059482199998</v>
      </c>
    </row>
    <row r="57" spans="3:96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2364.6396681700003</v>
      </c>
      <c r="CP57" s="28">
        <v>2381.6302537000001</v>
      </c>
      <c r="CQ57" s="28">
        <v>2386.7690857000002</v>
      </c>
      <c r="CR57" s="28">
        <v>2486.44419754</v>
      </c>
    </row>
    <row r="58" spans="3:96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7372.1938944499998</v>
      </c>
      <c r="CI58" s="28">
        <v>7369.060827809999</v>
      </c>
      <c r="CJ58" s="28">
        <v>7486.7468676199987</v>
      </c>
      <c r="CK58" s="28">
        <v>7692.2934637599992</v>
      </c>
      <c r="CL58" s="28">
        <v>7725.8711334699983</v>
      </c>
      <c r="CM58" s="28">
        <v>7679.4226966799979</v>
      </c>
      <c r="CN58" s="28">
        <v>8141.3124545399996</v>
      </c>
      <c r="CO58" s="28">
        <v>8105.9172758299983</v>
      </c>
      <c r="CP58" s="28">
        <v>7961.9530569499984</v>
      </c>
      <c r="CQ58" s="28">
        <v>7847.3892331999978</v>
      </c>
      <c r="CR58" s="28">
        <v>7551.6041793999975</v>
      </c>
    </row>
    <row r="59" spans="3:96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</row>
    <row r="60" spans="3:96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2673.6622892099986</v>
      </c>
      <c r="CM60" s="28">
        <v>2666.2420097699983</v>
      </c>
      <c r="CN60" s="28">
        <v>3076.3262036299984</v>
      </c>
      <c r="CO60" s="28">
        <v>3067.6299122599985</v>
      </c>
      <c r="CP60" s="28">
        <v>3059.0935099999983</v>
      </c>
      <c r="CQ60" s="28">
        <v>3052.2083671799983</v>
      </c>
      <c r="CR60" s="28">
        <v>3218.8728499599983</v>
      </c>
    </row>
    <row r="61" spans="3:96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3383.6490621399998</v>
      </c>
      <c r="CI61" s="28">
        <v>3275.3367797400001</v>
      </c>
      <c r="CJ61" s="28">
        <v>3306.0639374900002</v>
      </c>
      <c r="CK61" s="28">
        <v>3219.4948005699998</v>
      </c>
      <c r="CL61" s="28">
        <v>3242.9838889900002</v>
      </c>
      <c r="CM61" s="28">
        <v>3155.8840242400001</v>
      </c>
      <c r="CN61" s="28">
        <v>3188.7892234400001</v>
      </c>
      <c r="CO61" s="28">
        <v>3105.9003699899999</v>
      </c>
      <c r="CP61" s="28">
        <v>3094.3247193100001</v>
      </c>
      <c r="CQ61" s="28">
        <v>2983.0976853799998</v>
      </c>
      <c r="CR61" s="28">
        <v>2507.5405923599997</v>
      </c>
    </row>
    <row r="62" spans="3:96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1932.3869935800003</v>
      </c>
      <c r="CP62" s="28">
        <v>1808.5348276400002</v>
      </c>
      <c r="CQ62" s="28">
        <v>1812.0831806400004</v>
      </c>
      <c r="CR62" s="28">
        <v>1825.1907370800004</v>
      </c>
    </row>
    <row r="63" spans="3:96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</row>
    <row r="64" spans="3:96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22743.333057740001</v>
      </c>
      <c r="CM64" s="28">
        <v>22593.287689839999</v>
      </c>
      <c r="CN64" s="28">
        <v>22513.228555760001</v>
      </c>
      <c r="CO64" s="28">
        <v>22529.899845420001</v>
      </c>
      <c r="CP64" s="28">
        <v>22661.803557070001</v>
      </c>
      <c r="CQ64" s="28">
        <v>22517.36045348</v>
      </c>
      <c r="CR64" s="28">
        <v>22762.97489673</v>
      </c>
    </row>
    <row r="65" spans="2:96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22743.333057740001</v>
      </c>
      <c r="CM65" s="28">
        <v>22593.287689839999</v>
      </c>
      <c r="CN65" s="28">
        <v>22513.228555760001</v>
      </c>
      <c r="CO65" s="28">
        <v>22529.899845420001</v>
      </c>
      <c r="CP65" s="28">
        <v>22661.803557070001</v>
      </c>
      <c r="CQ65" s="28">
        <v>22517.36045348</v>
      </c>
      <c r="CR65" s="28">
        <v>22762.97489673</v>
      </c>
    </row>
    <row r="66" spans="2:96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</row>
    <row r="67" spans="2:96" ht="15.75" thickBot="1" x14ac:dyDescent="0.3">
      <c r="B67" s="157"/>
      <c r="C67" s="157"/>
      <c r="D67" s="157" t="s">
        <v>204</v>
      </c>
      <c r="E67" s="157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58">
        <v>0</v>
      </c>
      <c r="AQ67" s="158">
        <v>0</v>
      </c>
      <c r="AR67" s="158">
        <v>0</v>
      </c>
      <c r="AS67" s="158">
        <v>0</v>
      </c>
      <c r="AT67" s="158">
        <v>0</v>
      </c>
      <c r="AU67" s="158">
        <v>0</v>
      </c>
      <c r="AV67" s="158">
        <v>0</v>
      </c>
      <c r="AW67" s="158">
        <v>0</v>
      </c>
      <c r="AX67" s="158">
        <v>0</v>
      </c>
      <c r="AY67" s="158">
        <v>0</v>
      </c>
      <c r="AZ67" s="158">
        <v>0</v>
      </c>
      <c r="BA67" s="158">
        <v>0</v>
      </c>
      <c r="BB67" s="158">
        <v>0</v>
      </c>
      <c r="BC67" s="158">
        <v>0</v>
      </c>
      <c r="BD67" s="158">
        <v>0</v>
      </c>
      <c r="BE67" s="158">
        <v>0</v>
      </c>
      <c r="BF67" s="158">
        <v>0</v>
      </c>
      <c r="BG67" s="158">
        <v>0</v>
      </c>
      <c r="BH67" s="158">
        <v>0</v>
      </c>
      <c r="BI67" s="158">
        <v>0</v>
      </c>
      <c r="BJ67" s="158">
        <v>0</v>
      </c>
      <c r="BK67" s="158">
        <v>0</v>
      </c>
      <c r="BL67" s="158">
        <v>0</v>
      </c>
      <c r="BM67" s="158">
        <v>0</v>
      </c>
      <c r="BN67" s="158">
        <v>0</v>
      </c>
      <c r="BO67" s="158">
        <v>0</v>
      </c>
      <c r="BP67" s="158">
        <v>0</v>
      </c>
      <c r="BQ67" s="158">
        <v>0</v>
      </c>
      <c r="BR67" s="158">
        <v>0</v>
      </c>
      <c r="BS67" s="158">
        <v>0</v>
      </c>
      <c r="BT67" s="158">
        <v>0</v>
      </c>
      <c r="BU67" s="158">
        <v>0</v>
      </c>
      <c r="BV67" s="158">
        <v>0</v>
      </c>
      <c r="BW67" s="158">
        <v>0</v>
      </c>
      <c r="BX67" s="158">
        <v>0</v>
      </c>
      <c r="BY67" s="158">
        <v>0</v>
      </c>
      <c r="BZ67" s="158">
        <v>0</v>
      </c>
      <c r="CA67" s="158">
        <v>0</v>
      </c>
      <c r="CB67" s="158">
        <v>0</v>
      </c>
      <c r="CC67" s="158">
        <v>0</v>
      </c>
      <c r="CD67" s="158">
        <v>0</v>
      </c>
      <c r="CE67" s="158">
        <v>0</v>
      </c>
      <c r="CF67" s="158">
        <v>0</v>
      </c>
      <c r="CG67" s="158">
        <v>0</v>
      </c>
      <c r="CH67" s="158">
        <v>0</v>
      </c>
      <c r="CI67" s="158">
        <v>0</v>
      </c>
      <c r="CJ67" s="158">
        <v>0</v>
      </c>
      <c r="CK67" s="158">
        <v>0</v>
      </c>
      <c r="CL67" s="158">
        <v>0</v>
      </c>
      <c r="CM67" s="158">
        <v>0</v>
      </c>
      <c r="CN67" s="158">
        <v>0</v>
      </c>
      <c r="CO67" s="158">
        <v>0</v>
      </c>
      <c r="CP67" s="158">
        <v>0</v>
      </c>
      <c r="CQ67" s="158">
        <v>0</v>
      </c>
      <c r="CR67" s="158">
        <v>0</v>
      </c>
    </row>
    <row r="68" spans="2:96" x14ac:dyDescent="0.25">
      <c r="B68" s="159" t="str">
        <f>BPAnalitica!$B$50</f>
        <v>Mayo 2023.</v>
      </c>
    </row>
    <row r="70" spans="2:96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</row>
    <row r="72" spans="2:96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N18"/>
  <sheetViews>
    <sheetView showGridLines="0" topLeftCell="B1" workbookViewId="0">
      <selection activeCell="N13" sqref="N13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4" ht="18.75" x14ac:dyDescent="0.3">
      <c r="B2" s="193" t="s">
        <v>551</v>
      </c>
    </row>
    <row r="3" spans="2:14" ht="15.75" x14ac:dyDescent="0.25">
      <c r="B3" s="194" t="s">
        <v>552</v>
      </c>
    </row>
    <row r="5" spans="2:14" x14ac:dyDescent="0.25">
      <c r="B5" s="195" t="s">
        <v>553</v>
      </c>
      <c r="C5" s="196">
        <v>2009</v>
      </c>
      <c r="D5" s="196">
        <v>2010</v>
      </c>
      <c r="E5" s="196">
        <v>2011</v>
      </c>
      <c r="F5" s="196">
        <v>2012</v>
      </c>
      <c r="G5" s="196">
        <v>2013</v>
      </c>
      <c r="H5" s="196">
        <v>2014</v>
      </c>
      <c r="I5" s="196">
        <v>2015</v>
      </c>
      <c r="J5" s="196">
        <v>2016</v>
      </c>
      <c r="K5" s="196">
        <v>2017</v>
      </c>
      <c r="L5" s="196">
        <v>2018</v>
      </c>
      <c r="M5" s="196">
        <v>2019</v>
      </c>
      <c r="N5" s="196">
        <v>2020</v>
      </c>
    </row>
    <row r="6" spans="2:14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2.5253898427649122</v>
      </c>
    </row>
    <row r="7" spans="2:14" x14ac:dyDescent="0.25">
      <c r="B7" s="3" t="s">
        <v>555</v>
      </c>
      <c r="C7" s="197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917.71947266161146</v>
      </c>
      <c r="N7" s="28">
        <v>-348.63236297511008</v>
      </c>
    </row>
    <row r="8" spans="2:14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116.67974227982678</v>
      </c>
      <c r="N8" s="28">
        <v>-87.34812190429227</v>
      </c>
    </row>
    <row r="9" spans="2:14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63.423326649631463</v>
      </c>
      <c r="N9" s="28">
        <v>-101.66787795742673</v>
      </c>
    </row>
    <row r="10" spans="2:14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239.30682919829695</v>
      </c>
      <c r="N10" s="28">
        <v>-299.00908777124255</v>
      </c>
    </row>
    <row r="11" spans="2:14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2142.2826487694097</v>
      </c>
      <c r="N11" s="28">
        <v>686.34466557607823</v>
      </c>
    </row>
    <row r="12" spans="2:14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32.485562958740708</v>
      </c>
      <c r="N12" s="28">
        <v>125.67251075135002</v>
      </c>
    </row>
    <row r="13" spans="2:14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368.73481630988221</v>
      </c>
      <c r="N13" s="28">
        <v>56.16575729584536</v>
      </c>
    </row>
    <row r="14" spans="2:14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698.43704058477533</v>
      </c>
      <c r="N14" s="28">
        <v>349.52836751049477</v>
      </c>
    </row>
    <row r="15" spans="2:14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11.243661090849317</v>
      </c>
      <c r="N15" s="28">
        <v>33.166746115682038</v>
      </c>
    </row>
    <row r="16" spans="2:14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-527.82417168274515</v>
      </c>
      <c r="N16" s="28">
        <v>189.99263295976544</v>
      </c>
    </row>
    <row r="17" spans="2:14" x14ac:dyDescent="0.25">
      <c r="B17" s="198" t="s">
        <v>565</v>
      </c>
      <c r="C17" s="199">
        <v>1259.3412544075907</v>
      </c>
      <c r="D17" s="199">
        <v>2723.37</v>
      </c>
      <c r="E17" s="199">
        <v>3152.605</v>
      </c>
      <c r="F17" s="199">
        <v>3210.5329999999999</v>
      </c>
      <c r="G17" s="199">
        <v>3567.1750000000002</v>
      </c>
      <c r="H17" s="199">
        <v>4458.6660000000002</v>
      </c>
      <c r="I17" s="199">
        <v>4555.989188273842</v>
      </c>
      <c r="J17" s="199">
        <v>4745.4219999999996</v>
      </c>
      <c r="K17" s="199">
        <v>4281.8393726300001</v>
      </c>
      <c r="L17" s="199">
        <v>5019.4039037336051</v>
      </c>
      <c r="M17" s="199">
        <v>4062.9147529272186</v>
      </c>
      <c r="N17" s="199">
        <v>606.7386194439091</v>
      </c>
    </row>
    <row r="18" spans="2:14" x14ac:dyDescent="0.25">
      <c r="B18" s="3" t="s">
        <v>566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O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P26" sqref="O26:P26"/>
    </sheetView>
  </sheetViews>
  <sheetFormatPr baseColWidth="10" defaultRowHeight="15.75" x14ac:dyDescent="0.25"/>
  <cols>
    <col min="1" max="1" width="6.140625" style="194" customWidth="1"/>
    <col min="2" max="2" width="3.85546875" style="194" customWidth="1"/>
    <col min="3" max="3" width="38.5703125" style="194" customWidth="1"/>
    <col min="4" max="16384" width="11.42578125" style="194"/>
  </cols>
  <sheetData>
    <row r="2" spans="2:15" ht="18.75" x14ac:dyDescent="0.3">
      <c r="B2" s="193" t="s">
        <v>567</v>
      </c>
    </row>
    <row r="3" spans="2:15" x14ac:dyDescent="0.25">
      <c r="B3" s="194" t="s">
        <v>552</v>
      </c>
    </row>
    <row r="5" spans="2:15" x14ac:dyDescent="0.25">
      <c r="B5" s="233" t="s">
        <v>568</v>
      </c>
      <c r="C5" s="233"/>
      <c r="D5" s="206">
        <v>2009</v>
      </c>
      <c r="E5" s="206">
        <v>2010</v>
      </c>
      <c r="F5" s="206">
        <v>2011</v>
      </c>
      <c r="G5" s="206">
        <v>2012</v>
      </c>
      <c r="H5" s="206">
        <v>2013</v>
      </c>
      <c r="I5" s="206">
        <v>2014</v>
      </c>
      <c r="J5" s="206">
        <v>2015</v>
      </c>
      <c r="K5" s="206">
        <v>2016</v>
      </c>
      <c r="L5" s="206">
        <v>2017</v>
      </c>
      <c r="M5" s="206">
        <v>2018</v>
      </c>
      <c r="N5" s="206">
        <v>2019</v>
      </c>
      <c r="O5" s="206">
        <v>2020</v>
      </c>
    </row>
    <row r="6" spans="2:15" x14ac:dyDescent="0.25">
      <c r="B6" s="194" t="s">
        <v>569</v>
      </c>
      <c r="D6" s="200">
        <v>35.53</v>
      </c>
      <c r="E6" s="200">
        <v>37.656999999999996</v>
      </c>
      <c r="F6" s="200">
        <v>184.67899999999997</v>
      </c>
      <c r="G6" s="200">
        <v>215.34700000000001</v>
      </c>
      <c r="H6" s="200">
        <v>268.24900000000002</v>
      </c>
      <c r="I6" s="200">
        <v>160.89999999999998</v>
      </c>
      <c r="J6" s="200">
        <v>181.82363109197922</v>
      </c>
      <c r="K6" s="200">
        <v>102.21300000000001</v>
      </c>
      <c r="L6" s="200">
        <v>208.61100000000002</v>
      </c>
      <c r="M6" s="200">
        <v>244.42307498174546</v>
      </c>
      <c r="N6" s="200">
        <v>217.57905424891024</v>
      </c>
      <c r="O6" s="200">
        <v>-92.005067864277692</v>
      </c>
    </row>
    <row r="7" spans="2:15" x14ac:dyDescent="0.25">
      <c r="C7" s="194" t="s">
        <v>570</v>
      </c>
      <c r="D7" s="201">
        <v>19.760999999999999</v>
      </c>
      <c r="E7" s="201">
        <v>12.803000000000001</v>
      </c>
      <c r="F7" s="201">
        <v>114.624</v>
      </c>
      <c r="G7" s="201">
        <v>51.69</v>
      </c>
      <c r="H7" s="201">
        <v>175.23099999999999</v>
      </c>
      <c r="I7" s="201">
        <v>128.19999999999999</v>
      </c>
      <c r="J7" s="201">
        <v>78.509986950734444</v>
      </c>
      <c r="K7" s="201">
        <v>7.4329999999999998</v>
      </c>
      <c r="L7" s="201">
        <v>104.42</v>
      </c>
      <c r="M7" s="201">
        <v>153.76205822513202</v>
      </c>
      <c r="N7" s="201">
        <v>153.80314791645301</v>
      </c>
      <c r="O7" s="201">
        <v>-63.401680955063043</v>
      </c>
    </row>
    <row r="8" spans="2:15" x14ac:dyDescent="0.25">
      <c r="C8" s="194" t="s">
        <v>571</v>
      </c>
      <c r="D8" s="201">
        <v>-4.9409999999999998</v>
      </c>
      <c r="E8" s="201">
        <v>-19.547000000000001</v>
      </c>
      <c r="F8" s="201">
        <v>22.861999999999998</v>
      </c>
      <c r="G8" s="201">
        <v>43.088000000000001</v>
      </c>
      <c r="H8" s="201">
        <v>42.320999999999998</v>
      </c>
      <c r="I8" s="201">
        <v>5.7370000000000001</v>
      </c>
      <c r="J8" s="201">
        <v>15.982827000335861</v>
      </c>
      <c r="K8" s="201">
        <v>24.024999999999999</v>
      </c>
      <c r="L8" s="201">
        <v>34.606999999999999</v>
      </c>
      <c r="M8" s="201">
        <v>35.31594489081526</v>
      </c>
      <c r="N8" s="201">
        <v>16.560693142628416</v>
      </c>
      <c r="O8" s="201">
        <v>-39.968678806875822</v>
      </c>
    </row>
    <row r="9" spans="2:15" x14ac:dyDescent="0.25">
      <c r="C9" s="194" t="s">
        <v>572</v>
      </c>
      <c r="D9" s="200">
        <v>20.71</v>
      </c>
      <c r="E9" s="200">
        <v>4.3579999999999997</v>
      </c>
      <c r="F9" s="200">
        <v>28.494</v>
      </c>
      <c r="G9" s="200">
        <v>26.04</v>
      </c>
      <c r="H9" s="200">
        <v>19.911000000000001</v>
      </c>
      <c r="I9" s="200">
        <v>9.2829999999999995</v>
      </c>
      <c r="J9" s="200">
        <v>29.238791010757033</v>
      </c>
      <c r="K9" s="200">
        <v>44.466000000000001</v>
      </c>
      <c r="L9" s="200">
        <v>16.146000000000001</v>
      </c>
      <c r="M9" s="200">
        <v>25.732387571232113</v>
      </c>
      <c r="N9" s="200">
        <v>-19.818055956023819</v>
      </c>
      <c r="O9" s="200">
        <v>-21.317725731419316</v>
      </c>
    </row>
    <row r="10" spans="2:15" x14ac:dyDescent="0.25">
      <c r="C10" s="194" t="s">
        <v>573</v>
      </c>
      <c r="D10" s="201" t="s">
        <v>198</v>
      </c>
      <c r="E10" s="200">
        <v>6.5629999999999997</v>
      </c>
      <c r="F10" s="200">
        <v>-10.739000000000001</v>
      </c>
      <c r="G10" s="200">
        <v>42.151000000000003</v>
      </c>
      <c r="H10" s="200">
        <v>9.1869999999999994</v>
      </c>
      <c r="I10" s="200">
        <v>11.952999999999999</v>
      </c>
      <c r="J10" s="200">
        <v>13.49729226455127</v>
      </c>
      <c r="K10" s="200">
        <v>-52.668999999999997</v>
      </c>
      <c r="L10" s="200">
        <v>1.222</v>
      </c>
      <c r="M10" s="200">
        <v>-3.3362089187627939</v>
      </c>
      <c r="N10" s="200">
        <v>15.855799365230485</v>
      </c>
      <c r="O10" s="200">
        <v>2.328215576343764</v>
      </c>
    </row>
    <row r="11" spans="2:15" x14ac:dyDescent="0.25">
      <c r="C11" s="194" t="s">
        <v>574</v>
      </c>
      <c r="D11" s="201" t="s">
        <v>198</v>
      </c>
      <c r="E11" s="200">
        <v>-1.1419999999999999</v>
      </c>
      <c r="F11" s="200">
        <v>-0.47799999999999998</v>
      </c>
      <c r="G11" s="200">
        <v>21.388000000000002</v>
      </c>
      <c r="H11" s="200">
        <v>0.32100000000000001</v>
      </c>
      <c r="I11" s="200">
        <v>-26.478999999999999</v>
      </c>
      <c r="J11" s="200">
        <v>11.957900743682497</v>
      </c>
      <c r="K11" s="200">
        <v>29.044</v>
      </c>
      <c r="L11" s="200">
        <v>22.613</v>
      </c>
      <c r="M11" s="200">
        <v>0.53728765383454813</v>
      </c>
      <c r="N11" s="200">
        <v>23.010292594104801</v>
      </c>
      <c r="O11" s="200">
        <v>12.030777938674801</v>
      </c>
    </row>
    <row r="12" spans="2:15" x14ac:dyDescent="0.25">
      <c r="C12" s="194" t="s">
        <v>575</v>
      </c>
      <c r="D12" s="201" t="s">
        <v>576</v>
      </c>
      <c r="E12" s="201" t="s">
        <v>576</v>
      </c>
      <c r="F12" s="201" t="s">
        <v>576</v>
      </c>
      <c r="G12" s="201" t="s">
        <v>576</v>
      </c>
      <c r="H12" s="201" t="s">
        <v>576</v>
      </c>
      <c r="I12" s="201" t="s">
        <v>576</v>
      </c>
      <c r="J12" s="201" t="s">
        <v>576</v>
      </c>
      <c r="K12" s="201" t="s">
        <v>576</v>
      </c>
      <c r="L12" s="201" t="s">
        <v>576</v>
      </c>
      <c r="M12" s="201" t="s">
        <v>576</v>
      </c>
      <c r="N12" s="201" t="s">
        <v>576</v>
      </c>
      <c r="O12" s="201" t="s">
        <v>576</v>
      </c>
    </row>
    <row r="13" spans="2:15" x14ac:dyDescent="0.25">
      <c r="C13" s="194" t="s">
        <v>577</v>
      </c>
      <c r="D13" s="201" t="s">
        <v>198</v>
      </c>
      <c r="E13" s="200">
        <v>34.622</v>
      </c>
      <c r="F13" s="200">
        <v>29.916</v>
      </c>
      <c r="G13" s="200">
        <v>30.99</v>
      </c>
      <c r="H13" s="200">
        <v>21.277999999999999</v>
      </c>
      <c r="I13" s="200">
        <v>32.206000000000003</v>
      </c>
      <c r="J13" s="200">
        <v>32.636833121918102</v>
      </c>
      <c r="K13" s="200">
        <v>49.914000000000001</v>
      </c>
      <c r="L13" s="200">
        <v>29.603000000000002</v>
      </c>
      <c r="M13" s="200">
        <v>32.411605559494276</v>
      </c>
      <c r="N13" s="200">
        <v>28.167177186517314</v>
      </c>
      <c r="O13" s="200">
        <v>18.32402411406191</v>
      </c>
    </row>
    <row r="14" spans="2:15" x14ac:dyDescent="0.25">
      <c r="B14" s="194" t="s">
        <v>578</v>
      </c>
      <c r="D14" s="200">
        <v>150.41400000000002</v>
      </c>
      <c r="E14" s="200">
        <v>1119.4059999999999</v>
      </c>
      <c r="F14" s="200">
        <v>870.94800000000009</v>
      </c>
      <c r="G14" s="200">
        <v>1074.991</v>
      </c>
      <c r="H14" s="200">
        <v>1497.0039999999999</v>
      </c>
      <c r="I14" s="200">
        <v>1368.02</v>
      </c>
      <c r="J14" s="200">
        <v>2192.8618983222104</v>
      </c>
      <c r="K14" s="200">
        <v>1685.3039999999999</v>
      </c>
      <c r="L14" s="200">
        <v>3153.6039999999994</v>
      </c>
      <c r="M14" s="200">
        <v>2746.4024185725548</v>
      </c>
      <c r="N14" s="200">
        <v>2288.5669246462958</v>
      </c>
      <c r="O14" s="200">
        <v>1733.632001767055</v>
      </c>
    </row>
    <row r="15" spans="2:15" x14ac:dyDescent="0.25">
      <c r="C15" s="194" t="s">
        <v>579</v>
      </c>
      <c r="D15" s="200">
        <v>15.762</v>
      </c>
      <c r="E15" s="200">
        <v>8.5980000000000008</v>
      </c>
      <c r="F15" s="200">
        <v>47.692</v>
      </c>
      <c r="G15" s="200">
        <v>1097.2190000000001</v>
      </c>
      <c r="H15" s="200">
        <v>150.22900000000001</v>
      </c>
      <c r="I15" s="200">
        <v>23.92</v>
      </c>
      <c r="J15" s="200">
        <v>1387.0668008722268</v>
      </c>
      <c r="K15" s="200">
        <v>636.83299999999997</v>
      </c>
      <c r="L15" s="200">
        <v>2141.5369999999998</v>
      </c>
      <c r="M15" s="200">
        <v>1543.7376935179295</v>
      </c>
      <c r="N15" s="200">
        <v>1426.8584220245853</v>
      </c>
      <c r="O15" s="200">
        <v>1545.6121941255556</v>
      </c>
    </row>
    <row r="16" spans="2:15" x14ac:dyDescent="0.25">
      <c r="C16" s="194" t="s">
        <v>580</v>
      </c>
      <c r="D16" s="200">
        <v>-18.928000000000001</v>
      </c>
      <c r="E16" s="200">
        <v>1120.021</v>
      </c>
      <c r="F16" s="200">
        <v>651.96500000000003</v>
      </c>
      <c r="G16" s="200">
        <v>28.472000000000001</v>
      </c>
      <c r="H16" s="200">
        <v>750.22699999999998</v>
      </c>
      <c r="I16" s="200">
        <v>1320.4069999999999</v>
      </c>
      <c r="J16" s="200">
        <v>711.22040751059069</v>
      </c>
      <c r="K16" s="200">
        <v>1058.6980000000001</v>
      </c>
      <c r="L16" s="200">
        <v>787.90300000000002</v>
      </c>
      <c r="M16" s="200">
        <v>1200.6531498387508</v>
      </c>
      <c r="N16" s="200">
        <v>898.94582135143935</v>
      </c>
      <c r="O16" s="200">
        <v>368.63900987653608</v>
      </c>
    </row>
    <row r="17" spans="2:15" x14ac:dyDescent="0.25">
      <c r="C17" s="194" t="s">
        <v>581</v>
      </c>
      <c r="D17" s="200">
        <v>153.58000000000001</v>
      </c>
      <c r="E17" s="200">
        <v>-9.2129999999999992</v>
      </c>
      <c r="F17" s="200">
        <v>171.291</v>
      </c>
      <c r="G17" s="200">
        <v>-50.7</v>
      </c>
      <c r="H17" s="200">
        <v>596.548</v>
      </c>
      <c r="I17" s="200">
        <v>23.693000000000001</v>
      </c>
      <c r="J17" s="200">
        <v>94.574689939393068</v>
      </c>
      <c r="K17" s="200">
        <v>-10.227</v>
      </c>
      <c r="L17" s="200">
        <v>224.16399999999999</v>
      </c>
      <c r="M17" s="200">
        <v>2.0115752158743474</v>
      </c>
      <c r="N17" s="200">
        <v>-37.237318729728862</v>
      </c>
      <c r="O17" s="200">
        <v>-180.61920223503654</v>
      </c>
    </row>
    <row r="18" spans="2:15" x14ac:dyDescent="0.25">
      <c r="B18" s="194" t="s">
        <v>582</v>
      </c>
      <c r="D18" s="200">
        <v>244.80015199999997</v>
      </c>
      <c r="E18" s="200">
        <v>-59.446999999999889</v>
      </c>
      <c r="F18" s="200">
        <v>699.39100000000008</v>
      </c>
      <c r="G18" s="200">
        <v>1057.385</v>
      </c>
      <c r="H18" s="200">
        <v>2233.375</v>
      </c>
      <c r="I18" s="200">
        <v>2207.357</v>
      </c>
      <c r="J18" s="200">
        <v>1102.0842146299601</v>
      </c>
      <c r="K18" s="200">
        <v>1788.683</v>
      </c>
      <c r="L18" s="200">
        <v>794.31800000000112</v>
      </c>
      <c r="M18" s="200">
        <v>828.99555706744013</v>
      </c>
      <c r="N18" s="200">
        <v>1503.6725316768939</v>
      </c>
      <c r="O18" s="200">
        <v>-1534.1341915856844</v>
      </c>
    </row>
    <row r="19" spans="2:15" x14ac:dyDescent="0.25">
      <c r="B19" s="194" t="s">
        <v>583</v>
      </c>
      <c r="D19" s="200">
        <v>706.71799999999996</v>
      </c>
      <c r="E19" s="200">
        <v>607.09500000000003</v>
      </c>
      <c r="F19" s="200">
        <v>888.31700000000001</v>
      </c>
      <c r="G19" s="200">
        <v>-345.37</v>
      </c>
      <c r="H19" s="200">
        <v>-680.08699999999999</v>
      </c>
      <c r="I19" s="200">
        <v>926.36900000000003</v>
      </c>
      <c r="J19" s="200">
        <v>831.96475702923794</v>
      </c>
      <c r="K19" s="200">
        <v>462.37200000000001</v>
      </c>
      <c r="L19" s="200">
        <v>-404.375</v>
      </c>
      <c r="M19" s="200">
        <v>571.12418672942795</v>
      </c>
      <c r="N19" s="200">
        <v>318.71620903066002</v>
      </c>
      <c r="O19" s="200">
        <v>5530.0690233054102</v>
      </c>
    </row>
    <row r="20" spans="2:15" x14ac:dyDescent="0.25">
      <c r="C20" s="194" t="s">
        <v>584</v>
      </c>
      <c r="D20" s="200">
        <v>13.298999999999999</v>
      </c>
      <c r="E20" s="200">
        <v>15.275</v>
      </c>
      <c r="F20" s="200">
        <v>105.824</v>
      </c>
      <c r="G20" s="200">
        <v>112.804</v>
      </c>
      <c r="H20" s="200">
        <v>5.8319999999999999</v>
      </c>
      <c r="I20" s="200">
        <v>273.58800000000002</v>
      </c>
      <c r="J20" s="200">
        <v>14.44316313858765</v>
      </c>
      <c r="K20" s="200">
        <v>-4.5869999999999997</v>
      </c>
      <c r="L20" s="200">
        <v>43.314999999999998</v>
      </c>
      <c r="M20" s="200">
        <v>-6.9868643933349848</v>
      </c>
      <c r="N20" s="200">
        <v>89.753711564255894</v>
      </c>
      <c r="O20" s="200">
        <v>92.018792233079125</v>
      </c>
    </row>
    <row r="21" spans="2:15" x14ac:dyDescent="0.25">
      <c r="C21" s="194" t="s">
        <v>585</v>
      </c>
      <c r="D21" s="200">
        <v>326.851</v>
      </c>
      <c r="E21" s="200">
        <v>-49.936</v>
      </c>
      <c r="F21" s="200">
        <v>133.46199999999999</v>
      </c>
      <c r="G21" s="200">
        <v>67.956000000000003</v>
      </c>
      <c r="H21" s="200">
        <v>-252.06700000000001</v>
      </c>
      <c r="I21" s="200">
        <v>152.81200000000001</v>
      </c>
      <c r="J21" s="200">
        <v>99.076190056159632</v>
      </c>
      <c r="K21" s="200">
        <v>85.203000000000003</v>
      </c>
      <c r="L21" s="200">
        <v>220.054</v>
      </c>
      <c r="M21" s="200">
        <v>-143.62070604614806</v>
      </c>
      <c r="N21" s="200">
        <v>-15.873006035159985</v>
      </c>
      <c r="O21" s="200">
        <v>-44.348510800629306</v>
      </c>
    </row>
    <row r="22" spans="2:15" x14ac:dyDescent="0.25">
      <c r="C22" s="194" t="s">
        <v>586</v>
      </c>
      <c r="D22" s="200">
        <v>6.5519999999999996</v>
      </c>
      <c r="E22" s="200">
        <v>-11.221</v>
      </c>
      <c r="F22" s="200">
        <v>9.8689999999999998</v>
      </c>
      <c r="G22" s="200">
        <v>12.225</v>
      </c>
      <c r="H22" s="200">
        <v>-26.221</v>
      </c>
      <c r="I22" s="200">
        <v>28.248999999999999</v>
      </c>
      <c r="J22" s="200">
        <v>-80.073958178962627</v>
      </c>
      <c r="K22" s="200">
        <v>-36.223999999999997</v>
      </c>
      <c r="L22" s="200">
        <v>9.577</v>
      </c>
      <c r="M22" s="200">
        <v>-5.1163798998781331</v>
      </c>
      <c r="N22" s="200">
        <v>6.5478234460044247</v>
      </c>
      <c r="O22" s="200">
        <v>-11.73527880562583</v>
      </c>
    </row>
    <row r="23" spans="2:15" x14ac:dyDescent="0.25">
      <c r="C23" s="194" t="s">
        <v>587</v>
      </c>
      <c r="D23" s="200">
        <v>-8.1000000000000003E-2</v>
      </c>
      <c r="E23" s="200">
        <v>126.03400000000001</v>
      </c>
      <c r="F23" s="200">
        <v>-113.577</v>
      </c>
      <c r="G23" s="200">
        <v>244.25800000000001</v>
      </c>
      <c r="H23" s="200">
        <v>60.957999999999998</v>
      </c>
      <c r="I23" s="200">
        <v>56.457000000000001</v>
      </c>
      <c r="J23" s="200">
        <v>398.34312430533521</v>
      </c>
      <c r="K23" s="200">
        <v>-151.696</v>
      </c>
      <c r="L23" s="200">
        <v>-25.526</v>
      </c>
      <c r="M23" s="200">
        <v>266.05818567298087</v>
      </c>
      <c r="N23" s="200">
        <v>435.12935757406063</v>
      </c>
      <c r="O23" s="200">
        <v>109.55922328693231</v>
      </c>
    </row>
    <row r="24" spans="2:15" x14ac:dyDescent="0.25">
      <c r="C24" s="194" t="s">
        <v>588</v>
      </c>
      <c r="D24" s="201" t="s">
        <v>198</v>
      </c>
      <c r="E24" s="201" t="s">
        <v>198</v>
      </c>
      <c r="F24" s="201" t="s">
        <v>198</v>
      </c>
      <c r="G24" s="201" t="s">
        <v>198</v>
      </c>
      <c r="H24" s="201" t="s">
        <v>198</v>
      </c>
      <c r="I24" s="201" t="s">
        <v>198</v>
      </c>
      <c r="J24" s="201" t="s">
        <v>198</v>
      </c>
      <c r="K24" s="201" t="s">
        <v>198</v>
      </c>
      <c r="L24" s="201" t="s">
        <v>198</v>
      </c>
      <c r="M24" s="201" t="s">
        <v>198</v>
      </c>
      <c r="N24" s="201" t="s">
        <v>198</v>
      </c>
      <c r="O24" s="201" t="s">
        <v>198</v>
      </c>
    </row>
    <row r="25" spans="2:15" x14ac:dyDescent="0.25">
      <c r="C25" s="194" t="s">
        <v>589</v>
      </c>
      <c r="D25" s="201" t="s">
        <v>198</v>
      </c>
      <c r="E25" s="200">
        <v>11.348000000000001</v>
      </c>
      <c r="F25" s="200">
        <v>23.472000000000001</v>
      </c>
      <c r="G25" s="200">
        <v>-130.017</v>
      </c>
      <c r="H25" s="200">
        <v>-154.536</v>
      </c>
      <c r="I25" s="200">
        <v>-85.906999999999996</v>
      </c>
      <c r="J25" s="200">
        <v>-8.4756072556027462</v>
      </c>
      <c r="K25" s="200">
        <v>4.194</v>
      </c>
      <c r="L25" s="200">
        <v>1.1160000000000001</v>
      </c>
      <c r="M25" s="200">
        <v>15.125563047989749</v>
      </c>
      <c r="N25" s="200">
        <v>-2.0125827395475424</v>
      </c>
      <c r="O25" s="200">
        <v>1.3294904463835571</v>
      </c>
    </row>
    <row r="26" spans="2:15" s="203" customFormat="1" x14ac:dyDescent="0.25">
      <c r="C26" s="203" t="s">
        <v>590</v>
      </c>
      <c r="D26" s="200">
        <v>68.441999999999993</v>
      </c>
      <c r="E26" s="200">
        <v>79.14</v>
      </c>
      <c r="F26" s="200">
        <v>456.51600000000002</v>
      </c>
      <c r="G26" s="200">
        <v>-708.90499999999997</v>
      </c>
      <c r="H26" s="200">
        <v>-840.23500000000001</v>
      </c>
      <c r="I26" s="200">
        <v>174.97</v>
      </c>
      <c r="J26" s="200">
        <v>160.30854316408389</v>
      </c>
      <c r="K26" s="200">
        <v>262.84300000000002</v>
      </c>
      <c r="L26" s="200">
        <v>-1257.183</v>
      </c>
      <c r="M26" s="200">
        <v>246.42742163746368</v>
      </c>
      <c r="N26" s="200">
        <v>169.939966738637</v>
      </c>
      <c r="O26" s="200">
        <v>274.55835386838538</v>
      </c>
    </row>
    <row r="27" spans="2:15" x14ac:dyDescent="0.25">
      <c r="C27" s="194" t="s">
        <v>591</v>
      </c>
      <c r="D27" s="200">
        <v>2.661</v>
      </c>
      <c r="E27" s="200">
        <v>-99.914000000000001</v>
      </c>
      <c r="F27" s="200">
        <v>76.805000000000007</v>
      </c>
      <c r="G27" s="200">
        <v>20.773</v>
      </c>
      <c r="H27" s="200">
        <v>22.565999999999999</v>
      </c>
      <c r="I27" s="200">
        <v>30.376999999999999</v>
      </c>
      <c r="J27" s="200">
        <v>40.166802698836307</v>
      </c>
      <c r="K27" s="200">
        <v>59.32</v>
      </c>
      <c r="L27" s="200">
        <v>52.91</v>
      </c>
      <c r="M27" s="200">
        <v>118.20116778935956</v>
      </c>
      <c r="N27" s="200">
        <v>67.534413761221543</v>
      </c>
      <c r="O27" s="200">
        <v>41.98548159597771</v>
      </c>
    </row>
    <row r="28" spans="2:15" x14ac:dyDescent="0.25">
      <c r="C28" s="194" t="s">
        <v>592</v>
      </c>
      <c r="D28" s="200">
        <v>300.64499999999998</v>
      </c>
      <c r="E28" s="200">
        <v>444.21499999999997</v>
      </c>
      <c r="F28" s="200">
        <v>215.93700000000001</v>
      </c>
      <c r="G28" s="200">
        <v>152.07300000000001</v>
      </c>
      <c r="H28" s="200">
        <v>413.81599999999997</v>
      </c>
      <c r="I28" s="200">
        <v>325.89299999999997</v>
      </c>
      <c r="J28" s="200">
        <v>161.14849086948692</v>
      </c>
      <c r="K28" s="200">
        <v>232.39</v>
      </c>
      <c r="L28" s="200">
        <v>547.29100000000005</v>
      </c>
      <c r="M28" s="200">
        <v>-41.361155604633169</v>
      </c>
      <c r="N28" s="200">
        <v>-475.01265733717804</v>
      </c>
      <c r="O28" s="200">
        <v>179.03440903485296</v>
      </c>
    </row>
    <row r="29" spans="2:15" x14ac:dyDescent="0.25">
      <c r="C29" s="194" t="s">
        <v>593</v>
      </c>
      <c r="D29" s="200">
        <v>-11.650999999999954</v>
      </c>
      <c r="E29" s="200">
        <v>92.15400000000011</v>
      </c>
      <c r="F29" s="200">
        <v>-19.991000000000099</v>
      </c>
      <c r="G29" s="200">
        <v>-116.53700000000006</v>
      </c>
      <c r="H29" s="200">
        <v>89.799999999999955</v>
      </c>
      <c r="I29" s="200">
        <v>-30.07000000000005</v>
      </c>
      <c r="J29" s="200">
        <v>47.028008231313606</v>
      </c>
      <c r="K29" s="200">
        <v>10.92900000000003</v>
      </c>
      <c r="L29" s="200">
        <v>4.0709999999999127</v>
      </c>
      <c r="M29" s="200">
        <v>122.39695452562847</v>
      </c>
      <c r="N29" s="200">
        <v>42.709182058366139</v>
      </c>
      <c r="O29" s="200">
        <v>4887.6670624460539</v>
      </c>
    </row>
    <row r="30" spans="2:15" x14ac:dyDescent="0.25">
      <c r="B30" s="194" t="s">
        <v>594</v>
      </c>
      <c r="D30" s="200">
        <v>96.108000000000004</v>
      </c>
      <c r="E30" s="200">
        <v>117.27800000000001</v>
      </c>
      <c r="F30" s="200">
        <v>308.25400000000002</v>
      </c>
      <c r="G30" s="200">
        <v>588.48199999999997</v>
      </c>
      <c r="H30" s="200">
        <v>591.67899999999997</v>
      </c>
      <c r="I30" s="200">
        <v>-354.13799999999998</v>
      </c>
      <c r="J30" s="200">
        <v>523.39477083325346</v>
      </c>
      <c r="K30" s="200">
        <v>692.59799999999996</v>
      </c>
      <c r="L30" s="200">
        <v>300.84100000000001</v>
      </c>
      <c r="M30" s="200">
        <v>593.60695182527718</v>
      </c>
      <c r="N30" s="200">
        <v>-269.04035399530483</v>
      </c>
      <c r="O30" s="200">
        <v>-68.81927051758737</v>
      </c>
    </row>
    <row r="31" spans="2:15" x14ac:dyDescent="0.25">
      <c r="B31" s="194" t="s">
        <v>595</v>
      </c>
      <c r="D31" s="200">
        <v>25.771102407590718</v>
      </c>
      <c r="E31" s="200">
        <v>901.38099999999963</v>
      </c>
      <c r="F31" s="200">
        <v>201.01599999999996</v>
      </c>
      <c r="G31" s="200">
        <v>619.69799999999987</v>
      </c>
      <c r="H31" s="200">
        <v>-343.0449999999995</v>
      </c>
      <c r="I31" s="200">
        <v>150.15800000000053</v>
      </c>
      <c r="J31" s="200">
        <v>-276.14008363279913</v>
      </c>
      <c r="K31" s="200">
        <v>14.251999999999725</v>
      </c>
      <c r="L31" s="200">
        <v>228.84037262999971</v>
      </c>
      <c r="M31" s="200">
        <v>34.85171455715988</v>
      </c>
      <c r="N31" s="200">
        <v>3.4203873197634493</v>
      </c>
      <c r="O31" s="200">
        <v>-4962.0038756610074</v>
      </c>
    </row>
    <row r="32" spans="2:15" x14ac:dyDescent="0.25">
      <c r="B32" s="204" t="s">
        <v>596</v>
      </c>
      <c r="C32" s="205"/>
      <c r="D32" s="207">
        <v>1259.3412544075907</v>
      </c>
      <c r="E32" s="207">
        <v>2723.37</v>
      </c>
      <c r="F32" s="207">
        <v>3152.605</v>
      </c>
      <c r="G32" s="207">
        <v>3210.5329999999999</v>
      </c>
      <c r="H32" s="207">
        <v>3567.1750000000002</v>
      </c>
      <c r="I32" s="207">
        <v>4458.6660000000002</v>
      </c>
      <c r="J32" s="207">
        <v>4555.989188273842</v>
      </c>
      <c r="K32" s="207">
        <v>4745.4219999999996</v>
      </c>
      <c r="L32" s="207">
        <v>4281.8393726300001</v>
      </c>
      <c r="M32" s="207">
        <v>5019.4039037336051</v>
      </c>
      <c r="N32" s="207">
        <v>4062.9147529272186</v>
      </c>
      <c r="O32" s="207">
        <v>606.7386194439091</v>
      </c>
    </row>
    <row r="35" spans="5:15" x14ac:dyDescent="0.25"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2023-06-23T21:53:05Z</dcterms:modified>
</cp:coreProperties>
</file>