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gil\Downloads\"/>
    </mc:Choice>
  </mc:AlternateContent>
  <xr:revisionPtr revIDLastSave="0" documentId="13_ncr:1_{65AD1C4F-E826-4E1D-8495-69DE748F3CC7}" xr6:coauthVersionLast="47" xr6:coauthVersionMax="47" xr10:uidLastSave="{00000000-0000-0000-0000-000000000000}"/>
  <bookViews>
    <workbookView xWindow="28680" yWindow="-120" windowWidth="20730" windowHeight="110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<sst xmlns="http://schemas.openxmlformats.org/spreadsheetml/2006/main" count="2206" uniqueCount="1207">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</sst>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3" fontId="38" fillId="0" borderId="0" xfId="0" applyNumberFormat="1" applyFont="1"/>
    <xf numFmtId="167" fontId="38" fillId="0" borderId="0" xfId="0" applyNumberFormat="1" applyFont="1"/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0" fillId="0" borderId="0" xfId="0" applyNumberFormat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0" fillId="0" borderId="0" xfId="0" applyFont="1"/>
    <xf numFmtId="0" fontId="61" fillId="2" borderId="0" xfId="0" applyFont="1" applyFill="1"/>
    <xf numFmtId="0" fontId="61" fillId="2" borderId="13" xfId="0" applyFont="1" applyFill="1" applyBorder="1"/>
    <xf numFmtId="0" fontId="61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2" fillId="0" borderId="0" xfId="0" applyFont="1"/>
    <xf numFmtId="49" fontId="61" fillId="2" borderId="4" xfId="0" applyNumberFormat="1" applyFont="1" applyFill="1" applyBorder="1" applyAlignment="1">
      <alignment horizontal="left"/>
    </xf>
    <xf numFmtId="49" fontId="61" fillId="2" borderId="12" xfId="0" applyNumberFormat="1" applyFont="1" applyFill="1" applyBorder="1" applyAlignment="1">
      <alignment horizontal="left"/>
    </xf>
    <xf numFmtId="49" fontId="61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62" fillId="0" borderId="0" xfId="0" applyNumberFormat="1" applyFont="1"/>
    <xf numFmtId="0" fontId="63" fillId="0" borderId="0" xfId="1" applyFont="1" applyAlignment="1" applyProtection="1"/>
    <xf numFmtId="0" fontId="24" fillId="2" borderId="18" xfId="0" applyFont="1" applyFill="1" applyBorder="1"/>
    <xf numFmtId="166" fontId="60" fillId="0" borderId="0" xfId="0" applyNumberFormat="1" applyFont="1"/>
    <xf numFmtId="49" fontId="24" fillId="2" borderId="17" xfId="0" applyNumberFormat="1" applyFont="1" applyFill="1" applyBorder="1" applyAlignment="1">
      <alignment horizontal="left"/>
    </xf>
    <xf numFmtId="0" fontId="6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304425</xdr:colOff>
      <xdr:row>7</xdr:row>
      <xdr:rowOff>30434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6586506-9090-4A68-990C-F94506607CD0}"/>
            </a:ext>
          </a:extLst>
        </xdr:cNvPr>
        <xdr:cNvGrpSpPr/>
      </xdr:nvGrpSpPr>
      <xdr:grpSpPr>
        <a:xfrm>
          <a:off x="0" y="361950"/>
          <a:ext cx="12658350" cy="932134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2F1B62-1049-E10A-5DD7-D6AEC3D0BBC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03491E3-1FA7-43D3-4310-B62A1F9EB3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F332926-C41B-17C2-85DF-AA90F7E752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71FA52FE-2ADE-5D1C-B70A-5E0217FDB1B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DE972A92-1694-4316-ED0B-8CDEBF891E29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1DFA675C-3BEC-3429-253F-E6FFE49FE5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B673317-35A4-0BB1-A406-5FD866F6DA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12" name="Imagen 11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B713A3-02D4-FA7B-1C29-9C75C75D524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66142B0B-4811-2746-2BC4-0F7BC14B34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30555</xdr:rowOff>
    </xdr:from>
    <xdr:to>
      <xdr:col>15</xdr:col>
      <xdr:colOff>193937</xdr:colOff>
      <xdr:row>14</xdr:row>
      <xdr:rowOff>62604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63B3ABC6-77A4-434F-ABDE-944E961C3D43}"/>
            </a:ext>
          </a:extLst>
        </xdr:cNvPr>
        <xdr:cNvGrpSpPr/>
      </xdr:nvGrpSpPr>
      <xdr:grpSpPr>
        <a:xfrm>
          <a:off x="1580851" y="1475180"/>
          <a:ext cx="10008161" cy="1124249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0E38250-2C77-BC38-A3E8-020278B35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F9D102C1-1A03-7261-31DA-5E26D76C95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651E158-376E-FFC7-C569-8D3F5724A9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5" t="s">
        <v>0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5"/>
    </row>
    <row r="18" spans="2:17" ht="30">
      <c r="B18" s="5"/>
      <c r="C18" s="225" t="s">
        <v>1</v>
      </c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5"/>
    </row>
    <row r="19" spans="2:17" ht="30">
      <c r="B19" s="5"/>
      <c r="C19" s="226" t="s">
        <v>2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7" t="s">
        <v>12</v>
      </c>
      <c r="H29" s="22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8" t="s">
        <v>28</v>
      </c>
      <c r="G46" s="228"/>
      <c r="H46" s="228"/>
      <c r="I46" s="228"/>
      <c r="J46" s="228"/>
      <c r="K46" s="228"/>
      <c r="L46" s="228"/>
    </row>
    <row r="47" spans="6:13" ht="25.75" customHeight="1">
      <c r="F47" s="229"/>
      <c r="G47" s="229"/>
      <c r="H47" s="229"/>
      <c r="I47" s="229"/>
      <c r="J47" s="229"/>
      <c r="K47" s="229"/>
      <c r="L47" s="229"/>
    </row>
    <row r="48" spans="6:13" ht="33" customHeight="1">
      <c r="F48" s="229"/>
      <c r="G48" s="229"/>
      <c r="H48" s="229"/>
      <c r="I48" s="229"/>
      <c r="J48" s="229"/>
      <c r="K48" s="229"/>
      <c r="L48" s="22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84.81640625" style="111" customWidth="1"/>
    <col min="4" max="258" width="11.453125" style="111"/>
    <col min="259" max="259" width="84.81640625" style="111" customWidth="1"/>
    <col min="260" max="514" width="11.453125" style="111"/>
    <col min="515" max="515" width="84.81640625" style="111" customWidth="1"/>
    <col min="516" max="770" width="11.453125" style="111"/>
    <col min="771" max="771" width="84.81640625" style="111" customWidth="1"/>
    <col min="772" max="1026" width="11.453125" style="111"/>
    <col min="1027" max="1027" width="84.81640625" style="111" customWidth="1"/>
    <col min="1028" max="1282" width="11.453125" style="111"/>
    <col min="1283" max="1283" width="84.81640625" style="111" customWidth="1"/>
    <col min="1284" max="1538" width="11.453125" style="111"/>
    <col min="1539" max="1539" width="84.81640625" style="111" customWidth="1"/>
    <col min="1540" max="1794" width="11.453125" style="111"/>
    <col min="1795" max="1795" width="84.81640625" style="111" customWidth="1"/>
    <col min="1796" max="2050" width="11.453125" style="111"/>
    <col min="2051" max="2051" width="84.81640625" style="111" customWidth="1"/>
    <col min="2052" max="2306" width="11.453125" style="111"/>
    <col min="2307" max="2307" width="84.81640625" style="111" customWidth="1"/>
    <col min="2308" max="2562" width="11.453125" style="111"/>
    <col min="2563" max="2563" width="84.81640625" style="111" customWidth="1"/>
    <col min="2564" max="2818" width="11.453125" style="111"/>
    <col min="2819" max="2819" width="84.81640625" style="111" customWidth="1"/>
    <col min="2820" max="3074" width="11.453125" style="111"/>
    <col min="3075" max="3075" width="84.81640625" style="111" customWidth="1"/>
    <col min="3076" max="3330" width="11.453125" style="111"/>
    <col min="3331" max="3331" width="84.81640625" style="111" customWidth="1"/>
    <col min="3332" max="3586" width="11.453125" style="111"/>
    <col min="3587" max="3587" width="84.81640625" style="111" customWidth="1"/>
    <col min="3588" max="3842" width="11.453125" style="111"/>
    <col min="3843" max="3843" width="84.81640625" style="111" customWidth="1"/>
    <col min="3844" max="4098" width="11.453125" style="111"/>
    <col min="4099" max="4099" width="84.81640625" style="111" customWidth="1"/>
    <col min="4100" max="4354" width="11.453125" style="111"/>
    <col min="4355" max="4355" width="84.81640625" style="111" customWidth="1"/>
    <col min="4356" max="4610" width="11.453125" style="111"/>
    <col min="4611" max="4611" width="84.81640625" style="111" customWidth="1"/>
    <col min="4612" max="4866" width="11.453125" style="111"/>
    <col min="4867" max="4867" width="84.81640625" style="111" customWidth="1"/>
    <col min="4868" max="5122" width="11.453125" style="111"/>
    <col min="5123" max="5123" width="84.81640625" style="111" customWidth="1"/>
    <col min="5124" max="5378" width="11.453125" style="111"/>
    <col min="5379" max="5379" width="84.81640625" style="111" customWidth="1"/>
    <col min="5380" max="5634" width="11.453125" style="111"/>
    <col min="5635" max="5635" width="84.81640625" style="111" customWidth="1"/>
    <col min="5636" max="5890" width="11.453125" style="111"/>
    <col min="5891" max="5891" width="84.81640625" style="111" customWidth="1"/>
    <col min="5892" max="6146" width="11.453125" style="111"/>
    <col min="6147" max="6147" width="84.81640625" style="111" customWidth="1"/>
    <col min="6148" max="6402" width="11.453125" style="111"/>
    <col min="6403" max="6403" width="84.81640625" style="111" customWidth="1"/>
    <col min="6404" max="6658" width="11.453125" style="111"/>
    <col min="6659" max="6659" width="84.81640625" style="111" customWidth="1"/>
    <col min="6660" max="6914" width="11.453125" style="111"/>
    <col min="6915" max="6915" width="84.81640625" style="111" customWidth="1"/>
    <col min="6916" max="7170" width="11.453125" style="111"/>
    <col min="7171" max="7171" width="84.81640625" style="111" customWidth="1"/>
    <col min="7172" max="7426" width="11.453125" style="111"/>
    <col min="7427" max="7427" width="84.81640625" style="111" customWidth="1"/>
    <col min="7428" max="7682" width="11.453125" style="111"/>
    <col min="7683" max="7683" width="84.81640625" style="111" customWidth="1"/>
    <col min="7684" max="7938" width="11.453125" style="111"/>
    <col min="7939" max="7939" width="84.81640625" style="111" customWidth="1"/>
    <col min="7940" max="8194" width="11.453125" style="111"/>
    <col min="8195" max="8195" width="84.81640625" style="111" customWidth="1"/>
    <col min="8196" max="8450" width="11.453125" style="111"/>
    <col min="8451" max="8451" width="84.81640625" style="111" customWidth="1"/>
    <col min="8452" max="8706" width="11.453125" style="111"/>
    <col min="8707" max="8707" width="84.81640625" style="111" customWidth="1"/>
    <col min="8708" max="8962" width="11.453125" style="111"/>
    <col min="8963" max="8963" width="84.81640625" style="111" customWidth="1"/>
    <col min="8964" max="9218" width="11.453125" style="111"/>
    <col min="9219" max="9219" width="84.81640625" style="111" customWidth="1"/>
    <col min="9220" max="9474" width="11.453125" style="111"/>
    <col min="9475" max="9475" width="84.81640625" style="111" customWidth="1"/>
    <col min="9476" max="9730" width="11.453125" style="111"/>
    <col min="9731" max="9731" width="84.81640625" style="111" customWidth="1"/>
    <col min="9732" max="9986" width="11.453125" style="111"/>
    <col min="9987" max="9987" width="84.81640625" style="111" customWidth="1"/>
    <col min="9988" max="10242" width="11.453125" style="111"/>
    <col min="10243" max="10243" width="84.81640625" style="111" customWidth="1"/>
    <col min="10244" max="10498" width="11.453125" style="111"/>
    <col min="10499" max="10499" width="84.81640625" style="111" customWidth="1"/>
    <col min="10500" max="10754" width="11.453125" style="111"/>
    <col min="10755" max="10755" width="84.81640625" style="111" customWidth="1"/>
    <col min="10756" max="11010" width="11.453125" style="111"/>
    <col min="11011" max="11011" width="84.81640625" style="111" customWidth="1"/>
    <col min="11012" max="11266" width="11.453125" style="111"/>
    <col min="11267" max="11267" width="84.81640625" style="111" customWidth="1"/>
    <col min="11268" max="11522" width="11.453125" style="111"/>
    <col min="11523" max="11523" width="84.81640625" style="111" customWidth="1"/>
    <col min="11524" max="11778" width="11.453125" style="111"/>
    <col min="11779" max="11779" width="84.81640625" style="111" customWidth="1"/>
    <col min="11780" max="12034" width="11.453125" style="111"/>
    <col min="12035" max="12035" width="84.81640625" style="111" customWidth="1"/>
    <col min="12036" max="12290" width="11.453125" style="111"/>
    <col min="12291" max="12291" width="84.81640625" style="111" customWidth="1"/>
    <col min="12292" max="12546" width="11.453125" style="111"/>
    <col min="12547" max="12547" width="84.81640625" style="111" customWidth="1"/>
    <col min="12548" max="12802" width="11.453125" style="111"/>
    <col min="12803" max="12803" width="84.81640625" style="111" customWidth="1"/>
    <col min="12804" max="13058" width="11.453125" style="111"/>
    <col min="13059" max="13059" width="84.81640625" style="111" customWidth="1"/>
    <col min="13060" max="13314" width="11.453125" style="111"/>
    <col min="13315" max="13315" width="84.81640625" style="111" customWidth="1"/>
    <col min="13316" max="13570" width="11.453125" style="111"/>
    <col min="13571" max="13571" width="84.81640625" style="111" customWidth="1"/>
    <col min="13572" max="13826" width="11.453125" style="111"/>
    <col min="13827" max="13827" width="84.81640625" style="111" customWidth="1"/>
    <col min="13828" max="14082" width="11.453125" style="111"/>
    <col min="14083" max="14083" width="84.81640625" style="111" customWidth="1"/>
    <col min="14084" max="14338" width="11.453125" style="111"/>
    <col min="14339" max="14339" width="84.81640625" style="111" customWidth="1"/>
    <col min="14340" max="14594" width="11.453125" style="111"/>
    <col min="14595" max="14595" width="84.81640625" style="111" customWidth="1"/>
    <col min="14596" max="14850" width="11.453125" style="111"/>
    <col min="14851" max="14851" width="84.81640625" style="111" customWidth="1"/>
    <col min="14852" max="15106" width="11.453125" style="111"/>
    <col min="15107" max="15107" width="84.81640625" style="111" customWidth="1"/>
    <col min="15108" max="15362" width="11.453125" style="111"/>
    <col min="15363" max="15363" width="84.81640625" style="111" customWidth="1"/>
    <col min="15364" max="15618" width="11.453125" style="111"/>
    <col min="15619" max="15619" width="84.81640625" style="111" customWidth="1"/>
    <col min="15620" max="15874" width="11.453125" style="111"/>
    <col min="15875" max="15875" width="84.81640625" style="111" customWidth="1"/>
    <col min="15876" max="16130" width="11.453125" style="111"/>
    <col min="16131" max="16131" width="84.8164062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0" t="str">
        <f>+Indice!H25</f>
        <v>Costa Rica Gobierno Central Presupuestario</v>
      </c>
      <c r="F2" s="240"/>
      <c r="G2" s="240"/>
      <c r="H2" s="240"/>
      <c r="I2" s="240"/>
    </row>
    <row r="3" spans="2:9" ht="15.5">
      <c r="B3" s="51" t="s">
        <v>696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9" t="s">
        <v>697</v>
      </c>
      <c r="C5" s="250"/>
      <c r="D5" s="22"/>
      <c r="E5" s="235"/>
      <c r="F5" s="236"/>
      <c r="G5" s="236"/>
      <c r="H5" s="236"/>
      <c r="I5" s="236"/>
    </row>
    <row r="6" spans="2:9">
      <c r="B6" s="249"/>
      <c r="C6" s="250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57.453125" style="111" customWidth="1"/>
    <col min="4" max="4" width="11.453125" style="111"/>
    <col min="5" max="6" width="15.453125" style="111" bestFit="1" customWidth="1"/>
    <col min="7" max="9" width="11.453125" style="111"/>
    <col min="10" max="10" width="17.7265625" style="111" customWidth="1"/>
    <col min="11" max="258" width="11.453125" style="111"/>
    <col min="259" max="259" width="57.453125" style="111" customWidth="1"/>
    <col min="260" max="514" width="11.453125" style="111"/>
    <col min="515" max="515" width="57.453125" style="111" customWidth="1"/>
    <col min="516" max="770" width="11.453125" style="111"/>
    <col min="771" max="771" width="57.453125" style="111" customWidth="1"/>
    <col min="772" max="1026" width="11.453125" style="111"/>
    <col min="1027" max="1027" width="57.453125" style="111" customWidth="1"/>
    <col min="1028" max="1282" width="11.453125" style="111"/>
    <col min="1283" max="1283" width="57.453125" style="111" customWidth="1"/>
    <col min="1284" max="1538" width="11.453125" style="111"/>
    <col min="1539" max="1539" width="57.453125" style="111" customWidth="1"/>
    <col min="1540" max="1794" width="11.453125" style="111"/>
    <col min="1795" max="1795" width="57.453125" style="111" customWidth="1"/>
    <col min="1796" max="2050" width="11.453125" style="111"/>
    <col min="2051" max="2051" width="57.453125" style="111" customWidth="1"/>
    <col min="2052" max="2306" width="11.453125" style="111"/>
    <col min="2307" max="2307" width="57.453125" style="111" customWidth="1"/>
    <col min="2308" max="2562" width="11.453125" style="111"/>
    <col min="2563" max="2563" width="57.453125" style="111" customWidth="1"/>
    <col min="2564" max="2818" width="11.453125" style="111"/>
    <col min="2819" max="2819" width="57.453125" style="111" customWidth="1"/>
    <col min="2820" max="3074" width="11.453125" style="111"/>
    <col min="3075" max="3075" width="57.453125" style="111" customWidth="1"/>
    <col min="3076" max="3330" width="11.453125" style="111"/>
    <col min="3331" max="3331" width="57.453125" style="111" customWidth="1"/>
    <col min="3332" max="3586" width="11.453125" style="111"/>
    <col min="3587" max="3587" width="57.453125" style="111" customWidth="1"/>
    <col min="3588" max="3842" width="11.453125" style="111"/>
    <col min="3843" max="3843" width="57.453125" style="111" customWidth="1"/>
    <col min="3844" max="4098" width="11.453125" style="111"/>
    <col min="4099" max="4099" width="57.453125" style="111" customWidth="1"/>
    <col min="4100" max="4354" width="11.453125" style="111"/>
    <col min="4355" max="4355" width="57.453125" style="111" customWidth="1"/>
    <col min="4356" max="4610" width="11.453125" style="111"/>
    <col min="4611" max="4611" width="57.453125" style="111" customWidth="1"/>
    <col min="4612" max="4866" width="11.453125" style="111"/>
    <col min="4867" max="4867" width="57.453125" style="111" customWidth="1"/>
    <col min="4868" max="5122" width="11.453125" style="111"/>
    <col min="5123" max="5123" width="57.453125" style="111" customWidth="1"/>
    <col min="5124" max="5378" width="11.453125" style="111"/>
    <col min="5379" max="5379" width="57.453125" style="111" customWidth="1"/>
    <col min="5380" max="5634" width="11.453125" style="111"/>
    <col min="5635" max="5635" width="57.453125" style="111" customWidth="1"/>
    <col min="5636" max="5890" width="11.453125" style="111"/>
    <col min="5891" max="5891" width="57.453125" style="111" customWidth="1"/>
    <col min="5892" max="6146" width="11.453125" style="111"/>
    <col min="6147" max="6147" width="57.453125" style="111" customWidth="1"/>
    <col min="6148" max="6402" width="11.453125" style="111"/>
    <col min="6403" max="6403" width="57.453125" style="111" customWidth="1"/>
    <col min="6404" max="6658" width="11.453125" style="111"/>
    <col min="6659" max="6659" width="57.453125" style="111" customWidth="1"/>
    <col min="6660" max="6914" width="11.453125" style="111"/>
    <col min="6915" max="6915" width="57.453125" style="111" customWidth="1"/>
    <col min="6916" max="7170" width="11.453125" style="111"/>
    <col min="7171" max="7171" width="57.453125" style="111" customWidth="1"/>
    <col min="7172" max="7426" width="11.453125" style="111"/>
    <col min="7427" max="7427" width="57.453125" style="111" customWidth="1"/>
    <col min="7428" max="7682" width="11.453125" style="111"/>
    <col min="7683" max="7683" width="57.453125" style="111" customWidth="1"/>
    <col min="7684" max="7938" width="11.453125" style="111"/>
    <col min="7939" max="7939" width="57.453125" style="111" customWidth="1"/>
    <col min="7940" max="8194" width="11.453125" style="111"/>
    <col min="8195" max="8195" width="57.453125" style="111" customWidth="1"/>
    <col min="8196" max="8450" width="11.453125" style="111"/>
    <col min="8451" max="8451" width="57.453125" style="111" customWidth="1"/>
    <col min="8452" max="8706" width="11.453125" style="111"/>
    <col min="8707" max="8707" width="57.453125" style="111" customWidth="1"/>
    <col min="8708" max="8962" width="11.453125" style="111"/>
    <col min="8963" max="8963" width="57.453125" style="111" customWidth="1"/>
    <col min="8964" max="9218" width="11.453125" style="111"/>
    <col min="9219" max="9219" width="57.453125" style="111" customWidth="1"/>
    <col min="9220" max="9474" width="11.453125" style="111"/>
    <col min="9475" max="9475" width="57.453125" style="111" customWidth="1"/>
    <col min="9476" max="9730" width="11.453125" style="111"/>
    <col min="9731" max="9731" width="57.453125" style="111" customWidth="1"/>
    <col min="9732" max="9986" width="11.453125" style="111"/>
    <col min="9987" max="9987" width="57.453125" style="111" customWidth="1"/>
    <col min="9988" max="10242" width="11.453125" style="111"/>
    <col min="10243" max="10243" width="57.453125" style="111" customWidth="1"/>
    <col min="10244" max="10498" width="11.453125" style="111"/>
    <col min="10499" max="10499" width="57.453125" style="111" customWidth="1"/>
    <col min="10500" max="10754" width="11.453125" style="111"/>
    <col min="10755" max="10755" width="57.453125" style="111" customWidth="1"/>
    <col min="10756" max="11010" width="11.453125" style="111"/>
    <col min="11011" max="11011" width="57.453125" style="111" customWidth="1"/>
    <col min="11012" max="11266" width="11.453125" style="111"/>
    <col min="11267" max="11267" width="57.453125" style="111" customWidth="1"/>
    <col min="11268" max="11522" width="11.453125" style="111"/>
    <col min="11523" max="11523" width="57.453125" style="111" customWidth="1"/>
    <col min="11524" max="11778" width="11.453125" style="111"/>
    <col min="11779" max="11779" width="57.453125" style="111" customWidth="1"/>
    <col min="11780" max="12034" width="11.453125" style="111"/>
    <col min="12035" max="12035" width="57.453125" style="111" customWidth="1"/>
    <col min="12036" max="12290" width="11.453125" style="111"/>
    <col min="12291" max="12291" width="57.453125" style="111" customWidth="1"/>
    <col min="12292" max="12546" width="11.453125" style="111"/>
    <col min="12547" max="12547" width="57.453125" style="111" customWidth="1"/>
    <col min="12548" max="12802" width="11.453125" style="111"/>
    <col min="12803" max="12803" width="57.453125" style="111" customWidth="1"/>
    <col min="12804" max="13058" width="11.453125" style="111"/>
    <col min="13059" max="13059" width="57.453125" style="111" customWidth="1"/>
    <col min="13060" max="13314" width="11.453125" style="111"/>
    <col min="13315" max="13315" width="57.453125" style="111" customWidth="1"/>
    <col min="13316" max="13570" width="11.453125" style="111"/>
    <col min="13571" max="13571" width="57.453125" style="111" customWidth="1"/>
    <col min="13572" max="13826" width="11.453125" style="111"/>
    <col min="13827" max="13827" width="57.453125" style="111" customWidth="1"/>
    <col min="13828" max="14082" width="11.453125" style="111"/>
    <col min="14083" max="14083" width="57.453125" style="111" customWidth="1"/>
    <col min="14084" max="14338" width="11.453125" style="111"/>
    <col min="14339" max="14339" width="57.453125" style="111" customWidth="1"/>
    <col min="14340" max="14594" width="11.453125" style="111"/>
    <col min="14595" max="14595" width="57.453125" style="111" customWidth="1"/>
    <col min="14596" max="14850" width="11.453125" style="111"/>
    <col min="14851" max="14851" width="57.453125" style="111" customWidth="1"/>
    <col min="14852" max="15106" width="11.453125" style="111"/>
    <col min="15107" max="15107" width="57.453125" style="111" customWidth="1"/>
    <col min="15108" max="15362" width="11.453125" style="111"/>
    <col min="15363" max="15363" width="57.453125" style="111" customWidth="1"/>
    <col min="15364" max="15618" width="11.453125" style="111"/>
    <col min="15619" max="15619" width="57.453125" style="111" customWidth="1"/>
    <col min="15620" max="15874" width="11.453125" style="111"/>
    <col min="15875" max="15875" width="57.453125" style="111" customWidth="1"/>
    <col min="15876" max="16130" width="11.453125" style="111"/>
    <col min="16131" max="16131" width="57.453125" style="111" customWidth="1"/>
    <col min="16132" max="16384" width="11.453125" style="111"/>
  </cols>
  <sheetData>
    <row r="1" spans="2:10" ht="14.5">
      <c r="B1" s="12" t="s">
        <v>118</v>
      </c>
    </row>
    <row r="2" spans="2:10" ht="15.5">
      <c r="B2" s="51" t="s">
        <v>119</v>
      </c>
      <c r="C2" s="52"/>
      <c r="D2" s="28"/>
      <c r="E2" s="240" t="str">
        <f>+'Otras variaciones en Volumen'!E2:I2</f>
        <v>Costa Rica Gobierno Central Presupuestario</v>
      </c>
      <c r="F2" s="240"/>
      <c r="G2" s="240"/>
      <c r="H2" s="240"/>
      <c r="I2" s="240"/>
    </row>
    <row r="3" spans="2:10" ht="15.5">
      <c r="B3" s="51" t="s">
        <v>733</v>
      </c>
      <c r="C3" s="53"/>
      <c r="D3" s="22"/>
      <c r="E3" s="241" t="s">
        <v>190</v>
      </c>
      <c r="F3" s="241"/>
      <c r="G3" s="241"/>
      <c r="H3" s="241"/>
      <c r="I3" s="241"/>
    </row>
    <row r="4" spans="2:10">
      <c r="B4" s="19"/>
      <c r="C4" s="20"/>
      <c r="D4" s="21"/>
      <c r="E4" s="242" t="s">
        <v>254</v>
      </c>
      <c r="F4" s="243"/>
      <c r="G4" s="243"/>
      <c r="H4" s="243"/>
      <c r="I4" s="243"/>
    </row>
    <row r="5" spans="2:10">
      <c r="B5" s="247" t="s">
        <v>734</v>
      </c>
      <c r="C5" s="248"/>
      <c r="D5" s="22"/>
      <c r="E5" s="235"/>
      <c r="F5" s="236"/>
      <c r="G5" s="236"/>
      <c r="H5" s="236"/>
      <c r="I5" s="236"/>
    </row>
    <row r="6" spans="2:10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10">
      <c r="B7" s="102"/>
      <c r="C7" s="103"/>
      <c r="D7" s="22"/>
      <c r="E7" s="246"/>
      <c r="F7" s="246"/>
      <c r="G7" s="246"/>
      <c r="H7" s="246"/>
      <c r="I7" s="246"/>
    </row>
    <row r="8" spans="2:10">
      <c r="B8" s="90" t="s">
        <v>735</v>
      </c>
      <c r="C8" s="91" t="s">
        <v>736</v>
      </c>
      <c r="D8" s="104" t="s">
        <v>126</v>
      </c>
      <c r="E8" s="199"/>
      <c r="F8" s="199"/>
      <c r="G8" s="199"/>
      <c r="H8" s="199"/>
      <c r="I8" s="199"/>
      <c r="J8" s="189"/>
    </row>
    <row r="9" spans="2:10">
      <c r="B9" s="97" t="s">
        <v>737</v>
      </c>
      <c r="C9" s="112" t="s">
        <v>738</v>
      </c>
      <c r="D9" s="33" t="s">
        <v>126</v>
      </c>
      <c r="E9" s="200"/>
      <c r="F9" s="200"/>
      <c r="G9" s="200"/>
      <c r="H9" s="200"/>
      <c r="I9" s="200"/>
      <c r="J9" s="189"/>
    </row>
    <row r="10" spans="2:10">
      <c r="B10" s="40" t="s">
        <v>739</v>
      </c>
      <c r="C10" s="94" t="s">
        <v>740</v>
      </c>
      <c r="D10" s="22" t="s">
        <v>126</v>
      </c>
      <c r="E10" s="201"/>
      <c r="F10" s="201"/>
      <c r="G10" s="201"/>
      <c r="H10" s="201"/>
      <c r="I10" s="200"/>
      <c r="J10" s="189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9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9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9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9"/>
    </row>
    <row r="15" spans="2:10">
      <c r="B15" s="40" t="s">
        <v>745</v>
      </c>
      <c r="C15" s="94" t="s">
        <v>44</v>
      </c>
      <c r="D15" s="22" t="s">
        <v>126</v>
      </c>
      <c r="E15" s="201"/>
      <c r="F15" s="201"/>
      <c r="G15" s="201"/>
      <c r="H15" s="201"/>
      <c r="I15" s="200"/>
      <c r="J15" s="189"/>
    </row>
    <row r="16" spans="2:10">
      <c r="B16" s="40" t="s">
        <v>746</v>
      </c>
      <c r="C16" s="94" t="s">
        <v>46</v>
      </c>
      <c r="D16" s="22" t="s">
        <v>126</v>
      </c>
      <c r="E16" s="201"/>
      <c r="F16" s="201"/>
      <c r="G16" s="201"/>
      <c r="H16" s="201"/>
      <c r="I16" s="200"/>
      <c r="J16" s="189"/>
    </row>
    <row r="17" spans="2:10">
      <c r="B17" s="40" t="s">
        <v>747</v>
      </c>
      <c r="C17" s="94" t="s">
        <v>48</v>
      </c>
      <c r="D17" s="22" t="s">
        <v>126</v>
      </c>
      <c r="E17" s="201"/>
      <c r="F17" s="201"/>
      <c r="G17" s="201"/>
      <c r="H17" s="201"/>
      <c r="I17" s="200"/>
      <c r="J17" s="189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9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9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9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9"/>
    </row>
    <row r="22" spans="2:10">
      <c r="B22" s="113" t="s">
        <v>752</v>
      </c>
      <c r="C22" s="114" t="s">
        <v>753</v>
      </c>
      <c r="D22" s="115" t="s">
        <v>126</v>
      </c>
      <c r="E22" s="200"/>
      <c r="F22" s="200"/>
      <c r="G22" s="200"/>
      <c r="H22" s="200"/>
      <c r="I22" s="200"/>
      <c r="J22" s="189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9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9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9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9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9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9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9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9"/>
    </row>
    <row r="31" spans="2:10">
      <c r="B31" s="40" t="s">
        <v>770</v>
      </c>
      <c r="C31" s="94" t="s">
        <v>76</v>
      </c>
      <c r="D31" s="22" t="s">
        <v>126</v>
      </c>
      <c r="E31" s="202"/>
      <c r="F31" s="202"/>
      <c r="G31" s="202"/>
      <c r="H31" s="202"/>
      <c r="I31" s="202"/>
      <c r="J31" s="189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9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9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9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9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9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9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9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9"/>
    </row>
    <row r="40" spans="2:10">
      <c r="B40" s="40" t="s">
        <v>780</v>
      </c>
      <c r="C40" s="94" t="s">
        <v>94</v>
      </c>
      <c r="D40" s="22" t="s">
        <v>126</v>
      </c>
      <c r="E40" s="202"/>
      <c r="F40" s="202"/>
      <c r="G40" s="202"/>
      <c r="H40" s="202"/>
      <c r="I40" s="202"/>
      <c r="J40" s="189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9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9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9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9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9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9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9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9"/>
    </row>
    <row r="49" spans="2:10">
      <c r="B49" s="113" t="s">
        <v>790</v>
      </c>
      <c r="C49" s="114" t="s">
        <v>791</v>
      </c>
      <c r="D49" s="115" t="s">
        <v>126</v>
      </c>
      <c r="E49" s="200"/>
      <c r="F49" s="200"/>
      <c r="G49" s="200"/>
      <c r="H49" s="200"/>
      <c r="I49" s="200"/>
      <c r="J49" s="189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9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9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9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9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9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9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9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9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9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9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9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9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9"/>
    </row>
    <row r="63" spans="2:10">
      <c r="B63" s="40" t="s">
        <v>814</v>
      </c>
      <c r="C63" s="94" t="s">
        <v>581</v>
      </c>
      <c r="D63" s="22" t="s">
        <v>126</v>
      </c>
      <c r="E63" s="201"/>
      <c r="F63" s="201"/>
      <c r="G63" s="201"/>
      <c r="H63" s="201"/>
      <c r="I63" s="200"/>
      <c r="J63" s="189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9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9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9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9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9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9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9"/>
    </row>
    <row r="71" spans="2:10">
      <c r="B71" s="40" t="s">
        <v>822</v>
      </c>
      <c r="C71" s="94" t="s">
        <v>591</v>
      </c>
      <c r="D71" s="22" t="s">
        <v>126</v>
      </c>
      <c r="E71" s="202"/>
      <c r="F71" s="202"/>
      <c r="G71" s="202"/>
      <c r="H71" s="202"/>
      <c r="I71" s="202"/>
      <c r="J71" s="189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9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9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9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9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9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9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9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9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9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9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9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9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9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9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9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9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9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9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9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9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9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9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9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9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9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9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9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9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9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9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9"/>
    </row>
    <row r="103" spans="2:10" ht="14.5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9"/>
    </row>
    <row r="104" spans="2:10" ht="14.5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9"/>
    </row>
    <row r="105" spans="2:10" ht="14.5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9"/>
    </row>
    <row r="106" spans="2:10" ht="14.5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9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9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9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9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9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9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9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9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9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9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L12" sqref="L12"/>
    </sheetView>
  </sheetViews>
  <sheetFormatPr baseColWidth="10" defaultColWidth="11.453125" defaultRowHeight="14.5"/>
  <cols>
    <col min="1" max="2" width="11.453125" style="111"/>
    <col min="3" max="3" width="58.26953125" style="111" customWidth="1"/>
    <col min="4" max="4" width="11.453125" style="111"/>
    <col min="5" max="6" width="0" style="50" hidden="1" customWidth="1"/>
    <col min="7" max="9" width="11.453125" style="117"/>
    <col min="10" max="16384" width="11.453125" style="111"/>
  </cols>
  <sheetData>
    <row r="1" spans="2:9" customFormat="1">
      <c r="B1" s="12" t="s">
        <v>118</v>
      </c>
    </row>
    <row r="2" spans="2:9" ht="14">
      <c r="B2" s="51" t="s">
        <v>119</v>
      </c>
      <c r="C2" s="52"/>
      <c r="D2" s="28"/>
      <c r="E2" s="251" t="str">
        <f>+Indice!H25</f>
        <v>Costa Rica Gobierno Central Presupuestario</v>
      </c>
      <c r="F2" s="251"/>
      <c r="G2" s="251"/>
      <c r="H2" s="251"/>
      <c r="I2" s="251"/>
    </row>
    <row r="3" spans="2:9" ht="14">
      <c r="B3" s="51" t="s">
        <v>900</v>
      </c>
      <c r="C3" s="53"/>
      <c r="D3" s="22"/>
      <c r="E3" s="251" t="s">
        <v>190</v>
      </c>
      <c r="F3" s="251"/>
      <c r="G3" s="251"/>
      <c r="H3" s="251"/>
      <c r="I3" s="251"/>
    </row>
    <row r="4" spans="2:9" ht="15" customHeight="1">
      <c r="B4" s="19"/>
      <c r="C4" s="20"/>
      <c r="D4" s="21"/>
      <c r="E4" s="252" t="s">
        <v>122</v>
      </c>
      <c r="F4" s="253"/>
      <c r="G4" s="253"/>
      <c r="H4" s="253"/>
      <c r="I4" s="253"/>
    </row>
    <row r="5" spans="2:9" ht="15" customHeight="1">
      <c r="B5" s="249" t="s">
        <v>901</v>
      </c>
      <c r="C5" s="250"/>
      <c r="D5" s="22"/>
      <c r="E5" s="254"/>
      <c r="F5" s="255"/>
      <c r="G5" s="255"/>
      <c r="H5" s="255"/>
      <c r="I5" s="255"/>
    </row>
    <row r="6" spans="2:9" ht="14">
      <c r="B6" s="249"/>
      <c r="C6" s="250"/>
      <c r="D6" s="22"/>
      <c r="E6" s="23"/>
      <c r="F6" s="23"/>
      <c r="G6" s="23"/>
      <c r="H6" s="23"/>
      <c r="I6" s="23"/>
    </row>
    <row r="7" spans="2:9" ht="14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14">
      <c r="B8" s="90" t="s">
        <v>902</v>
      </c>
      <c r="C8" s="118" t="s">
        <v>903</v>
      </c>
      <c r="D8" s="119" t="s">
        <v>126</v>
      </c>
      <c r="E8" s="187"/>
      <c r="F8" s="187"/>
      <c r="G8" s="187">
        <v>8355512.3200000003</v>
      </c>
      <c r="H8" s="187">
        <v>8461027.0017906167</v>
      </c>
      <c r="I8" s="187">
        <v>8704426.8731551431</v>
      </c>
    </row>
    <row r="9" spans="2:9" s="121" customFormat="1" ht="14">
      <c r="B9" s="40" t="s">
        <v>904</v>
      </c>
      <c r="C9" s="94" t="s">
        <v>905</v>
      </c>
      <c r="D9" s="28" t="s">
        <v>126</v>
      </c>
      <c r="E9" s="120"/>
      <c r="F9" s="120"/>
      <c r="G9" s="120">
        <v>2270830.6</v>
      </c>
      <c r="H9" s="120">
        <v>2400171.0145450099</v>
      </c>
      <c r="I9" s="120">
        <v>2564574.57085671</v>
      </c>
    </row>
    <row r="10" spans="2:9" ht="14">
      <c r="B10" s="42" t="s">
        <v>906</v>
      </c>
      <c r="C10" s="95" t="s">
        <v>907</v>
      </c>
      <c r="D10" s="109" t="s">
        <v>126</v>
      </c>
      <c r="E10" s="64"/>
      <c r="F10" s="64"/>
      <c r="G10" s="64">
        <v>305316.23</v>
      </c>
      <c r="H10" s="64">
        <v>288089.34661103983</v>
      </c>
      <c r="I10" s="64">
        <v>239842.34762036992</v>
      </c>
    </row>
    <row r="11" spans="2:9" ht="14">
      <c r="B11" s="42" t="s">
        <v>908</v>
      </c>
      <c r="C11" s="95" t="s">
        <v>909</v>
      </c>
      <c r="D11" s="109" t="s">
        <v>126</v>
      </c>
      <c r="E11" s="64"/>
      <c r="F11" s="64"/>
      <c r="G11" s="64"/>
      <c r="H11" s="64">
        <v>0</v>
      </c>
      <c r="I11" s="64">
        <v>0</v>
      </c>
    </row>
    <row r="12" spans="2:9" ht="14">
      <c r="B12" s="42" t="s">
        <v>910</v>
      </c>
      <c r="C12" s="95" t="s">
        <v>911</v>
      </c>
      <c r="D12" s="109" t="s">
        <v>126</v>
      </c>
      <c r="E12" s="64"/>
      <c r="F12" s="64"/>
      <c r="G12" s="64">
        <v>14223.06</v>
      </c>
      <c r="H12" s="64">
        <v>13300.625684250001</v>
      </c>
      <c r="I12" s="64">
        <v>13128.147962269999</v>
      </c>
    </row>
    <row r="13" spans="2:9" ht="14">
      <c r="B13" s="42" t="s">
        <v>912</v>
      </c>
      <c r="C13" s="95" t="s">
        <v>913</v>
      </c>
      <c r="D13" s="109" t="s">
        <v>126</v>
      </c>
      <c r="E13" s="64"/>
      <c r="F13" s="64"/>
      <c r="G13" s="64"/>
      <c r="H13" s="64">
        <v>0</v>
      </c>
      <c r="I13" s="64">
        <v>0</v>
      </c>
    </row>
    <row r="14" spans="2:9" ht="14">
      <c r="B14" s="42" t="s">
        <v>914</v>
      </c>
      <c r="C14" s="95" t="s">
        <v>915</v>
      </c>
      <c r="D14" s="109" t="s">
        <v>126</v>
      </c>
      <c r="E14" s="93"/>
      <c r="F14" s="93"/>
      <c r="G14" s="93">
        <v>11736.22</v>
      </c>
      <c r="H14" s="93">
        <v>7419.7468930499999</v>
      </c>
      <c r="I14" s="93">
        <v>6833.2869207000003</v>
      </c>
    </row>
    <row r="15" spans="2:9" ht="14">
      <c r="B15" s="42" t="s">
        <v>916</v>
      </c>
      <c r="C15" s="95" t="s">
        <v>917</v>
      </c>
      <c r="D15" s="109" t="s">
        <v>126</v>
      </c>
      <c r="E15" s="64"/>
      <c r="F15" s="64"/>
      <c r="G15" s="64">
        <v>39577.99</v>
      </c>
      <c r="H15" s="64">
        <v>47549.729068540008</v>
      </c>
      <c r="I15" s="64">
        <v>46320.822538679997</v>
      </c>
    </row>
    <row r="16" spans="2:9" ht="14">
      <c r="B16" s="42" t="s">
        <v>918</v>
      </c>
      <c r="C16" s="95" t="s">
        <v>919</v>
      </c>
      <c r="D16" s="109" t="s">
        <v>126</v>
      </c>
      <c r="E16" s="64"/>
      <c r="F16" s="64"/>
      <c r="G16" s="64">
        <v>1899977.1</v>
      </c>
      <c r="H16" s="64">
        <v>2043811.5662881301</v>
      </c>
      <c r="I16" s="64">
        <v>2258449.9658146901</v>
      </c>
    </row>
    <row r="17" spans="2:9" ht="14">
      <c r="B17" s="43" t="s">
        <v>920</v>
      </c>
      <c r="C17" s="122" t="s">
        <v>921</v>
      </c>
      <c r="D17" s="123" t="s">
        <v>126</v>
      </c>
      <c r="E17" s="64"/>
      <c r="F17" s="64"/>
      <c r="G17" s="64"/>
      <c r="H17" s="64">
        <v>0</v>
      </c>
      <c r="I17" s="64">
        <v>0</v>
      </c>
    </row>
    <row r="18" spans="2:9" s="121" customFormat="1" ht="14">
      <c r="B18" s="40" t="s">
        <v>922</v>
      </c>
      <c r="C18" s="94" t="s">
        <v>923</v>
      </c>
      <c r="D18" s="206" t="s">
        <v>126</v>
      </c>
      <c r="E18" s="207"/>
      <c r="F18" s="207"/>
      <c r="G18" s="207" t="s">
        <v>1206</v>
      </c>
      <c r="H18" s="207">
        <v>0</v>
      </c>
      <c r="I18" s="207" t="s">
        <v>1206</v>
      </c>
    </row>
    <row r="19" spans="2:9" ht="14">
      <c r="B19" s="42" t="s">
        <v>924</v>
      </c>
      <c r="C19" s="95" t="s">
        <v>925</v>
      </c>
      <c r="D19" s="109" t="s">
        <v>126</v>
      </c>
      <c r="E19" s="64"/>
      <c r="F19" s="64"/>
      <c r="G19" s="64"/>
      <c r="H19" s="64">
        <v>0</v>
      </c>
      <c r="I19" s="64"/>
    </row>
    <row r="20" spans="2:9" ht="14">
      <c r="B20" s="42" t="s">
        <v>926</v>
      </c>
      <c r="C20" s="95" t="s">
        <v>927</v>
      </c>
      <c r="D20" s="109" t="s">
        <v>126</v>
      </c>
      <c r="E20" s="64"/>
      <c r="F20" s="64"/>
      <c r="G20" s="64"/>
      <c r="H20" s="64">
        <v>0</v>
      </c>
      <c r="I20" s="64"/>
    </row>
    <row r="21" spans="2:9" ht="14">
      <c r="B21" s="42" t="s">
        <v>928</v>
      </c>
      <c r="C21" s="95" t="s">
        <v>929</v>
      </c>
      <c r="D21" s="109" t="s">
        <v>126</v>
      </c>
      <c r="E21" s="64"/>
      <c r="F21" s="64"/>
      <c r="G21" s="64"/>
      <c r="H21" s="64">
        <v>0</v>
      </c>
      <c r="I21" s="64"/>
    </row>
    <row r="22" spans="2:9" ht="14">
      <c r="B22" s="42" t="s">
        <v>930</v>
      </c>
      <c r="C22" s="95" t="s">
        <v>931</v>
      </c>
      <c r="D22" s="109" t="s">
        <v>126</v>
      </c>
      <c r="E22" s="64"/>
      <c r="F22" s="64"/>
      <c r="G22" s="64"/>
      <c r="H22" s="64">
        <v>0</v>
      </c>
      <c r="I22" s="64"/>
    </row>
    <row r="23" spans="2:9" ht="14">
      <c r="B23" s="43" t="s">
        <v>932</v>
      </c>
      <c r="C23" s="99" t="s">
        <v>933</v>
      </c>
      <c r="D23" s="123" t="s">
        <v>126</v>
      </c>
      <c r="E23" s="68"/>
      <c r="F23" s="68"/>
      <c r="G23" s="68"/>
      <c r="H23" s="68">
        <v>0</v>
      </c>
      <c r="I23" s="68"/>
    </row>
    <row r="24" spans="2:9" s="121" customFormat="1" ht="14">
      <c r="B24" s="40" t="s">
        <v>934</v>
      </c>
      <c r="C24" s="94" t="s">
        <v>935</v>
      </c>
      <c r="D24" s="206" t="s">
        <v>126</v>
      </c>
      <c r="E24" s="208"/>
      <c r="F24" s="208"/>
      <c r="G24" s="208">
        <v>909440.92</v>
      </c>
      <c r="H24" s="208">
        <v>927673.54604339809</v>
      </c>
      <c r="I24" s="208">
        <v>938949.73022314953</v>
      </c>
    </row>
    <row r="25" spans="2:9" ht="14">
      <c r="B25" s="42" t="s">
        <v>936</v>
      </c>
      <c r="C25" s="95" t="s">
        <v>937</v>
      </c>
      <c r="D25" s="109" t="s">
        <v>126</v>
      </c>
      <c r="E25" s="64"/>
      <c r="F25" s="64"/>
      <c r="G25" s="64"/>
      <c r="H25" s="64">
        <v>0</v>
      </c>
      <c r="I25" s="64">
        <v>0</v>
      </c>
    </row>
    <row r="26" spans="2:9" ht="14">
      <c r="B26" s="42" t="s">
        <v>938</v>
      </c>
      <c r="C26" s="95" t="s">
        <v>939</v>
      </c>
      <c r="D26" s="109" t="s">
        <v>126</v>
      </c>
      <c r="E26" s="93"/>
      <c r="F26" s="93"/>
      <c r="G26" s="93"/>
      <c r="H26" s="93">
        <v>0</v>
      </c>
      <c r="I26" s="93">
        <v>0</v>
      </c>
    </row>
    <row r="27" spans="2:9" ht="14">
      <c r="B27" s="42" t="s">
        <v>940</v>
      </c>
      <c r="C27" s="95" t="s">
        <v>941</v>
      </c>
      <c r="D27" s="109" t="s">
        <v>126</v>
      </c>
      <c r="E27" s="64"/>
      <c r="F27" s="64"/>
      <c r="G27" s="64">
        <v>618572.64</v>
      </c>
      <c r="H27" s="64">
        <v>630762.83392991836</v>
      </c>
      <c r="I27" s="64">
        <v>642828.59689833969</v>
      </c>
    </row>
    <row r="28" spans="2:9" ht="14">
      <c r="B28" s="42" t="s">
        <v>942</v>
      </c>
      <c r="C28" s="95" t="s">
        <v>943</v>
      </c>
      <c r="D28" s="109" t="s">
        <v>126</v>
      </c>
      <c r="E28" s="64"/>
      <c r="F28" s="64"/>
      <c r="G28" s="64"/>
      <c r="H28" s="64">
        <v>0</v>
      </c>
      <c r="I28" s="64">
        <v>0</v>
      </c>
    </row>
    <row r="29" spans="2:9" ht="14">
      <c r="B29" s="42" t="s">
        <v>944</v>
      </c>
      <c r="C29" s="95" t="s">
        <v>945</v>
      </c>
      <c r="D29" s="109" t="s">
        <v>126</v>
      </c>
      <c r="E29" s="64"/>
      <c r="F29" s="64"/>
      <c r="G29" s="64"/>
      <c r="H29" s="64">
        <v>0</v>
      </c>
      <c r="I29" s="64">
        <v>0</v>
      </c>
    </row>
    <row r="30" spans="2:9" ht="14">
      <c r="B30" s="43" t="s">
        <v>946</v>
      </c>
      <c r="C30" s="99" t="s">
        <v>947</v>
      </c>
      <c r="D30" s="123" t="s">
        <v>126</v>
      </c>
      <c r="E30" s="68"/>
      <c r="F30" s="68"/>
      <c r="G30" s="68">
        <v>290868.28000000003</v>
      </c>
      <c r="H30" s="68">
        <v>296910.71211347979</v>
      </c>
      <c r="I30" s="68">
        <v>296121.13332480978</v>
      </c>
    </row>
    <row r="31" spans="2:9" s="121" customFormat="1" ht="14">
      <c r="B31" s="40" t="s">
        <v>948</v>
      </c>
      <c r="C31" s="94" t="s">
        <v>949</v>
      </c>
      <c r="D31" s="206" t="s">
        <v>126</v>
      </c>
      <c r="E31" s="208"/>
      <c r="F31" s="208"/>
      <c r="G31" s="208">
        <v>901487.66</v>
      </c>
      <c r="H31" s="208">
        <v>925760.61902676988</v>
      </c>
      <c r="I31" s="208">
        <v>930103.82941284007</v>
      </c>
    </row>
    <row r="32" spans="2:9" ht="14">
      <c r="B32" s="42" t="s">
        <v>950</v>
      </c>
      <c r="C32" s="95" t="s">
        <v>951</v>
      </c>
      <c r="D32" s="109" t="s">
        <v>126</v>
      </c>
      <c r="E32" s="68"/>
      <c r="F32" s="68"/>
      <c r="G32" s="68">
        <v>404055.58000000007</v>
      </c>
      <c r="H32" s="68">
        <v>443828.06017935998</v>
      </c>
      <c r="I32" s="68">
        <v>439922.18792571995</v>
      </c>
    </row>
    <row r="33" spans="2:9" ht="14">
      <c r="B33" s="42" t="s">
        <v>952</v>
      </c>
      <c r="C33" s="95" t="s">
        <v>953</v>
      </c>
      <c r="D33" s="109" t="s">
        <v>126</v>
      </c>
      <c r="E33" s="93"/>
      <c r="F33" s="93"/>
      <c r="G33" s="93">
        <v>51127.839999999997</v>
      </c>
      <c r="H33" s="93">
        <v>48672.509711909959</v>
      </c>
      <c r="I33" s="93">
        <v>49374.515021919979</v>
      </c>
    </row>
    <row r="34" spans="2:9" ht="14">
      <c r="B34" s="42" t="s">
        <v>954</v>
      </c>
      <c r="C34" s="95" t="s">
        <v>955</v>
      </c>
      <c r="D34" s="109" t="s">
        <v>126</v>
      </c>
      <c r="E34" s="93"/>
      <c r="F34" s="93"/>
      <c r="G34" s="93"/>
      <c r="H34" s="93">
        <v>0</v>
      </c>
      <c r="I34" s="93">
        <v>0</v>
      </c>
    </row>
    <row r="35" spans="2:9" ht="14">
      <c r="B35" s="42" t="s">
        <v>956</v>
      </c>
      <c r="C35" s="95" t="s">
        <v>957</v>
      </c>
      <c r="D35" s="109" t="s">
        <v>126</v>
      </c>
      <c r="E35" s="64"/>
      <c r="F35" s="64"/>
      <c r="G35" s="64"/>
      <c r="H35" s="64">
        <v>0</v>
      </c>
      <c r="I35" s="64">
        <v>0</v>
      </c>
    </row>
    <row r="36" spans="2:9" ht="14">
      <c r="B36" s="42" t="s">
        <v>958</v>
      </c>
      <c r="C36" s="95" t="s">
        <v>959</v>
      </c>
      <c r="D36" s="109" t="s">
        <v>126</v>
      </c>
      <c r="E36" s="64"/>
      <c r="F36" s="64"/>
      <c r="G36" s="64">
        <v>446304.24</v>
      </c>
      <c r="H36" s="64">
        <v>433260.04913549998</v>
      </c>
      <c r="I36" s="64">
        <v>440807.1264652001</v>
      </c>
    </row>
    <row r="37" spans="2:9" ht="14">
      <c r="B37" s="42" t="s">
        <v>960</v>
      </c>
      <c r="C37" s="95" t="s">
        <v>961</v>
      </c>
      <c r="D37" s="109" t="s">
        <v>126</v>
      </c>
      <c r="E37" s="93"/>
      <c r="F37" s="93"/>
      <c r="G37" s="93"/>
      <c r="H37" s="93">
        <v>0</v>
      </c>
      <c r="I37" s="93">
        <v>0</v>
      </c>
    </row>
    <row r="38" spans="2:9" ht="14">
      <c r="B38" s="42" t="s">
        <v>962</v>
      </c>
      <c r="C38" s="95" t="s">
        <v>963</v>
      </c>
      <c r="D38" s="109" t="s">
        <v>126</v>
      </c>
      <c r="E38" s="64"/>
      <c r="F38" s="64"/>
      <c r="G38" s="64"/>
      <c r="H38" s="64">
        <v>0</v>
      </c>
      <c r="I38" s="64">
        <v>0</v>
      </c>
    </row>
    <row r="39" spans="2:9" ht="14">
      <c r="B39" s="42" t="s">
        <v>964</v>
      </c>
      <c r="C39" s="95" t="s">
        <v>965</v>
      </c>
      <c r="D39" s="109" t="s">
        <v>126</v>
      </c>
      <c r="E39" s="64"/>
      <c r="F39" s="64"/>
      <c r="G39" s="64"/>
      <c r="H39" s="64">
        <v>0</v>
      </c>
      <c r="I39" s="64">
        <v>0</v>
      </c>
    </row>
    <row r="40" spans="2:9" ht="14">
      <c r="B40" s="43" t="s">
        <v>966</v>
      </c>
      <c r="C40" s="99" t="s">
        <v>967</v>
      </c>
      <c r="D40" s="123" t="s">
        <v>126</v>
      </c>
      <c r="E40" s="64"/>
      <c r="F40" s="64"/>
      <c r="G40" s="64"/>
      <c r="H40" s="64">
        <v>0</v>
      </c>
      <c r="I40" s="64">
        <v>0</v>
      </c>
    </row>
    <row r="41" spans="2:9" s="121" customFormat="1" ht="14">
      <c r="B41" s="40" t="s">
        <v>968</v>
      </c>
      <c r="C41" s="94" t="s">
        <v>969</v>
      </c>
      <c r="D41" s="206" t="s">
        <v>126</v>
      </c>
      <c r="E41" s="207"/>
      <c r="F41" s="207"/>
      <c r="G41" s="207">
        <v>55893.25</v>
      </c>
      <c r="H41" s="207">
        <v>50937.148582320006</v>
      </c>
      <c r="I41" s="207">
        <v>50617.196451710057</v>
      </c>
    </row>
    <row r="42" spans="2:9" ht="14">
      <c r="B42" s="42" t="s">
        <v>970</v>
      </c>
      <c r="C42" s="95" t="s">
        <v>971</v>
      </c>
      <c r="D42" s="109" t="s">
        <v>126</v>
      </c>
      <c r="E42" s="64"/>
      <c r="F42" s="64"/>
      <c r="G42" s="64"/>
      <c r="H42" s="64">
        <v>0</v>
      </c>
      <c r="I42" s="64">
        <v>0</v>
      </c>
    </row>
    <row r="43" spans="2:9" ht="14">
      <c r="B43" s="42" t="s">
        <v>972</v>
      </c>
      <c r="C43" s="95" t="s">
        <v>973</v>
      </c>
      <c r="D43" s="109" t="s">
        <v>126</v>
      </c>
      <c r="E43" s="64"/>
      <c r="F43" s="64"/>
      <c r="G43" s="64"/>
      <c r="H43" s="64">
        <v>0</v>
      </c>
      <c r="I43" s="64">
        <v>0</v>
      </c>
    </row>
    <row r="44" spans="2:9" ht="14">
      <c r="B44" s="42" t="s">
        <v>974</v>
      </c>
      <c r="C44" s="95" t="s">
        <v>975</v>
      </c>
      <c r="D44" s="109" t="s">
        <v>126</v>
      </c>
      <c r="E44" s="64"/>
      <c r="F44" s="64"/>
      <c r="G44" s="64"/>
      <c r="H44" s="64">
        <v>0</v>
      </c>
      <c r="I44" s="64">
        <v>0</v>
      </c>
    </row>
    <row r="45" spans="2:9" ht="14">
      <c r="B45" s="42" t="s">
        <v>976</v>
      </c>
      <c r="C45" s="95" t="s">
        <v>977</v>
      </c>
      <c r="D45" s="109" t="s">
        <v>126</v>
      </c>
      <c r="E45" s="64"/>
      <c r="F45" s="64"/>
      <c r="G45" s="64"/>
      <c r="H45" s="64">
        <v>0</v>
      </c>
      <c r="I45" s="64">
        <v>0</v>
      </c>
    </row>
    <row r="46" spans="2:9" ht="14">
      <c r="B46" s="42" t="s">
        <v>978</v>
      </c>
      <c r="C46" s="95" t="s">
        <v>979</v>
      </c>
      <c r="D46" s="109" t="s">
        <v>126</v>
      </c>
      <c r="E46" s="64"/>
      <c r="F46" s="64"/>
      <c r="G46" s="64"/>
      <c r="H46" s="64">
        <v>0</v>
      </c>
      <c r="I46" s="64">
        <v>0</v>
      </c>
    </row>
    <row r="47" spans="2:9" ht="14">
      <c r="B47" s="43" t="s">
        <v>980</v>
      </c>
      <c r="C47" s="99" t="s">
        <v>981</v>
      </c>
      <c r="D47" s="123" t="s">
        <v>126</v>
      </c>
      <c r="E47" s="64"/>
      <c r="F47" s="64"/>
      <c r="G47" s="64">
        <v>55893.25</v>
      </c>
      <c r="H47" s="64">
        <v>50937.148582320006</v>
      </c>
      <c r="I47" s="64">
        <v>50617.196451710057</v>
      </c>
    </row>
    <row r="48" spans="2:9" s="121" customFormat="1" ht="14">
      <c r="B48" s="40" t="s">
        <v>982</v>
      </c>
      <c r="C48" s="94" t="s">
        <v>983</v>
      </c>
      <c r="D48" s="206" t="s">
        <v>126</v>
      </c>
      <c r="E48" s="207"/>
      <c r="F48" s="207"/>
      <c r="G48" s="207">
        <v>7849.88</v>
      </c>
      <c r="H48" s="207">
        <v>5390.1865508500005</v>
      </c>
      <c r="I48" s="207">
        <v>4526.1290932100028</v>
      </c>
    </row>
    <row r="49" spans="2:9" ht="14">
      <c r="B49" s="42" t="s">
        <v>984</v>
      </c>
      <c r="C49" s="95" t="s">
        <v>985</v>
      </c>
      <c r="D49" s="109" t="s">
        <v>126</v>
      </c>
      <c r="E49" s="64"/>
      <c r="F49" s="64"/>
      <c r="G49" s="64"/>
      <c r="H49" s="64">
        <v>0</v>
      </c>
      <c r="I49" s="64">
        <v>0</v>
      </c>
    </row>
    <row r="50" spans="2:9" ht="14">
      <c r="B50" s="42" t="s">
        <v>986</v>
      </c>
      <c r="C50" s="95" t="s">
        <v>987</v>
      </c>
      <c r="D50" s="109" t="s">
        <v>126</v>
      </c>
      <c r="E50" s="64"/>
      <c r="F50" s="64"/>
      <c r="G50" s="64"/>
      <c r="H50" s="64">
        <v>0</v>
      </c>
      <c r="I50" s="64">
        <v>0</v>
      </c>
    </row>
    <row r="51" spans="2:9" ht="14">
      <c r="B51" s="42" t="s">
        <v>988</v>
      </c>
      <c r="C51" s="95" t="s">
        <v>989</v>
      </c>
      <c r="D51" s="109" t="s">
        <v>126</v>
      </c>
      <c r="E51" s="64"/>
      <c r="F51" s="64"/>
      <c r="G51" s="64"/>
      <c r="H51" s="64">
        <v>0</v>
      </c>
      <c r="I51" s="64">
        <v>0</v>
      </c>
    </row>
    <row r="52" spans="2:9" ht="14">
      <c r="B52" s="42" t="s">
        <v>990</v>
      </c>
      <c r="C52" s="95" t="s">
        <v>991</v>
      </c>
      <c r="D52" s="109" t="s">
        <v>126</v>
      </c>
      <c r="E52" s="64"/>
      <c r="F52" s="64"/>
      <c r="G52" s="64"/>
      <c r="H52" s="64">
        <v>0</v>
      </c>
      <c r="I52" s="64">
        <v>0</v>
      </c>
    </row>
    <row r="53" spans="2:9" ht="14">
      <c r="B53" s="42" t="s">
        <v>992</v>
      </c>
      <c r="C53" s="95" t="s">
        <v>993</v>
      </c>
      <c r="D53" s="109" t="s">
        <v>126</v>
      </c>
      <c r="E53" s="64"/>
      <c r="F53" s="64"/>
      <c r="G53" s="64"/>
      <c r="H53" s="64">
        <v>0</v>
      </c>
      <c r="I53" s="64">
        <v>0</v>
      </c>
    </row>
    <row r="54" spans="2:9" ht="14">
      <c r="B54" s="43" t="s">
        <v>994</v>
      </c>
      <c r="C54" s="99" t="s">
        <v>995</v>
      </c>
      <c r="D54" s="123" t="s">
        <v>126</v>
      </c>
      <c r="E54" s="64"/>
      <c r="F54" s="64"/>
      <c r="G54" s="64">
        <v>7849.88</v>
      </c>
      <c r="H54" s="64">
        <v>5390.1865508500005</v>
      </c>
      <c r="I54" s="64">
        <v>4526.1290932100028</v>
      </c>
    </row>
    <row r="55" spans="2:9" s="121" customFormat="1" ht="14">
      <c r="B55" s="40" t="s">
        <v>996</v>
      </c>
      <c r="C55" s="94" t="s">
        <v>997</v>
      </c>
      <c r="D55" s="206" t="s">
        <v>126</v>
      </c>
      <c r="E55" s="207"/>
      <c r="F55" s="207"/>
      <c r="G55" s="207">
        <v>385085.97</v>
      </c>
      <c r="H55" s="207">
        <v>316513.48735581979</v>
      </c>
      <c r="I55" s="207">
        <v>314026.4517443598</v>
      </c>
    </row>
    <row r="56" spans="2:9" ht="14">
      <c r="B56" s="42" t="s">
        <v>998</v>
      </c>
      <c r="C56" s="95" t="s">
        <v>999</v>
      </c>
      <c r="D56" s="109" t="s">
        <v>126</v>
      </c>
      <c r="E56" s="64"/>
      <c r="F56" s="64"/>
      <c r="G56" s="64"/>
      <c r="H56" s="64">
        <v>0</v>
      </c>
      <c r="I56" s="64">
        <v>0</v>
      </c>
    </row>
    <row r="57" spans="2:9" ht="14">
      <c r="B57" s="42" t="s">
        <v>1000</v>
      </c>
      <c r="C57" s="95" t="s">
        <v>1001</v>
      </c>
      <c r="D57" s="109" t="s">
        <v>126</v>
      </c>
      <c r="E57" s="64"/>
      <c r="F57" s="64"/>
      <c r="G57" s="64"/>
      <c r="H57" s="64">
        <v>0</v>
      </c>
      <c r="I57" s="64">
        <v>0</v>
      </c>
    </row>
    <row r="58" spans="2:9" ht="14">
      <c r="B58" s="42" t="s">
        <v>1002</v>
      </c>
      <c r="C58" s="95" t="s">
        <v>1003</v>
      </c>
      <c r="D58" s="109" t="s">
        <v>126</v>
      </c>
      <c r="E58" s="64"/>
      <c r="F58" s="64"/>
      <c r="G58" s="64"/>
      <c r="H58" s="64">
        <v>0</v>
      </c>
      <c r="I58" s="64">
        <v>0</v>
      </c>
    </row>
    <row r="59" spans="2:9" ht="14">
      <c r="B59" s="42" t="s">
        <v>1004</v>
      </c>
      <c r="C59" s="95" t="s">
        <v>1005</v>
      </c>
      <c r="D59" s="109" t="s">
        <v>126</v>
      </c>
      <c r="E59" s="64"/>
      <c r="F59" s="64"/>
      <c r="G59" s="64">
        <v>385085.97</v>
      </c>
      <c r="H59" s="64">
        <v>316513.48735581979</v>
      </c>
      <c r="I59" s="64">
        <v>314026.4517443598</v>
      </c>
    </row>
    <row r="60" spans="2:9" ht="14">
      <c r="B60" s="42" t="s">
        <v>1006</v>
      </c>
      <c r="C60" s="95" t="s">
        <v>1007</v>
      </c>
      <c r="D60" s="109" t="s">
        <v>126</v>
      </c>
      <c r="E60" s="64"/>
      <c r="F60" s="64"/>
      <c r="G60" s="64"/>
      <c r="H60" s="64">
        <v>0</v>
      </c>
      <c r="I60" s="64">
        <v>0</v>
      </c>
    </row>
    <row r="61" spans="2:9" ht="14">
      <c r="B61" s="43" t="s">
        <v>1008</v>
      </c>
      <c r="C61" s="99" t="s">
        <v>1009</v>
      </c>
      <c r="D61" s="123" t="s">
        <v>126</v>
      </c>
      <c r="E61" s="64"/>
      <c r="F61" s="64"/>
      <c r="G61" s="64"/>
      <c r="H61" s="64">
        <v>0</v>
      </c>
      <c r="I61" s="64">
        <v>0</v>
      </c>
    </row>
    <row r="62" spans="2:9" s="121" customFormat="1" ht="14">
      <c r="B62" s="40" t="s">
        <v>1010</v>
      </c>
      <c r="C62" s="94" t="s">
        <v>1011</v>
      </c>
      <c r="D62" s="206" t="s">
        <v>126</v>
      </c>
      <c r="E62" s="207"/>
      <c r="F62" s="207"/>
      <c r="G62" s="207">
        <v>39494.43</v>
      </c>
      <c r="H62" s="207">
        <v>42265.103310940023</v>
      </c>
      <c r="I62" s="207">
        <v>40909.192997680002</v>
      </c>
    </row>
    <row r="63" spans="2:9" ht="14">
      <c r="B63" s="42" t="s">
        <v>1012</v>
      </c>
      <c r="C63" s="95" t="s">
        <v>1013</v>
      </c>
      <c r="D63" s="109" t="s">
        <v>126</v>
      </c>
      <c r="E63" s="64"/>
      <c r="F63" s="64"/>
      <c r="G63" s="64"/>
      <c r="H63" s="64">
        <v>0</v>
      </c>
      <c r="I63" s="64">
        <v>0</v>
      </c>
    </row>
    <row r="64" spans="2:9" ht="14">
      <c r="B64" s="42" t="s">
        <v>1014</v>
      </c>
      <c r="C64" s="95" t="s">
        <v>1015</v>
      </c>
      <c r="D64" s="109" t="s">
        <v>126</v>
      </c>
      <c r="E64" s="64"/>
      <c r="F64" s="64"/>
      <c r="G64" s="64">
        <v>39494.43</v>
      </c>
      <c r="H64" s="64">
        <v>42265.103310940023</v>
      </c>
      <c r="I64" s="64">
        <v>40909.192997680002</v>
      </c>
    </row>
    <row r="65" spans="2:9" ht="14">
      <c r="B65" s="42" t="s">
        <v>1016</v>
      </c>
      <c r="C65" s="95" t="s">
        <v>1017</v>
      </c>
      <c r="D65" s="109" t="s">
        <v>126</v>
      </c>
      <c r="E65" s="64"/>
      <c r="F65" s="64"/>
      <c r="G65" s="64"/>
      <c r="H65" s="64">
        <v>0</v>
      </c>
      <c r="I65" s="64">
        <v>0</v>
      </c>
    </row>
    <row r="66" spans="2:9" ht="14">
      <c r="B66" s="42" t="s">
        <v>1018</v>
      </c>
      <c r="C66" s="95" t="s">
        <v>1019</v>
      </c>
      <c r="D66" s="109" t="s">
        <v>126</v>
      </c>
      <c r="E66" s="64"/>
      <c r="F66" s="64"/>
      <c r="G66" s="64"/>
      <c r="H66" s="64">
        <v>0</v>
      </c>
      <c r="I66" s="64">
        <v>0</v>
      </c>
    </row>
    <row r="67" spans="2:9" ht="14">
      <c r="B67" s="42" t="s">
        <v>1020</v>
      </c>
      <c r="C67" s="95" t="s">
        <v>1021</v>
      </c>
      <c r="D67" s="109" t="s">
        <v>126</v>
      </c>
      <c r="E67" s="64"/>
      <c r="F67" s="64"/>
      <c r="G67" s="64"/>
      <c r="H67" s="64">
        <v>0</v>
      </c>
      <c r="I67" s="64">
        <v>0</v>
      </c>
    </row>
    <row r="68" spans="2:9" ht="14">
      <c r="B68" s="43" t="s">
        <v>1022</v>
      </c>
      <c r="C68" s="99" t="s">
        <v>1023</v>
      </c>
      <c r="D68" s="123" t="s">
        <v>126</v>
      </c>
      <c r="E68" s="64"/>
      <c r="F68" s="64"/>
      <c r="G68" s="64"/>
      <c r="H68" s="64">
        <v>0</v>
      </c>
      <c r="I68" s="64">
        <v>0</v>
      </c>
    </row>
    <row r="69" spans="2:9" s="121" customFormat="1" ht="14">
      <c r="B69" s="40" t="s">
        <v>1024</v>
      </c>
      <c r="C69" s="94" t="s">
        <v>1025</v>
      </c>
      <c r="D69" s="206" t="s">
        <v>126</v>
      </c>
      <c r="E69" s="207"/>
      <c r="F69" s="207"/>
      <c r="G69" s="207">
        <v>2532202.17</v>
      </c>
      <c r="H69" s="207">
        <v>2515179.4924041177</v>
      </c>
      <c r="I69" s="207">
        <v>2546304.2193855331</v>
      </c>
    </row>
    <row r="70" spans="2:9" ht="14">
      <c r="B70" s="42" t="s">
        <v>1026</v>
      </c>
      <c r="C70" s="95" t="s">
        <v>1027</v>
      </c>
      <c r="D70" s="109" t="s">
        <v>126</v>
      </c>
      <c r="E70" s="64"/>
      <c r="F70" s="64"/>
      <c r="G70" s="64"/>
      <c r="H70" s="64">
        <v>0</v>
      </c>
      <c r="I70" s="64">
        <v>0</v>
      </c>
    </row>
    <row r="71" spans="2:9" ht="14">
      <c r="B71" s="42" t="s">
        <v>1028</v>
      </c>
      <c r="C71" s="95" t="s">
        <v>1029</v>
      </c>
      <c r="D71" s="109" t="s">
        <v>126</v>
      </c>
      <c r="E71" s="64"/>
      <c r="F71" s="64"/>
      <c r="G71" s="64"/>
      <c r="H71" s="64">
        <v>0</v>
      </c>
      <c r="I71" s="64">
        <v>0</v>
      </c>
    </row>
    <row r="72" spans="2:9" ht="14">
      <c r="B72" s="42" t="s">
        <v>1030</v>
      </c>
      <c r="C72" s="95" t="s">
        <v>1031</v>
      </c>
      <c r="D72" s="109" t="s">
        <v>126</v>
      </c>
      <c r="E72" s="64"/>
      <c r="F72" s="64"/>
      <c r="G72" s="64"/>
      <c r="H72" s="64">
        <v>0</v>
      </c>
      <c r="I72" s="64">
        <v>0</v>
      </c>
    </row>
    <row r="73" spans="2:9" ht="14">
      <c r="B73" s="42" t="s">
        <v>1032</v>
      </c>
      <c r="C73" s="95" t="s">
        <v>1033</v>
      </c>
      <c r="D73" s="109" t="s">
        <v>126</v>
      </c>
      <c r="E73" s="64"/>
      <c r="F73" s="64"/>
      <c r="G73" s="64"/>
      <c r="H73" s="64">
        <v>0</v>
      </c>
      <c r="I73" s="64">
        <v>0</v>
      </c>
    </row>
    <row r="74" spans="2:9" ht="14">
      <c r="B74" s="42" t="s">
        <v>1034</v>
      </c>
      <c r="C74" s="95" t="s">
        <v>1035</v>
      </c>
      <c r="D74" s="109" t="s">
        <v>126</v>
      </c>
      <c r="E74" s="64"/>
      <c r="F74" s="64"/>
      <c r="G74" s="64"/>
      <c r="H74" s="64">
        <v>0</v>
      </c>
      <c r="I74" s="64">
        <v>0</v>
      </c>
    </row>
    <row r="75" spans="2:9" ht="14">
      <c r="B75" s="42" t="s">
        <v>1036</v>
      </c>
      <c r="C75" s="95" t="s">
        <v>1037</v>
      </c>
      <c r="D75" s="109" t="s">
        <v>126</v>
      </c>
      <c r="E75" s="64"/>
      <c r="F75" s="64"/>
      <c r="G75" s="64"/>
      <c r="H75" s="64">
        <v>0</v>
      </c>
      <c r="I75" s="64">
        <v>0</v>
      </c>
    </row>
    <row r="76" spans="2:9" ht="14">
      <c r="B76" s="42" t="s">
        <v>1038</v>
      </c>
      <c r="C76" s="95" t="s">
        <v>1039</v>
      </c>
      <c r="D76" s="109" t="s">
        <v>126</v>
      </c>
      <c r="E76" s="64"/>
      <c r="F76" s="64"/>
      <c r="G76" s="64"/>
      <c r="H76" s="64">
        <v>0</v>
      </c>
      <c r="I76" s="64">
        <v>0</v>
      </c>
    </row>
    <row r="77" spans="2:9" ht="14">
      <c r="B77" s="43" t="s">
        <v>1040</v>
      </c>
      <c r="C77" s="99" t="s">
        <v>1041</v>
      </c>
      <c r="D77" s="123" t="s">
        <v>126</v>
      </c>
      <c r="E77" s="64"/>
      <c r="F77" s="64"/>
      <c r="G77" s="64">
        <v>2532202.17</v>
      </c>
      <c r="H77" s="64">
        <v>2515179.4924041177</v>
      </c>
      <c r="I77" s="64">
        <v>2546304.2193855331</v>
      </c>
    </row>
    <row r="78" spans="2:9" s="121" customFormat="1" ht="14">
      <c r="B78" s="40" t="s">
        <v>1042</v>
      </c>
      <c r="C78" s="94" t="s">
        <v>1043</v>
      </c>
      <c r="D78" s="206" t="s">
        <v>126</v>
      </c>
      <c r="E78" s="207"/>
      <c r="F78" s="207"/>
      <c r="G78" s="207">
        <v>1253227.44</v>
      </c>
      <c r="H78" s="207">
        <v>1277136.4039713901</v>
      </c>
      <c r="I78" s="207">
        <v>1314415.5529899499</v>
      </c>
    </row>
    <row r="79" spans="2:9" ht="14">
      <c r="B79" s="42" t="s">
        <v>1044</v>
      </c>
      <c r="C79" s="95" t="s">
        <v>1045</v>
      </c>
      <c r="D79" s="109" t="s">
        <v>126</v>
      </c>
      <c r="E79" s="64"/>
      <c r="F79" s="64"/>
      <c r="G79" s="64"/>
      <c r="H79" s="64">
        <v>0</v>
      </c>
      <c r="I79" s="64">
        <v>0</v>
      </c>
    </row>
    <row r="80" spans="2:9" ht="14">
      <c r="B80" s="42" t="s">
        <v>1046</v>
      </c>
      <c r="C80" s="95" t="s">
        <v>1047</v>
      </c>
      <c r="D80" s="109" t="s">
        <v>126</v>
      </c>
      <c r="E80" s="64"/>
      <c r="F80" s="64"/>
      <c r="G80" s="64">
        <v>1253227.44</v>
      </c>
      <c r="H80" s="64">
        <v>1277136.4039713901</v>
      </c>
      <c r="I80" s="64">
        <v>1314415.5529899499</v>
      </c>
    </row>
    <row r="81" spans="2:9" ht="14">
      <c r="B81" s="42" t="s">
        <v>1048</v>
      </c>
      <c r="C81" s="95" t="s">
        <v>1049</v>
      </c>
      <c r="D81" s="109" t="s">
        <v>126</v>
      </c>
      <c r="E81" s="64"/>
      <c r="F81" s="64"/>
      <c r="G81" s="64"/>
      <c r="H81" s="64">
        <v>0</v>
      </c>
      <c r="I81" s="64">
        <v>0</v>
      </c>
    </row>
    <row r="82" spans="2:9" ht="14">
      <c r="B82" s="42" t="s">
        <v>1050</v>
      </c>
      <c r="C82" s="95" t="s">
        <v>1051</v>
      </c>
      <c r="D82" s="109" t="s">
        <v>126</v>
      </c>
      <c r="E82" s="64"/>
      <c r="F82" s="64"/>
      <c r="G82" s="64"/>
      <c r="H82" s="64">
        <v>0</v>
      </c>
      <c r="I82" s="64">
        <v>0</v>
      </c>
    </row>
    <row r="83" spans="2:9" ht="14">
      <c r="B83" s="42" t="s">
        <v>1052</v>
      </c>
      <c r="C83" s="95" t="s">
        <v>1053</v>
      </c>
      <c r="D83" s="109" t="s">
        <v>126</v>
      </c>
      <c r="E83" s="64"/>
      <c r="F83" s="64"/>
      <c r="G83" s="64"/>
      <c r="H83" s="64">
        <v>0</v>
      </c>
      <c r="I83" s="64">
        <v>0</v>
      </c>
    </row>
    <row r="84" spans="2:9" ht="14">
      <c r="B84" s="42" t="s">
        <v>1054</v>
      </c>
      <c r="C84" s="95" t="s">
        <v>1055</v>
      </c>
      <c r="D84" s="109" t="s">
        <v>126</v>
      </c>
      <c r="E84" s="64"/>
      <c r="F84" s="64"/>
      <c r="G84" s="64"/>
      <c r="H84" s="64">
        <v>0</v>
      </c>
      <c r="I84" s="64">
        <v>0</v>
      </c>
    </row>
    <row r="85" spans="2:9" ht="14">
      <c r="B85" s="42" t="s">
        <v>1056</v>
      </c>
      <c r="C85" s="95" t="s">
        <v>1057</v>
      </c>
      <c r="D85" s="109" t="s">
        <v>126</v>
      </c>
      <c r="E85" s="64"/>
      <c r="F85" s="64"/>
      <c r="G85" s="64"/>
      <c r="H85" s="64">
        <v>0</v>
      </c>
      <c r="I85" s="64">
        <v>0</v>
      </c>
    </row>
    <row r="86" spans="2:9" ht="14">
      <c r="B86" s="42" t="s">
        <v>1058</v>
      </c>
      <c r="C86" s="95" t="s">
        <v>1059</v>
      </c>
      <c r="D86" s="109" t="s">
        <v>126</v>
      </c>
      <c r="E86" s="64"/>
      <c r="F86" s="64"/>
      <c r="G86" s="64"/>
      <c r="H86" s="64">
        <v>0</v>
      </c>
      <c r="I86" s="64">
        <v>0</v>
      </c>
    </row>
    <row r="87" spans="2:9" ht="14">
      <c r="B87" s="42" t="s">
        <v>1060</v>
      </c>
      <c r="C87" s="95" t="s">
        <v>1061</v>
      </c>
      <c r="D87" s="110" t="s">
        <v>126</v>
      </c>
      <c r="E87" s="64"/>
      <c r="F87" s="64"/>
      <c r="G87" s="64"/>
      <c r="H87" s="64">
        <v>0</v>
      </c>
      <c r="I87" s="64">
        <v>0</v>
      </c>
    </row>
    <row r="88" spans="2:9" ht="14">
      <c r="B88" s="124" t="s">
        <v>1062</v>
      </c>
      <c r="C88" s="125" t="s">
        <v>1063</v>
      </c>
      <c r="D88" s="125" t="s">
        <v>126</v>
      </c>
      <c r="E88" s="64"/>
      <c r="F88" s="64"/>
      <c r="G88" s="64">
        <v>9.3132257461547852E-10</v>
      </c>
      <c r="H88" s="64">
        <v>6.9849193096160889E-10</v>
      </c>
      <c r="I88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42.54296875" style="111" customWidth="1"/>
    <col min="4" max="258" width="11.453125" style="111"/>
    <col min="259" max="259" width="42.54296875" style="111" customWidth="1"/>
    <col min="260" max="514" width="11.453125" style="111"/>
    <col min="515" max="515" width="42.54296875" style="111" customWidth="1"/>
    <col min="516" max="770" width="11.453125" style="111"/>
    <col min="771" max="771" width="42.54296875" style="111" customWidth="1"/>
    <col min="772" max="1026" width="11.453125" style="111"/>
    <col min="1027" max="1027" width="42.54296875" style="111" customWidth="1"/>
    <col min="1028" max="1282" width="11.453125" style="111"/>
    <col min="1283" max="1283" width="42.54296875" style="111" customWidth="1"/>
    <col min="1284" max="1538" width="11.453125" style="111"/>
    <col min="1539" max="1539" width="42.54296875" style="111" customWidth="1"/>
    <col min="1540" max="1794" width="11.453125" style="111"/>
    <col min="1795" max="1795" width="42.54296875" style="111" customWidth="1"/>
    <col min="1796" max="2050" width="11.453125" style="111"/>
    <col min="2051" max="2051" width="42.54296875" style="111" customWidth="1"/>
    <col min="2052" max="2306" width="11.453125" style="111"/>
    <col min="2307" max="2307" width="42.54296875" style="111" customWidth="1"/>
    <col min="2308" max="2562" width="11.453125" style="111"/>
    <col min="2563" max="2563" width="42.54296875" style="111" customWidth="1"/>
    <col min="2564" max="2818" width="11.453125" style="111"/>
    <col min="2819" max="2819" width="42.54296875" style="111" customWidth="1"/>
    <col min="2820" max="3074" width="11.453125" style="111"/>
    <col min="3075" max="3075" width="42.54296875" style="111" customWidth="1"/>
    <col min="3076" max="3330" width="11.453125" style="111"/>
    <col min="3331" max="3331" width="42.54296875" style="111" customWidth="1"/>
    <col min="3332" max="3586" width="11.453125" style="111"/>
    <col min="3587" max="3587" width="42.54296875" style="111" customWidth="1"/>
    <col min="3588" max="3842" width="11.453125" style="111"/>
    <col min="3843" max="3843" width="42.54296875" style="111" customWidth="1"/>
    <col min="3844" max="4098" width="11.453125" style="111"/>
    <col min="4099" max="4099" width="42.54296875" style="111" customWidth="1"/>
    <col min="4100" max="4354" width="11.453125" style="111"/>
    <col min="4355" max="4355" width="42.54296875" style="111" customWidth="1"/>
    <col min="4356" max="4610" width="11.453125" style="111"/>
    <col min="4611" max="4611" width="42.54296875" style="111" customWidth="1"/>
    <col min="4612" max="4866" width="11.453125" style="111"/>
    <col min="4867" max="4867" width="42.54296875" style="111" customWidth="1"/>
    <col min="4868" max="5122" width="11.453125" style="111"/>
    <col min="5123" max="5123" width="42.54296875" style="111" customWidth="1"/>
    <col min="5124" max="5378" width="11.453125" style="111"/>
    <col min="5379" max="5379" width="42.54296875" style="111" customWidth="1"/>
    <col min="5380" max="5634" width="11.453125" style="111"/>
    <col min="5635" max="5635" width="42.54296875" style="111" customWidth="1"/>
    <col min="5636" max="5890" width="11.453125" style="111"/>
    <col min="5891" max="5891" width="42.54296875" style="111" customWidth="1"/>
    <col min="5892" max="6146" width="11.453125" style="111"/>
    <col min="6147" max="6147" width="42.54296875" style="111" customWidth="1"/>
    <col min="6148" max="6402" width="11.453125" style="111"/>
    <col min="6403" max="6403" width="42.54296875" style="111" customWidth="1"/>
    <col min="6404" max="6658" width="11.453125" style="111"/>
    <col min="6659" max="6659" width="42.54296875" style="111" customWidth="1"/>
    <col min="6660" max="6914" width="11.453125" style="111"/>
    <col min="6915" max="6915" width="42.54296875" style="111" customWidth="1"/>
    <col min="6916" max="7170" width="11.453125" style="111"/>
    <col min="7171" max="7171" width="42.54296875" style="111" customWidth="1"/>
    <col min="7172" max="7426" width="11.453125" style="111"/>
    <col min="7427" max="7427" width="42.54296875" style="111" customWidth="1"/>
    <col min="7428" max="7682" width="11.453125" style="111"/>
    <col min="7683" max="7683" width="42.54296875" style="111" customWidth="1"/>
    <col min="7684" max="7938" width="11.453125" style="111"/>
    <col min="7939" max="7939" width="42.54296875" style="111" customWidth="1"/>
    <col min="7940" max="8194" width="11.453125" style="111"/>
    <col min="8195" max="8195" width="42.54296875" style="111" customWidth="1"/>
    <col min="8196" max="8450" width="11.453125" style="111"/>
    <col min="8451" max="8451" width="42.54296875" style="111" customWidth="1"/>
    <col min="8452" max="8706" width="11.453125" style="111"/>
    <col min="8707" max="8707" width="42.54296875" style="111" customWidth="1"/>
    <col min="8708" max="8962" width="11.453125" style="111"/>
    <col min="8963" max="8963" width="42.54296875" style="111" customWidth="1"/>
    <col min="8964" max="9218" width="11.453125" style="111"/>
    <col min="9219" max="9219" width="42.54296875" style="111" customWidth="1"/>
    <col min="9220" max="9474" width="11.453125" style="111"/>
    <col min="9475" max="9475" width="42.54296875" style="111" customWidth="1"/>
    <col min="9476" max="9730" width="11.453125" style="111"/>
    <col min="9731" max="9731" width="42.54296875" style="111" customWidth="1"/>
    <col min="9732" max="9986" width="11.453125" style="111"/>
    <col min="9987" max="9987" width="42.54296875" style="111" customWidth="1"/>
    <col min="9988" max="10242" width="11.453125" style="111"/>
    <col min="10243" max="10243" width="42.54296875" style="111" customWidth="1"/>
    <col min="10244" max="10498" width="11.453125" style="111"/>
    <col min="10499" max="10499" width="42.54296875" style="111" customWidth="1"/>
    <col min="10500" max="10754" width="11.453125" style="111"/>
    <col min="10755" max="10755" width="42.54296875" style="111" customWidth="1"/>
    <col min="10756" max="11010" width="11.453125" style="111"/>
    <col min="11011" max="11011" width="42.54296875" style="111" customWidth="1"/>
    <col min="11012" max="11266" width="11.453125" style="111"/>
    <col min="11267" max="11267" width="42.54296875" style="111" customWidth="1"/>
    <col min="11268" max="11522" width="11.453125" style="111"/>
    <col min="11523" max="11523" width="42.54296875" style="111" customWidth="1"/>
    <col min="11524" max="11778" width="11.453125" style="111"/>
    <col min="11779" max="11779" width="42.54296875" style="111" customWidth="1"/>
    <col min="11780" max="12034" width="11.453125" style="111"/>
    <col min="12035" max="12035" width="42.54296875" style="111" customWidth="1"/>
    <col min="12036" max="12290" width="11.453125" style="111"/>
    <col min="12291" max="12291" width="42.54296875" style="111" customWidth="1"/>
    <col min="12292" max="12546" width="11.453125" style="111"/>
    <col min="12547" max="12547" width="42.54296875" style="111" customWidth="1"/>
    <col min="12548" max="12802" width="11.453125" style="111"/>
    <col min="12803" max="12803" width="42.54296875" style="111" customWidth="1"/>
    <col min="12804" max="13058" width="11.453125" style="111"/>
    <col min="13059" max="13059" width="42.54296875" style="111" customWidth="1"/>
    <col min="13060" max="13314" width="11.453125" style="111"/>
    <col min="13315" max="13315" width="42.54296875" style="111" customWidth="1"/>
    <col min="13316" max="13570" width="11.453125" style="111"/>
    <col min="13571" max="13571" width="42.54296875" style="111" customWidth="1"/>
    <col min="13572" max="13826" width="11.453125" style="111"/>
    <col min="13827" max="13827" width="42.54296875" style="111" customWidth="1"/>
    <col min="13828" max="14082" width="11.453125" style="111"/>
    <col min="14083" max="14083" width="42.54296875" style="111" customWidth="1"/>
    <col min="14084" max="14338" width="11.453125" style="111"/>
    <col min="14339" max="14339" width="42.54296875" style="111" customWidth="1"/>
    <col min="14340" max="14594" width="11.453125" style="111"/>
    <col min="14595" max="14595" width="42.54296875" style="111" customWidth="1"/>
    <col min="14596" max="14850" width="11.453125" style="111"/>
    <col min="14851" max="14851" width="42.54296875" style="111" customWidth="1"/>
    <col min="14852" max="15106" width="11.453125" style="111"/>
    <col min="15107" max="15107" width="42.54296875" style="111" customWidth="1"/>
    <col min="15108" max="15362" width="11.453125" style="111"/>
    <col min="15363" max="15363" width="42.54296875" style="111" customWidth="1"/>
    <col min="15364" max="15618" width="11.453125" style="111"/>
    <col min="15619" max="15619" width="42.54296875" style="111" customWidth="1"/>
    <col min="15620" max="15874" width="11.453125" style="111"/>
    <col min="15875" max="15875" width="42.54296875" style="111" customWidth="1"/>
    <col min="15876" max="16130" width="11.453125" style="111"/>
    <col min="16131" max="16131" width="42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0" t="str">
        <f>+'Erogación funciones de Gobierno'!E2:I2</f>
        <v>Costa Rica Gobierno Central Presupuestario</v>
      </c>
      <c r="F2" s="240"/>
      <c r="G2" s="240"/>
      <c r="H2" s="240"/>
      <c r="I2" s="240"/>
    </row>
    <row r="3" spans="2:9" ht="15.5">
      <c r="B3" s="51" t="s">
        <v>1064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7" t="s">
        <v>1065</v>
      </c>
      <c r="C5" s="248"/>
      <c r="D5" s="22"/>
      <c r="E5" s="235"/>
      <c r="F5" s="236"/>
      <c r="G5" s="236"/>
      <c r="H5" s="236"/>
      <c r="I5" s="236"/>
    </row>
    <row r="6" spans="2:9" ht="36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61.1796875" style="111" customWidth="1"/>
    <col min="4" max="258" width="11.453125" style="111"/>
    <col min="259" max="259" width="61.1796875" style="111" customWidth="1"/>
    <col min="260" max="514" width="11.453125" style="111"/>
    <col min="515" max="515" width="61.1796875" style="111" customWidth="1"/>
    <col min="516" max="770" width="11.453125" style="111"/>
    <col min="771" max="771" width="61.1796875" style="111" customWidth="1"/>
    <col min="772" max="1026" width="11.453125" style="111"/>
    <col min="1027" max="1027" width="61.1796875" style="111" customWidth="1"/>
    <col min="1028" max="1282" width="11.453125" style="111"/>
    <col min="1283" max="1283" width="61.1796875" style="111" customWidth="1"/>
    <col min="1284" max="1538" width="11.453125" style="111"/>
    <col min="1539" max="1539" width="61.1796875" style="111" customWidth="1"/>
    <col min="1540" max="1794" width="11.453125" style="111"/>
    <col min="1795" max="1795" width="61.1796875" style="111" customWidth="1"/>
    <col min="1796" max="2050" width="11.453125" style="111"/>
    <col min="2051" max="2051" width="61.1796875" style="111" customWidth="1"/>
    <col min="2052" max="2306" width="11.453125" style="111"/>
    <col min="2307" max="2307" width="61.1796875" style="111" customWidth="1"/>
    <col min="2308" max="2562" width="11.453125" style="111"/>
    <col min="2563" max="2563" width="61.1796875" style="111" customWidth="1"/>
    <col min="2564" max="2818" width="11.453125" style="111"/>
    <col min="2819" max="2819" width="61.1796875" style="111" customWidth="1"/>
    <col min="2820" max="3074" width="11.453125" style="111"/>
    <col min="3075" max="3075" width="61.1796875" style="111" customWidth="1"/>
    <col min="3076" max="3330" width="11.453125" style="111"/>
    <col min="3331" max="3331" width="61.1796875" style="111" customWidth="1"/>
    <col min="3332" max="3586" width="11.453125" style="111"/>
    <col min="3587" max="3587" width="61.1796875" style="111" customWidth="1"/>
    <col min="3588" max="3842" width="11.453125" style="111"/>
    <col min="3843" max="3843" width="61.1796875" style="111" customWidth="1"/>
    <col min="3844" max="4098" width="11.453125" style="111"/>
    <col min="4099" max="4099" width="61.1796875" style="111" customWidth="1"/>
    <col min="4100" max="4354" width="11.453125" style="111"/>
    <col min="4355" max="4355" width="61.1796875" style="111" customWidth="1"/>
    <col min="4356" max="4610" width="11.453125" style="111"/>
    <col min="4611" max="4611" width="61.1796875" style="111" customWidth="1"/>
    <col min="4612" max="4866" width="11.453125" style="111"/>
    <col min="4867" max="4867" width="61.1796875" style="111" customWidth="1"/>
    <col min="4868" max="5122" width="11.453125" style="111"/>
    <col min="5123" max="5123" width="61.1796875" style="111" customWidth="1"/>
    <col min="5124" max="5378" width="11.453125" style="111"/>
    <col min="5379" max="5379" width="61.1796875" style="111" customWidth="1"/>
    <col min="5380" max="5634" width="11.453125" style="111"/>
    <col min="5635" max="5635" width="61.1796875" style="111" customWidth="1"/>
    <col min="5636" max="5890" width="11.453125" style="111"/>
    <col min="5891" max="5891" width="61.1796875" style="111" customWidth="1"/>
    <col min="5892" max="6146" width="11.453125" style="111"/>
    <col min="6147" max="6147" width="61.1796875" style="111" customWidth="1"/>
    <col min="6148" max="6402" width="11.453125" style="111"/>
    <col min="6403" max="6403" width="61.1796875" style="111" customWidth="1"/>
    <col min="6404" max="6658" width="11.453125" style="111"/>
    <col min="6659" max="6659" width="61.1796875" style="111" customWidth="1"/>
    <col min="6660" max="6914" width="11.453125" style="111"/>
    <col min="6915" max="6915" width="61.1796875" style="111" customWidth="1"/>
    <col min="6916" max="7170" width="11.453125" style="111"/>
    <col min="7171" max="7171" width="61.1796875" style="111" customWidth="1"/>
    <col min="7172" max="7426" width="11.453125" style="111"/>
    <col min="7427" max="7427" width="61.1796875" style="111" customWidth="1"/>
    <col min="7428" max="7682" width="11.453125" style="111"/>
    <col min="7683" max="7683" width="61.1796875" style="111" customWidth="1"/>
    <col min="7684" max="7938" width="11.453125" style="111"/>
    <col min="7939" max="7939" width="61.1796875" style="111" customWidth="1"/>
    <col min="7940" max="8194" width="11.453125" style="111"/>
    <col min="8195" max="8195" width="61.1796875" style="111" customWidth="1"/>
    <col min="8196" max="8450" width="11.453125" style="111"/>
    <col min="8451" max="8451" width="61.1796875" style="111" customWidth="1"/>
    <col min="8452" max="8706" width="11.453125" style="111"/>
    <col min="8707" max="8707" width="61.1796875" style="111" customWidth="1"/>
    <col min="8708" max="8962" width="11.453125" style="111"/>
    <col min="8963" max="8963" width="61.1796875" style="111" customWidth="1"/>
    <col min="8964" max="9218" width="11.453125" style="111"/>
    <col min="9219" max="9219" width="61.1796875" style="111" customWidth="1"/>
    <col min="9220" max="9474" width="11.453125" style="111"/>
    <col min="9475" max="9475" width="61.1796875" style="111" customWidth="1"/>
    <col min="9476" max="9730" width="11.453125" style="111"/>
    <col min="9731" max="9731" width="61.1796875" style="111" customWidth="1"/>
    <col min="9732" max="9986" width="11.453125" style="111"/>
    <col min="9987" max="9987" width="61.1796875" style="111" customWidth="1"/>
    <col min="9988" max="10242" width="11.453125" style="111"/>
    <col min="10243" max="10243" width="61.1796875" style="111" customWidth="1"/>
    <col min="10244" max="10498" width="11.453125" style="111"/>
    <col min="10499" max="10499" width="61.1796875" style="111" customWidth="1"/>
    <col min="10500" max="10754" width="11.453125" style="111"/>
    <col min="10755" max="10755" width="61.1796875" style="111" customWidth="1"/>
    <col min="10756" max="11010" width="11.453125" style="111"/>
    <col min="11011" max="11011" width="61.1796875" style="111" customWidth="1"/>
    <col min="11012" max="11266" width="11.453125" style="111"/>
    <col min="11267" max="11267" width="61.1796875" style="111" customWidth="1"/>
    <col min="11268" max="11522" width="11.453125" style="111"/>
    <col min="11523" max="11523" width="61.1796875" style="111" customWidth="1"/>
    <col min="11524" max="11778" width="11.453125" style="111"/>
    <col min="11779" max="11779" width="61.1796875" style="111" customWidth="1"/>
    <col min="11780" max="12034" width="11.453125" style="111"/>
    <col min="12035" max="12035" width="61.1796875" style="111" customWidth="1"/>
    <col min="12036" max="12290" width="11.453125" style="111"/>
    <col min="12291" max="12291" width="61.1796875" style="111" customWidth="1"/>
    <col min="12292" max="12546" width="11.453125" style="111"/>
    <col min="12547" max="12547" width="61.1796875" style="111" customWidth="1"/>
    <col min="12548" max="12802" width="11.453125" style="111"/>
    <col min="12803" max="12803" width="61.1796875" style="111" customWidth="1"/>
    <col min="12804" max="13058" width="11.453125" style="111"/>
    <col min="13059" max="13059" width="61.1796875" style="111" customWidth="1"/>
    <col min="13060" max="13314" width="11.453125" style="111"/>
    <col min="13315" max="13315" width="61.1796875" style="111" customWidth="1"/>
    <col min="13316" max="13570" width="11.453125" style="111"/>
    <col min="13571" max="13571" width="61.1796875" style="111" customWidth="1"/>
    <col min="13572" max="13826" width="11.453125" style="111"/>
    <col min="13827" max="13827" width="61.1796875" style="111" customWidth="1"/>
    <col min="13828" max="14082" width="11.453125" style="111"/>
    <col min="14083" max="14083" width="61.1796875" style="111" customWidth="1"/>
    <col min="14084" max="14338" width="11.453125" style="111"/>
    <col min="14339" max="14339" width="61.1796875" style="111" customWidth="1"/>
    <col min="14340" max="14594" width="11.453125" style="111"/>
    <col min="14595" max="14595" width="61.1796875" style="111" customWidth="1"/>
    <col min="14596" max="14850" width="11.453125" style="111"/>
    <col min="14851" max="14851" width="61.1796875" style="111" customWidth="1"/>
    <col min="14852" max="15106" width="11.453125" style="111"/>
    <col min="15107" max="15107" width="61.1796875" style="111" customWidth="1"/>
    <col min="15108" max="15362" width="11.453125" style="111"/>
    <col min="15363" max="15363" width="61.1796875" style="111" customWidth="1"/>
    <col min="15364" max="15618" width="11.453125" style="111"/>
    <col min="15619" max="15619" width="61.1796875" style="111" customWidth="1"/>
    <col min="15620" max="15874" width="11.453125" style="111"/>
    <col min="15875" max="15875" width="61.1796875" style="111" customWidth="1"/>
    <col min="15876" max="16130" width="11.453125" style="111"/>
    <col min="16131" max="16131" width="61.17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0" t="str">
        <f>+'Transacciones A-P Fin. por Sect'!E2:I2</f>
        <v>Costa Rica Gobierno Central Presupuestario</v>
      </c>
      <c r="F2" s="240"/>
      <c r="G2" s="240"/>
      <c r="H2" s="240"/>
      <c r="I2" s="240"/>
    </row>
    <row r="3" spans="2:9" ht="15.5">
      <c r="B3" s="51" t="s">
        <v>1125</v>
      </c>
      <c r="C3" s="53"/>
      <c r="D3" s="22"/>
      <c r="E3" s="241" t="s">
        <v>190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 ht="15" customHeight="1">
      <c r="B5" s="247" t="s">
        <v>1126</v>
      </c>
      <c r="C5" s="248"/>
      <c r="D5" s="22"/>
      <c r="E5" s="235"/>
      <c r="F5" s="236"/>
      <c r="G5" s="236"/>
      <c r="H5" s="236"/>
      <c r="I5" s="236"/>
    </row>
    <row r="6" spans="2:9" ht="24.75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1"/>
    <col min="3" max="3" width="73.54296875" style="111" customWidth="1"/>
    <col min="4" max="258" width="11.453125" style="111"/>
    <col min="259" max="259" width="73.54296875" style="111" customWidth="1"/>
    <col min="260" max="514" width="11.453125" style="111"/>
    <col min="515" max="515" width="73.54296875" style="111" customWidth="1"/>
    <col min="516" max="770" width="11.453125" style="111"/>
    <col min="771" max="771" width="73.54296875" style="111" customWidth="1"/>
    <col min="772" max="1026" width="11.453125" style="111"/>
    <col min="1027" max="1027" width="73.54296875" style="111" customWidth="1"/>
    <col min="1028" max="1282" width="11.453125" style="111"/>
    <col min="1283" max="1283" width="73.54296875" style="111" customWidth="1"/>
    <col min="1284" max="1538" width="11.453125" style="111"/>
    <col min="1539" max="1539" width="73.54296875" style="111" customWidth="1"/>
    <col min="1540" max="1794" width="11.453125" style="111"/>
    <col min="1795" max="1795" width="73.54296875" style="111" customWidth="1"/>
    <col min="1796" max="2050" width="11.453125" style="111"/>
    <col min="2051" max="2051" width="73.54296875" style="111" customWidth="1"/>
    <col min="2052" max="2306" width="11.453125" style="111"/>
    <col min="2307" max="2307" width="73.54296875" style="111" customWidth="1"/>
    <col min="2308" max="2562" width="11.453125" style="111"/>
    <col min="2563" max="2563" width="73.54296875" style="111" customWidth="1"/>
    <col min="2564" max="2818" width="11.453125" style="111"/>
    <col min="2819" max="2819" width="73.54296875" style="111" customWidth="1"/>
    <col min="2820" max="3074" width="11.453125" style="111"/>
    <col min="3075" max="3075" width="73.54296875" style="111" customWidth="1"/>
    <col min="3076" max="3330" width="11.453125" style="111"/>
    <col min="3331" max="3331" width="73.54296875" style="111" customWidth="1"/>
    <col min="3332" max="3586" width="11.453125" style="111"/>
    <col min="3587" max="3587" width="73.54296875" style="111" customWidth="1"/>
    <col min="3588" max="3842" width="11.453125" style="111"/>
    <col min="3843" max="3843" width="73.54296875" style="111" customWidth="1"/>
    <col min="3844" max="4098" width="11.453125" style="111"/>
    <col min="4099" max="4099" width="73.54296875" style="111" customWidth="1"/>
    <col min="4100" max="4354" width="11.453125" style="111"/>
    <col min="4355" max="4355" width="73.54296875" style="111" customWidth="1"/>
    <col min="4356" max="4610" width="11.453125" style="111"/>
    <col min="4611" max="4611" width="73.54296875" style="111" customWidth="1"/>
    <col min="4612" max="4866" width="11.453125" style="111"/>
    <col min="4867" max="4867" width="73.54296875" style="111" customWidth="1"/>
    <col min="4868" max="5122" width="11.453125" style="111"/>
    <col min="5123" max="5123" width="73.54296875" style="111" customWidth="1"/>
    <col min="5124" max="5378" width="11.453125" style="111"/>
    <col min="5379" max="5379" width="73.54296875" style="111" customWidth="1"/>
    <col min="5380" max="5634" width="11.453125" style="111"/>
    <col min="5635" max="5635" width="73.54296875" style="111" customWidth="1"/>
    <col min="5636" max="5890" width="11.453125" style="111"/>
    <col min="5891" max="5891" width="73.54296875" style="111" customWidth="1"/>
    <col min="5892" max="6146" width="11.453125" style="111"/>
    <col min="6147" max="6147" width="73.54296875" style="111" customWidth="1"/>
    <col min="6148" max="6402" width="11.453125" style="111"/>
    <col min="6403" max="6403" width="73.54296875" style="111" customWidth="1"/>
    <col min="6404" max="6658" width="11.453125" style="111"/>
    <col min="6659" max="6659" width="73.54296875" style="111" customWidth="1"/>
    <col min="6660" max="6914" width="11.453125" style="111"/>
    <col min="6915" max="6915" width="73.54296875" style="111" customWidth="1"/>
    <col min="6916" max="7170" width="11.453125" style="111"/>
    <col min="7171" max="7171" width="73.54296875" style="111" customWidth="1"/>
    <col min="7172" max="7426" width="11.453125" style="111"/>
    <col min="7427" max="7427" width="73.54296875" style="111" customWidth="1"/>
    <col min="7428" max="7682" width="11.453125" style="111"/>
    <col min="7683" max="7683" width="73.54296875" style="111" customWidth="1"/>
    <col min="7684" max="7938" width="11.453125" style="111"/>
    <col min="7939" max="7939" width="73.54296875" style="111" customWidth="1"/>
    <col min="7940" max="8194" width="11.453125" style="111"/>
    <col min="8195" max="8195" width="73.54296875" style="111" customWidth="1"/>
    <col min="8196" max="8450" width="11.453125" style="111"/>
    <col min="8451" max="8451" width="73.54296875" style="111" customWidth="1"/>
    <col min="8452" max="8706" width="11.453125" style="111"/>
    <col min="8707" max="8707" width="73.54296875" style="111" customWidth="1"/>
    <col min="8708" max="8962" width="11.453125" style="111"/>
    <col min="8963" max="8963" width="73.54296875" style="111" customWidth="1"/>
    <col min="8964" max="9218" width="11.453125" style="111"/>
    <col min="9219" max="9219" width="73.54296875" style="111" customWidth="1"/>
    <col min="9220" max="9474" width="11.453125" style="111"/>
    <col min="9475" max="9475" width="73.54296875" style="111" customWidth="1"/>
    <col min="9476" max="9730" width="11.453125" style="111"/>
    <col min="9731" max="9731" width="73.54296875" style="111" customWidth="1"/>
    <col min="9732" max="9986" width="11.453125" style="111"/>
    <col min="9987" max="9987" width="73.54296875" style="111" customWidth="1"/>
    <col min="9988" max="10242" width="11.453125" style="111"/>
    <col min="10243" max="10243" width="73.54296875" style="111" customWidth="1"/>
    <col min="10244" max="10498" width="11.453125" style="111"/>
    <col min="10499" max="10499" width="73.54296875" style="111" customWidth="1"/>
    <col min="10500" max="10754" width="11.453125" style="111"/>
    <col min="10755" max="10755" width="73.54296875" style="111" customWidth="1"/>
    <col min="10756" max="11010" width="11.453125" style="111"/>
    <col min="11011" max="11011" width="73.54296875" style="111" customWidth="1"/>
    <col min="11012" max="11266" width="11.453125" style="111"/>
    <col min="11267" max="11267" width="73.54296875" style="111" customWidth="1"/>
    <col min="11268" max="11522" width="11.453125" style="111"/>
    <col min="11523" max="11523" width="73.54296875" style="111" customWidth="1"/>
    <col min="11524" max="11778" width="11.453125" style="111"/>
    <col min="11779" max="11779" width="73.54296875" style="111" customWidth="1"/>
    <col min="11780" max="12034" width="11.453125" style="111"/>
    <col min="12035" max="12035" width="73.54296875" style="111" customWidth="1"/>
    <col min="12036" max="12290" width="11.453125" style="111"/>
    <col min="12291" max="12291" width="73.54296875" style="111" customWidth="1"/>
    <col min="12292" max="12546" width="11.453125" style="111"/>
    <col min="12547" max="12547" width="73.54296875" style="111" customWidth="1"/>
    <col min="12548" max="12802" width="11.453125" style="111"/>
    <col min="12803" max="12803" width="73.54296875" style="111" customWidth="1"/>
    <col min="12804" max="13058" width="11.453125" style="111"/>
    <col min="13059" max="13059" width="73.54296875" style="111" customWidth="1"/>
    <col min="13060" max="13314" width="11.453125" style="111"/>
    <col min="13315" max="13315" width="73.54296875" style="111" customWidth="1"/>
    <col min="13316" max="13570" width="11.453125" style="111"/>
    <col min="13571" max="13571" width="73.54296875" style="111" customWidth="1"/>
    <col min="13572" max="13826" width="11.453125" style="111"/>
    <col min="13827" max="13827" width="73.54296875" style="111" customWidth="1"/>
    <col min="13828" max="14082" width="11.453125" style="111"/>
    <col min="14083" max="14083" width="73.54296875" style="111" customWidth="1"/>
    <col min="14084" max="14338" width="11.453125" style="111"/>
    <col min="14339" max="14339" width="73.54296875" style="111" customWidth="1"/>
    <col min="14340" max="14594" width="11.453125" style="111"/>
    <col min="14595" max="14595" width="73.54296875" style="111" customWidth="1"/>
    <col min="14596" max="14850" width="11.453125" style="111"/>
    <col min="14851" max="14851" width="73.54296875" style="111" customWidth="1"/>
    <col min="14852" max="15106" width="11.453125" style="111"/>
    <col min="15107" max="15107" width="73.54296875" style="111" customWidth="1"/>
    <col min="15108" max="15362" width="11.453125" style="111"/>
    <col min="15363" max="15363" width="73.54296875" style="111" customWidth="1"/>
    <col min="15364" max="15618" width="11.453125" style="111"/>
    <col min="15619" max="15619" width="73.54296875" style="111" customWidth="1"/>
    <col min="15620" max="15874" width="11.453125" style="111"/>
    <col min="15875" max="15875" width="73.54296875" style="111" customWidth="1"/>
    <col min="15876" max="16130" width="11.453125" style="111"/>
    <col min="16131" max="16131" width="73.54296875" style="111" customWidth="1"/>
    <col min="16132" max="16384" width="11.453125" style="111"/>
  </cols>
  <sheetData>
    <row r="1" spans="2:9">
      <c r="B1" s="146" t="s">
        <v>118</v>
      </c>
    </row>
    <row r="2" spans="2:9" ht="15.5">
      <c r="B2" s="51" t="s">
        <v>119</v>
      </c>
      <c r="C2" s="52"/>
      <c r="D2" s="28"/>
      <c r="E2" s="240" t="str">
        <f>+'Erogación funciones de Gobierno'!E2:I2</f>
        <v>Costa Rica Gobierno Central Presupuestario</v>
      </c>
      <c r="F2" s="240"/>
      <c r="G2" s="240"/>
      <c r="H2" s="240"/>
      <c r="I2" s="240"/>
    </row>
    <row r="3" spans="2:9" ht="15.5">
      <c r="B3" s="51" t="s">
        <v>1171</v>
      </c>
      <c r="C3" s="53"/>
      <c r="D3" s="22"/>
      <c r="E3" s="241" t="s">
        <v>190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 ht="15" customHeight="1">
      <c r="B5" s="247" t="s">
        <v>1172</v>
      </c>
      <c r="C5" s="248"/>
      <c r="D5" s="22"/>
      <c r="E5" s="235"/>
      <c r="F5" s="236"/>
      <c r="G5" s="236"/>
      <c r="H5" s="236"/>
      <c r="I5" s="236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49"/>
  <sheetViews>
    <sheetView showGridLines="0" zoomScale="83" zoomScaleNormal="83" workbookViewId="0">
      <pane xSplit="4" ySplit="1" topLeftCell="E33" activePane="bottomRight" state="frozen"/>
      <selection pane="topRight" activeCell="K89" sqref="K89:L134"/>
      <selection pane="bottomLeft" activeCell="K89" sqref="K89:L134"/>
      <selection pane="bottomRight" activeCell="E49" sqref="E49:I49"/>
    </sheetView>
  </sheetViews>
  <sheetFormatPr baseColWidth="10" defaultColWidth="11.453125" defaultRowHeight="14.5"/>
  <cols>
    <col min="2" max="2" width="8.54296875" style="209" customWidth="1"/>
    <col min="3" max="3" width="65.453125" style="209" customWidth="1"/>
    <col min="4" max="4" width="7.26953125" customWidth="1"/>
    <col min="5" max="9" width="15.26953125" style="50" customWidth="1"/>
    <col min="10" max="11" width="12.81640625" bestFit="1" customWidth="1"/>
  </cols>
  <sheetData>
    <row r="1" spans="2:9">
      <c r="B1" s="220" t="s">
        <v>118</v>
      </c>
      <c r="E1"/>
      <c r="F1"/>
      <c r="G1"/>
      <c r="H1"/>
      <c r="I1"/>
    </row>
    <row r="2" spans="2:9" ht="15.5">
      <c r="B2" s="13" t="s">
        <v>119</v>
      </c>
      <c r="C2" s="14"/>
      <c r="D2" s="15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16" t="s">
        <v>120</v>
      </c>
      <c r="C3" s="17"/>
      <c r="D3" s="18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33" t="s">
        <v>123</v>
      </c>
      <c r="C5" s="234"/>
      <c r="D5" s="22"/>
      <c r="E5" s="237"/>
      <c r="F5" s="238"/>
      <c r="G5" s="238"/>
      <c r="H5" s="238"/>
      <c r="I5" s="238"/>
    </row>
    <row r="6" spans="2:9" ht="14.5" customHeight="1">
      <c r="B6" s="233"/>
      <c r="C6" s="234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32.25" customHeight="1">
      <c r="B8" s="230" t="s">
        <v>124</v>
      </c>
      <c r="C8" s="231"/>
      <c r="D8" s="232"/>
      <c r="E8" s="26"/>
      <c r="F8" s="26"/>
      <c r="G8" s="26"/>
      <c r="H8" s="26"/>
      <c r="I8" s="26"/>
    </row>
    <row r="9" spans="2:9">
      <c r="B9" s="27">
        <v>1</v>
      </c>
      <c r="C9" s="28" t="s">
        <v>125</v>
      </c>
      <c r="D9" s="22" t="s">
        <v>126</v>
      </c>
      <c r="E9" s="203">
        <v>5577765.5196818747</v>
      </c>
      <c r="F9" s="203">
        <v>4976500.9930476295</v>
      </c>
      <c r="G9" s="203">
        <v>6251727.2903516293</v>
      </c>
      <c r="H9" s="203">
        <v>7164932.7396330787</v>
      </c>
      <c r="I9" s="203">
        <v>7191247.96822365</v>
      </c>
    </row>
    <row r="10" spans="2:9">
      <c r="B10" s="27" t="s">
        <v>127</v>
      </c>
      <c r="C10" s="30" t="s">
        <v>128</v>
      </c>
      <c r="D10" s="22" t="s">
        <v>126</v>
      </c>
      <c r="E10" s="31">
        <v>4940322.10558757</v>
      </c>
      <c r="F10" s="31">
        <v>4384727.1728130896</v>
      </c>
      <c r="G10" s="31">
        <v>5566245.5827653995</v>
      </c>
      <c r="H10" s="31">
        <v>6311923.2710615592</v>
      </c>
      <c r="I10" s="31">
        <v>6423191.3914825106</v>
      </c>
    </row>
    <row r="11" spans="2:9">
      <c r="B11" s="27" t="s">
        <v>129</v>
      </c>
      <c r="C11" s="30" t="s">
        <v>130</v>
      </c>
      <c r="D11" s="22" t="s">
        <v>126</v>
      </c>
      <c r="E11" s="31">
        <v>445106.52914928994</v>
      </c>
      <c r="F11" s="31">
        <v>443170.80087235</v>
      </c>
      <c r="G11" s="31">
        <v>469195.33195453003</v>
      </c>
      <c r="H11" s="31">
        <v>515731.58691069996</v>
      </c>
      <c r="I11" s="31">
        <v>554243.40071308007</v>
      </c>
    </row>
    <row r="12" spans="2:9">
      <c r="B12" s="27" t="s">
        <v>131</v>
      </c>
      <c r="C12" s="30" t="s">
        <v>132</v>
      </c>
      <c r="D12" s="22" t="s">
        <v>126</v>
      </c>
      <c r="E12" s="31">
        <v>17905.730009759987</v>
      </c>
      <c r="F12" s="31">
        <v>10458.072678339995</v>
      </c>
      <c r="G12" s="31">
        <v>32277.155479439982</v>
      </c>
      <c r="H12" s="31">
        <v>22911.301339699912</v>
      </c>
      <c r="I12" s="31">
        <v>25706.492739369998</v>
      </c>
    </row>
    <row r="13" spans="2:9">
      <c r="B13" s="27" t="s">
        <v>133</v>
      </c>
      <c r="C13" s="30" t="s">
        <v>134</v>
      </c>
      <c r="D13" s="22" t="s">
        <v>126</v>
      </c>
      <c r="E13" s="31">
        <v>174431.15493525425</v>
      </c>
      <c r="F13" s="31">
        <v>138144.94668384996</v>
      </c>
      <c r="G13" s="31">
        <v>184009.22015225998</v>
      </c>
      <c r="H13" s="31">
        <v>314366.58032111998</v>
      </c>
      <c r="I13" s="31">
        <v>188106.68328868999</v>
      </c>
    </row>
    <row r="14" spans="2:9">
      <c r="B14" s="27" t="s">
        <v>135</v>
      </c>
      <c r="C14" s="28" t="s">
        <v>136</v>
      </c>
      <c r="D14" s="22" t="s">
        <v>126</v>
      </c>
      <c r="E14" s="203">
        <v>7156143.4618545529</v>
      </c>
      <c r="F14" s="203">
        <v>7431830.3557819016</v>
      </c>
      <c r="G14" s="203">
        <v>8009047.4527863823</v>
      </c>
      <c r="H14" s="203">
        <v>8105151.3456199579</v>
      </c>
      <c r="I14" s="203">
        <v>8363002.6996177007</v>
      </c>
    </row>
    <row r="15" spans="2:9">
      <c r="B15" s="27" t="s">
        <v>137</v>
      </c>
      <c r="C15" s="30" t="s">
        <v>138</v>
      </c>
      <c r="D15" s="22" t="s">
        <v>126</v>
      </c>
      <c r="E15" s="31">
        <v>2613212.3858318552</v>
      </c>
      <c r="F15" s="31">
        <v>2638929.8664878514</v>
      </c>
      <c r="G15" s="31">
        <v>2651613.2514472003</v>
      </c>
      <c r="H15" s="31">
        <v>2651223.2077446193</v>
      </c>
      <c r="I15" s="31">
        <v>2678468.7998179002</v>
      </c>
    </row>
    <row r="16" spans="2:9">
      <c r="B16" s="27" t="s">
        <v>139</v>
      </c>
      <c r="C16" s="30" t="s">
        <v>140</v>
      </c>
      <c r="D16" s="22" t="s">
        <v>126</v>
      </c>
      <c r="E16" s="31">
        <v>588146.83559778437</v>
      </c>
      <c r="F16" s="31">
        <v>534291.33860955003</v>
      </c>
      <c r="G16" s="31">
        <v>668908.26882509131</v>
      </c>
      <c r="H16" s="31">
        <v>579912.06339906936</v>
      </c>
      <c r="I16" s="31">
        <v>555018.0237108008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1534445.2073671604</v>
      </c>
      <c r="F18" s="31">
        <v>1691371.5463499101</v>
      </c>
      <c r="G18" s="31">
        <v>1901219.8524752997</v>
      </c>
      <c r="H18" s="31">
        <v>2044143.36504967</v>
      </c>
      <c r="I18" s="31">
        <v>2261831.2187520899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1410870.3525780202</v>
      </c>
      <c r="F20" s="31">
        <v>1263726.9080251199</v>
      </c>
      <c r="G20" s="31">
        <v>1538559.5719430901</v>
      </c>
      <c r="H20" s="31">
        <v>1541244.8420256793</v>
      </c>
      <c r="I20" s="31">
        <v>1555761.9750588897</v>
      </c>
    </row>
    <row r="21" spans="2:11">
      <c r="B21" s="27" t="s">
        <v>148</v>
      </c>
      <c r="C21" s="30" t="s">
        <v>149</v>
      </c>
      <c r="D21" s="22" t="s">
        <v>126</v>
      </c>
      <c r="E21" s="31">
        <v>163154</v>
      </c>
      <c r="F21" s="31">
        <v>1192904.51486715</v>
      </c>
      <c r="G21" s="31">
        <v>1044075.7197536199</v>
      </c>
      <c r="H21" s="31">
        <v>1076745.5553273596</v>
      </c>
      <c r="I21" s="31">
        <v>1095841.1619445099</v>
      </c>
    </row>
    <row r="22" spans="2:11">
      <c r="B22" s="27" t="s">
        <v>150</v>
      </c>
      <c r="C22" s="32" t="s">
        <v>151</v>
      </c>
      <c r="D22" s="33" t="s">
        <v>126</v>
      </c>
      <c r="E22" s="31">
        <v>846314.68047973327</v>
      </c>
      <c r="F22" s="31">
        <v>110606.18144231921</v>
      </c>
      <c r="G22" s="31">
        <v>204670.78834208002</v>
      </c>
      <c r="H22" s="31">
        <v>211882.31207355997</v>
      </c>
      <c r="I22" s="31">
        <v>216081.52033351004</v>
      </c>
    </row>
    <row r="23" spans="2:11">
      <c r="B23" s="215" t="s">
        <v>152</v>
      </c>
      <c r="C23" s="210" t="s">
        <v>153</v>
      </c>
      <c r="D23" s="190" t="s">
        <v>126</v>
      </c>
      <c r="E23" s="191">
        <v>-1578377.9421726782</v>
      </c>
      <c r="F23" s="191">
        <v>-2455329.3627342721</v>
      </c>
      <c r="G23" s="191">
        <v>-1757320.162434753</v>
      </c>
      <c r="H23" s="191">
        <v>-940218.60598687921</v>
      </c>
      <c r="I23" s="191">
        <v>-1171754.7313940506</v>
      </c>
      <c r="J23" s="194"/>
      <c r="K23" s="194"/>
    </row>
    <row r="24" spans="2:11">
      <c r="B24" s="216" t="s">
        <v>154</v>
      </c>
      <c r="C24" s="211" t="s">
        <v>155</v>
      </c>
      <c r="D24" s="192" t="s">
        <v>126</v>
      </c>
      <c r="E24" s="191">
        <v>-1578377.9421726782</v>
      </c>
      <c r="F24" s="191">
        <v>-2455329.3627342721</v>
      </c>
      <c r="G24" s="191">
        <v>-1757320.162434753</v>
      </c>
      <c r="H24" s="191">
        <v>-940218.60598687921</v>
      </c>
      <c r="I24" s="191">
        <v>-1171754.7313940506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</row>
    <row r="26" spans="2:11">
      <c r="B26" s="40" t="s">
        <v>31</v>
      </c>
      <c r="C26" s="28" t="s">
        <v>158</v>
      </c>
      <c r="D26" s="22" t="s">
        <v>126</v>
      </c>
      <c r="E26" s="203">
        <v>453291.70294907724</v>
      </c>
      <c r="F26" s="203">
        <v>380351.36958660994</v>
      </c>
      <c r="G26" s="203">
        <v>346464.86343639001</v>
      </c>
      <c r="H26" s="203">
        <v>355875.65387086</v>
      </c>
      <c r="I26" s="203">
        <v>341424.17604898004</v>
      </c>
    </row>
    <row r="27" spans="2:11">
      <c r="B27" s="42" t="s">
        <v>33</v>
      </c>
      <c r="C27" s="30" t="s">
        <v>159</v>
      </c>
      <c r="D27" s="22" t="s">
        <v>126</v>
      </c>
      <c r="E27" s="31">
        <v>453291.70294907724</v>
      </c>
      <c r="F27" s="31">
        <v>380351.36958660994</v>
      </c>
      <c r="G27" s="31">
        <v>336444.29796035</v>
      </c>
      <c r="H27" s="31">
        <v>349851.96506819979</v>
      </c>
      <c r="I27" s="31">
        <v>329913.12872613</v>
      </c>
    </row>
    <row r="28" spans="2:11">
      <c r="B28" s="42" t="s">
        <v>43</v>
      </c>
      <c r="C28" s="30" t="s">
        <v>160</v>
      </c>
      <c r="D28" s="22" t="s">
        <v>126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2:11">
      <c r="B29" s="42" t="s">
        <v>45</v>
      </c>
      <c r="C29" s="30" t="s">
        <v>161</v>
      </c>
      <c r="D29" s="22" t="s">
        <v>126</v>
      </c>
      <c r="E29" s="31">
        <v>0</v>
      </c>
      <c r="F29" s="31">
        <v>0</v>
      </c>
      <c r="G29" s="31">
        <v>0</v>
      </c>
      <c r="H29" s="31">
        <v>6.4900000200000001</v>
      </c>
      <c r="I29" s="31">
        <v>7.1361399999999993</v>
      </c>
    </row>
    <row r="30" spans="2:11">
      <c r="B30" s="43" t="s">
        <v>47</v>
      </c>
      <c r="C30" s="32" t="s">
        <v>162</v>
      </c>
      <c r="D30" s="33" t="s">
        <v>126</v>
      </c>
      <c r="E30" s="31">
        <v>0</v>
      </c>
      <c r="F30" s="31">
        <v>0</v>
      </c>
      <c r="G30" s="31">
        <v>10020.565476039999</v>
      </c>
      <c r="H30" s="31">
        <v>6017.1988026399995</v>
      </c>
      <c r="I30" s="31">
        <v>11503.911182849999</v>
      </c>
    </row>
    <row r="31" spans="2:11">
      <c r="B31" s="217" t="s">
        <v>163</v>
      </c>
      <c r="C31" s="212" t="s">
        <v>164</v>
      </c>
      <c r="D31" s="193" t="s">
        <v>126</v>
      </c>
      <c r="E31" s="191">
        <v>7609435.1648036297</v>
      </c>
      <c r="F31" s="191">
        <v>7812181.7253685119</v>
      </c>
      <c r="G31" s="191">
        <v>8355512.316222772</v>
      </c>
      <c r="H31" s="191">
        <v>8461026.999490818</v>
      </c>
      <c r="I31" s="191">
        <v>8704426.8756666798</v>
      </c>
      <c r="J31" s="194"/>
    </row>
    <row r="32" spans="2:11">
      <c r="B32" s="217" t="s">
        <v>165</v>
      </c>
      <c r="C32" s="212" t="s">
        <v>166</v>
      </c>
      <c r="D32" s="193" t="s">
        <v>126</v>
      </c>
      <c r="E32" s="191">
        <v>-2031669.6451217551</v>
      </c>
      <c r="F32" s="191">
        <v>-2835680.7323208824</v>
      </c>
      <c r="G32" s="191">
        <v>-2103785.0258711427</v>
      </c>
      <c r="H32" s="191">
        <v>-1296094.2598577393</v>
      </c>
      <c r="I32" s="191">
        <v>-1513178.9074430298</v>
      </c>
      <c r="J32" s="194"/>
      <c r="K32" s="194"/>
    </row>
    <row r="33" spans="2:11">
      <c r="B33" s="218" t="s">
        <v>156</v>
      </c>
      <c r="C33" s="213" t="s">
        <v>167</v>
      </c>
      <c r="D33" s="190" t="s">
        <v>126</v>
      </c>
      <c r="E33" s="191"/>
      <c r="F33" s="191"/>
      <c r="G33" s="191"/>
      <c r="H33" s="191"/>
      <c r="I33" s="191"/>
      <c r="J33" s="194"/>
      <c r="K33" s="194"/>
    </row>
    <row r="34" spans="2:11">
      <c r="B34" s="40" t="s">
        <v>57</v>
      </c>
      <c r="C34" s="28" t="s">
        <v>168</v>
      </c>
      <c r="D34" s="22" t="s">
        <v>126</v>
      </c>
      <c r="E34" s="203">
        <v>525008.81316341343</v>
      </c>
      <c r="F34" s="203">
        <v>-498939.46894951002</v>
      </c>
      <c r="G34" s="203">
        <v>242847.94554033765</v>
      </c>
      <c r="H34" s="203">
        <v>327282.30704119575</v>
      </c>
      <c r="I34" s="203">
        <v>286828.98290952382</v>
      </c>
      <c r="J34" s="194"/>
      <c r="K34" s="194"/>
    </row>
    <row r="35" spans="2:11">
      <c r="B35" s="42" t="s">
        <v>75</v>
      </c>
      <c r="C35" s="30" t="s">
        <v>169</v>
      </c>
      <c r="D35" s="22" t="s">
        <v>126</v>
      </c>
      <c r="E35" s="31">
        <v>493102.24521421344</v>
      </c>
      <c r="F35" s="31">
        <v>-499801.64020527003</v>
      </c>
      <c r="G35" s="31">
        <v>238342.76334836765</v>
      </c>
      <c r="H35" s="31">
        <v>321905.01815913571</v>
      </c>
      <c r="I35" s="31">
        <v>282179.38542310375</v>
      </c>
    </row>
    <row r="36" spans="2:11">
      <c r="B36" s="42" t="s">
        <v>93</v>
      </c>
      <c r="C36" s="30" t="s">
        <v>170</v>
      </c>
      <c r="D36" s="22" t="s">
        <v>126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</row>
    <row r="37" spans="2:11">
      <c r="B37" s="40" t="s">
        <v>108</v>
      </c>
      <c r="C37" s="28" t="s">
        <v>171</v>
      </c>
      <c r="D37" s="22" t="s">
        <v>126</v>
      </c>
      <c r="E37" s="203">
        <v>2985876.7387945843</v>
      </c>
      <c r="F37" s="203">
        <v>2384666.8826436857</v>
      </c>
      <c r="G37" s="203">
        <v>2179039.2853226005</v>
      </c>
      <c r="H37" s="203">
        <v>1433133.8020128461</v>
      </c>
      <c r="I37" s="203">
        <v>1812931.30015037</v>
      </c>
    </row>
    <row r="38" spans="2:11">
      <c r="B38" s="42" t="s">
        <v>172</v>
      </c>
      <c r="C38" s="30" t="s">
        <v>173</v>
      </c>
      <c r="D38" s="22" t="s">
        <v>126</v>
      </c>
      <c r="E38" s="31">
        <v>1867286.9878880295</v>
      </c>
      <c r="F38" s="31">
        <v>1660860.4609369265</v>
      </c>
      <c r="G38" s="31">
        <v>1533808.0927075744</v>
      </c>
      <c r="H38" s="31">
        <v>382005.74758662062</v>
      </c>
      <c r="I38" s="31">
        <v>630539.34525203845</v>
      </c>
    </row>
    <row r="39" spans="2:11">
      <c r="B39" s="42" t="s">
        <v>174</v>
      </c>
      <c r="C39" s="30" t="s">
        <v>175</v>
      </c>
      <c r="D39" s="22" t="s">
        <v>126</v>
      </c>
      <c r="E39" s="31">
        <v>1118589.7509065545</v>
      </c>
      <c r="F39" s="31">
        <v>723806.42170675937</v>
      </c>
      <c r="G39" s="31">
        <v>645231.19261502638</v>
      </c>
      <c r="H39" s="31">
        <v>1051128.0544262254</v>
      </c>
      <c r="I39" s="31">
        <v>1182391.9548983315</v>
      </c>
    </row>
    <row r="40" spans="2:11">
      <c r="B40" s="42"/>
      <c r="C40" s="30"/>
      <c r="D40" s="22"/>
      <c r="E40" s="31"/>
      <c r="F40" s="31"/>
      <c r="G40" s="31"/>
      <c r="H40" s="31"/>
      <c r="I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</row>
    <row r="47" spans="2:11" ht="17">
      <c r="B47" s="219"/>
      <c r="C47" s="214"/>
      <c r="D47" s="47"/>
      <c r="E47" s="48"/>
      <c r="F47" s="49"/>
      <c r="G47" s="49"/>
      <c r="H47" s="49"/>
      <c r="I47" s="49"/>
    </row>
    <row r="49" spans="2:9">
      <c r="B49" s="42" t="s">
        <v>187</v>
      </c>
      <c r="C49" s="30" t="s">
        <v>188</v>
      </c>
      <c r="D49" s="22" t="s">
        <v>126</v>
      </c>
      <c r="E49" s="204">
        <v>-429198.28050941601</v>
      </c>
      <c r="F49" s="204">
        <v>-47925.619272313081</v>
      </c>
      <c r="G49" s="204">
        <v>167593.68608887983</v>
      </c>
      <c r="H49" s="204">
        <v>190242.7648860889</v>
      </c>
      <c r="I49" s="204">
        <v>-12923.409797816304</v>
      </c>
    </row>
  </sheetData>
  <mergeCells count="5">
    <mergeCell ref="B8:D8"/>
    <mergeCell ref="B5:C6"/>
    <mergeCell ref="E4:I5"/>
    <mergeCell ref="E2:I2"/>
    <mergeCell ref="E3:I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0" customWidth="1"/>
    <col min="7" max="9" width="11.54296875" style="50"/>
  </cols>
  <sheetData>
    <row r="1" spans="2:9">
      <c r="B1" s="12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189</v>
      </c>
      <c r="C3" s="53"/>
      <c r="D3" s="22"/>
      <c r="E3" s="239" t="s">
        <v>190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33" t="s">
        <v>191</v>
      </c>
      <c r="C5" s="234"/>
      <c r="D5" s="22"/>
      <c r="E5" s="237"/>
      <c r="F5" s="238"/>
      <c r="G5" s="238"/>
      <c r="H5" s="238"/>
      <c r="I5" s="238"/>
    </row>
    <row r="6" spans="2:9" ht="14.5" customHeight="1">
      <c r="B6" s="233"/>
      <c r="C6" s="234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 ht="17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0" t="str">
        <f>+'Estado II'!E2:I2</f>
        <v>Costa Rica Gobierno Central Presupuestario</v>
      </c>
      <c r="F2" s="240"/>
      <c r="G2" s="240"/>
      <c r="H2" s="240"/>
      <c r="I2" s="240"/>
    </row>
    <row r="3" spans="2:9" ht="15.5">
      <c r="B3" s="51" t="s">
        <v>253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33" t="s">
        <v>255</v>
      </c>
      <c r="C5" s="234"/>
      <c r="D5" s="22"/>
      <c r="E5" s="235"/>
      <c r="F5" s="236"/>
      <c r="G5" s="236"/>
      <c r="H5" s="236"/>
      <c r="I5" s="236"/>
    </row>
    <row r="6" spans="2:9">
      <c r="B6" s="233"/>
      <c r="C6" s="234"/>
      <c r="D6" s="22"/>
      <c r="E6" s="244">
        <v>2019</v>
      </c>
      <c r="F6" s="244">
        <f>+E6+1</f>
        <v>2020</v>
      </c>
      <c r="G6" s="244">
        <f>+F6+1</f>
        <v>2021</v>
      </c>
      <c r="H6" s="244">
        <f>+G6+1</f>
        <v>2022</v>
      </c>
      <c r="I6" s="244">
        <f>+H6+1</f>
        <v>2023</v>
      </c>
    </row>
    <row r="7" spans="2:9">
      <c r="B7" s="24"/>
      <c r="C7" s="25"/>
      <c r="D7" s="25"/>
      <c r="E7" s="245"/>
      <c r="F7" s="245"/>
      <c r="G7" s="245"/>
      <c r="H7" s="245"/>
      <c r="I7" s="245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5">
      <c r="B2" s="51" t="s">
        <v>119</v>
      </c>
      <c r="C2" s="52"/>
      <c r="D2" s="28"/>
      <c r="E2" s="240" t="str">
        <f>+'Estado III'!E2:I2</f>
        <v>Costa Rica Gobierno Central Presupuestario</v>
      </c>
      <c r="F2" s="240"/>
      <c r="G2" s="240"/>
      <c r="H2" s="240"/>
      <c r="I2" s="240"/>
    </row>
    <row r="3" spans="2:9" ht="15.5">
      <c r="B3" s="51" t="s">
        <v>299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33" t="s">
        <v>300</v>
      </c>
      <c r="C5" s="234"/>
      <c r="D5" s="22"/>
      <c r="E5" s="235"/>
      <c r="F5" s="236"/>
      <c r="G5" s="236"/>
      <c r="H5" s="236"/>
      <c r="I5" s="236"/>
    </row>
    <row r="6" spans="2:9">
      <c r="B6" s="233"/>
      <c r="C6" s="234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 ht="21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8" sqref="E8:I89"/>
    </sheetView>
  </sheetViews>
  <sheetFormatPr baseColWidth="10" defaultColWidth="11.453125" defaultRowHeight="14.5"/>
  <cols>
    <col min="2" max="2" width="11.453125" style="209"/>
    <col min="3" max="3" width="60" style="209" customWidth="1"/>
    <col min="4" max="4" width="6.1796875" customWidth="1"/>
    <col min="5" max="9" width="14.453125" style="50" customWidth="1"/>
  </cols>
  <sheetData>
    <row r="1" spans="2:9">
      <c r="B1" s="220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329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86" t="s">
        <v>330</v>
      </c>
      <c r="C5" s="87"/>
      <c r="D5" s="22"/>
      <c r="E5" s="237"/>
      <c r="F5" s="238"/>
      <c r="G5" s="238"/>
      <c r="H5" s="238"/>
      <c r="I5" s="238"/>
    </row>
    <row r="6" spans="2:9" ht="14.5" customHeight="1">
      <c r="B6" s="86"/>
      <c r="C6" s="87"/>
      <c r="D6" s="22"/>
      <c r="E6" s="23"/>
      <c r="F6" s="23"/>
      <c r="G6" s="23"/>
      <c r="H6" s="23"/>
      <c r="I6" s="23"/>
    </row>
    <row r="7" spans="2:9">
      <c r="B7" s="88"/>
      <c r="C7" s="89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3" t="s">
        <v>303</v>
      </c>
      <c r="C8" s="221" t="s">
        <v>331</v>
      </c>
      <c r="D8" s="91" t="s">
        <v>126</v>
      </c>
      <c r="E8" s="187">
        <v>5577765.5196818747</v>
      </c>
      <c r="F8" s="187">
        <v>4976500.9930476295</v>
      </c>
      <c r="G8" s="187">
        <v>6251727.2903516293</v>
      </c>
      <c r="H8" s="187">
        <v>7164932.7396330787</v>
      </c>
      <c r="I8" s="187">
        <v>7191247.96822365</v>
      </c>
    </row>
    <row r="9" spans="2:9">
      <c r="B9" s="40" t="s">
        <v>127</v>
      </c>
      <c r="C9" s="28" t="s">
        <v>332</v>
      </c>
      <c r="D9" s="28" t="s">
        <v>126</v>
      </c>
      <c r="E9" s="195">
        <v>4940322.10558757</v>
      </c>
      <c r="F9" s="195">
        <v>4384727.1728130896</v>
      </c>
      <c r="G9" s="195">
        <v>5566245.5827653995</v>
      </c>
      <c r="H9" s="195">
        <v>6311923.2710615592</v>
      </c>
      <c r="I9" s="195">
        <v>6423191.3914825106</v>
      </c>
    </row>
    <row r="10" spans="2:9">
      <c r="B10" s="40" t="s">
        <v>333</v>
      </c>
      <c r="C10" s="94" t="s">
        <v>334</v>
      </c>
      <c r="D10" s="94" t="s">
        <v>126</v>
      </c>
      <c r="E10" s="197">
        <v>1661670.9975417003</v>
      </c>
      <c r="F10" s="197">
        <v>1475989.0046435802</v>
      </c>
      <c r="G10" s="197">
        <v>1870773.0804476198</v>
      </c>
      <c r="H10" s="197">
        <v>2187829.1116267499</v>
      </c>
      <c r="I10" s="197">
        <v>2265106.7727591097</v>
      </c>
    </row>
    <row r="11" spans="2:9">
      <c r="B11" s="42" t="s">
        <v>335</v>
      </c>
      <c r="C11" s="95" t="s">
        <v>336</v>
      </c>
      <c r="D11" s="95" t="s">
        <v>126</v>
      </c>
      <c r="E11" s="64">
        <v>545182.82918036007</v>
      </c>
      <c r="F11" s="64">
        <v>572144.4492301601</v>
      </c>
      <c r="G11" s="64">
        <v>636626.56102815003</v>
      </c>
      <c r="H11" s="64">
        <v>705161.80085819005</v>
      </c>
      <c r="I11" s="64">
        <v>685983.74074181996</v>
      </c>
    </row>
    <row r="12" spans="2:9">
      <c r="B12" s="42" t="s">
        <v>337</v>
      </c>
      <c r="C12" s="95" t="s">
        <v>338</v>
      </c>
      <c r="D12" s="95" t="s">
        <v>126</v>
      </c>
      <c r="E12" s="64">
        <v>1058085.6282193002</v>
      </c>
      <c r="F12" s="64">
        <v>903844.55541342008</v>
      </c>
      <c r="G12" s="64">
        <v>1234146.5194194699</v>
      </c>
      <c r="H12" s="64">
        <v>1482667.31076856</v>
      </c>
      <c r="I12" s="64">
        <v>1579123.0320172899</v>
      </c>
    </row>
    <row r="13" spans="2:9">
      <c r="B13" s="42" t="s">
        <v>339</v>
      </c>
      <c r="C13" s="95" t="s">
        <v>340</v>
      </c>
      <c r="D13" s="95" t="s">
        <v>126</v>
      </c>
      <c r="E13" s="64">
        <v>58402.540142039979</v>
      </c>
      <c r="F13" s="64">
        <v>0</v>
      </c>
      <c r="G13" s="64">
        <v>0</v>
      </c>
      <c r="H13" s="64">
        <v>0</v>
      </c>
      <c r="I13" s="64">
        <v>0</v>
      </c>
    </row>
    <row r="14" spans="2:9">
      <c r="B14" s="40" t="s">
        <v>341</v>
      </c>
      <c r="C14" s="94" t="s">
        <v>342</v>
      </c>
      <c r="D14" s="94" t="s">
        <v>126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</row>
    <row r="15" spans="2:9">
      <c r="B15" s="40" t="s">
        <v>343</v>
      </c>
      <c r="C15" s="94" t="s">
        <v>344</v>
      </c>
      <c r="D15" s="94" t="s">
        <v>126</v>
      </c>
      <c r="E15" s="197">
        <v>213414.61252506002</v>
      </c>
      <c r="F15" s="197">
        <v>140036.67572743999</v>
      </c>
      <c r="G15" s="197">
        <v>216979.47581737</v>
      </c>
      <c r="H15" s="197">
        <v>219183.53229821002</v>
      </c>
      <c r="I15" s="197">
        <v>231780.55367592</v>
      </c>
    </row>
    <row r="16" spans="2:9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5423.5095648800007</v>
      </c>
    </row>
    <row r="17" spans="2:9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</row>
    <row r="18" spans="2:9">
      <c r="B18" s="42" t="s">
        <v>349</v>
      </c>
      <c r="C18" s="95" t="s">
        <v>350</v>
      </c>
      <c r="D18" s="95" t="s">
        <v>126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</row>
    <row r="19" spans="2:9">
      <c r="B19" s="42" t="s">
        <v>351</v>
      </c>
      <c r="C19" s="95" t="s">
        <v>352</v>
      </c>
      <c r="D19" s="95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353</v>
      </c>
      <c r="C20" s="95" t="s">
        <v>354</v>
      </c>
      <c r="D20" s="95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0" t="s">
        <v>355</v>
      </c>
      <c r="C21" s="94" t="s">
        <v>356</v>
      </c>
      <c r="D21" s="94" t="s">
        <v>126</v>
      </c>
      <c r="E21" s="198">
        <v>2571224.7551187798</v>
      </c>
      <c r="F21" s="198">
        <v>2374664.9444184098</v>
      </c>
      <c r="G21" s="198">
        <v>2990469.8948813002</v>
      </c>
      <c r="H21" s="198">
        <v>3171728.3394007394</v>
      </c>
      <c r="I21" s="197">
        <v>3379498.3957305104</v>
      </c>
    </row>
    <row r="22" spans="2:9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1681587.8540007498</v>
      </c>
      <c r="G22" s="64">
        <v>2126267.15485651</v>
      </c>
      <c r="H22" s="64">
        <v>2286558.5688804495</v>
      </c>
      <c r="I22" s="64">
        <v>2375315.6384164402</v>
      </c>
    </row>
    <row r="23" spans="2:9">
      <c r="B23" s="42" t="s">
        <v>359</v>
      </c>
      <c r="C23" s="96" t="s">
        <v>360</v>
      </c>
      <c r="D23" s="96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2193159.5570179396</v>
      </c>
      <c r="I24" s="68">
        <v>2285858.30580363</v>
      </c>
    </row>
    <row r="25" spans="2:9">
      <c r="B25" s="42" t="s">
        <v>363</v>
      </c>
      <c r="C25" s="96" t="s">
        <v>364</v>
      </c>
      <c r="D25" s="96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</row>
    <row r="27" spans="2:9">
      <c r="B27" s="42" t="s">
        <v>367</v>
      </c>
      <c r="C27" s="95" t="s">
        <v>368</v>
      </c>
      <c r="D27" s="95" t="s">
        <v>126</v>
      </c>
      <c r="E27" s="68">
        <v>870461.68487703009</v>
      </c>
      <c r="F27" s="68">
        <v>693077.09041765984</v>
      </c>
      <c r="G27" s="68">
        <v>863466.16613033996</v>
      </c>
      <c r="H27" s="68">
        <v>883478.76258161978</v>
      </c>
      <c r="I27" s="64">
        <v>1001485.91384533</v>
      </c>
    </row>
    <row r="28" spans="2:9">
      <c r="B28" s="42" t="s">
        <v>369</v>
      </c>
      <c r="C28" s="95" t="s">
        <v>370</v>
      </c>
      <c r="D28" s="95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371</v>
      </c>
      <c r="C29" s="95" t="s">
        <v>372</v>
      </c>
      <c r="D29" s="95" t="s">
        <v>126</v>
      </c>
      <c r="E29" s="64">
        <v>0</v>
      </c>
      <c r="F29" s="64">
        <v>0</v>
      </c>
      <c r="G29" s="64">
        <v>736.5738944499999</v>
      </c>
      <c r="H29" s="64">
        <v>1691.0079386699999</v>
      </c>
      <c r="I29" s="64">
        <v>2696.8434687400004</v>
      </c>
    </row>
    <row r="30" spans="2:9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2" t="s">
        <v>375</v>
      </c>
      <c r="C31" s="96" t="s">
        <v>376</v>
      </c>
      <c r="D31" s="96" t="s">
        <v>126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2:9">
      <c r="B32" s="42" t="s">
        <v>377</v>
      </c>
      <c r="C32" s="96" t="s">
        <v>378</v>
      </c>
      <c r="D32" s="96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379</v>
      </c>
      <c r="C33" s="95" t="s">
        <v>380</v>
      </c>
      <c r="D33" s="95" t="s">
        <v>126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</row>
    <row r="34" spans="2:9">
      <c r="B34" s="40" t="s">
        <v>381</v>
      </c>
      <c r="C34" s="94" t="s">
        <v>382</v>
      </c>
      <c r="D34" s="94" t="s">
        <v>126</v>
      </c>
      <c r="E34" s="198">
        <v>445549.30513322004</v>
      </c>
      <c r="F34" s="198">
        <v>353668.53804982</v>
      </c>
      <c r="G34" s="198">
        <v>435711.91593379003</v>
      </c>
      <c r="H34" s="198">
        <v>500733.39984398999</v>
      </c>
      <c r="I34" s="195">
        <v>487092.67824145005</v>
      </c>
    </row>
    <row r="35" spans="2:9">
      <c r="B35" s="42" t="s">
        <v>383</v>
      </c>
      <c r="C35" s="95" t="s">
        <v>384</v>
      </c>
      <c r="D35" s="95" t="s">
        <v>126</v>
      </c>
      <c r="E35" s="64">
        <v>167623.34978095003</v>
      </c>
      <c r="F35" s="64">
        <v>137521.12481101</v>
      </c>
      <c r="G35" s="64">
        <v>182035.65710263001</v>
      </c>
      <c r="H35" s="64">
        <v>171134.01006999999</v>
      </c>
      <c r="I35" s="64">
        <v>169214.58962420005</v>
      </c>
    </row>
    <row r="36" spans="2:9">
      <c r="B36" s="42" t="s">
        <v>385</v>
      </c>
      <c r="C36" s="95" t="s">
        <v>386</v>
      </c>
      <c r="D36" s="95" t="s">
        <v>126</v>
      </c>
      <c r="E36" s="64">
        <v>5411.8859710000006</v>
      </c>
      <c r="F36" s="64">
        <v>5470.5584669700002</v>
      </c>
      <c r="G36" s="64">
        <v>6274.1121763299998</v>
      </c>
      <c r="H36" s="64">
        <v>4842.3119075200002</v>
      </c>
      <c r="I36" s="64">
        <v>5397.7201315700013</v>
      </c>
    </row>
    <row r="37" spans="2:9">
      <c r="B37" s="42" t="s">
        <v>387</v>
      </c>
      <c r="C37" s="95" t="s">
        <v>388</v>
      </c>
      <c r="D37" s="95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389</v>
      </c>
      <c r="C38" s="95" t="s">
        <v>390</v>
      </c>
      <c r="D38" s="95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391</v>
      </c>
      <c r="C39" s="95" t="s">
        <v>392</v>
      </c>
      <c r="D39" s="95" t="s">
        <v>126</v>
      </c>
      <c r="E39" s="64">
        <v>197423.98152204999</v>
      </c>
      <c r="F39" s="64">
        <v>179312.60471978999</v>
      </c>
      <c r="G39" s="64">
        <v>195016.21539350998</v>
      </c>
      <c r="H39" s="64">
        <v>244810.40005427002</v>
      </c>
      <c r="I39" s="64">
        <v>224076.30138886001</v>
      </c>
    </row>
    <row r="40" spans="2:9">
      <c r="B40" s="42" t="s">
        <v>393</v>
      </c>
      <c r="C40" s="95" t="s">
        <v>394</v>
      </c>
      <c r="D40" s="95" t="s">
        <v>126</v>
      </c>
      <c r="E40" s="64">
        <v>75090.087859220002</v>
      </c>
      <c r="F40" s="64">
        <v>31364.25005205</v>
      </c>
      <c r="G40" s="64">
        <v>52385.931261320002</v>
      </c>
      <c r="H40" s="64">
        <v>79946.677812200011</v>
      </c>
      <c r="I40" s="64">
        <v>88404.067096819985</v>
      </c>
    </row>
    <row r="41" spans="2:9">
      <c r="B41" s="97" t="s">
        <v>395</v>
      </c>
      <c r="C41" s="98" t="s">
        <v>396</v>
      </c>
      <c r="D41" s="98" t="s">
        <v>126</v>
      </c>
      <c r="E41" s="197">
        <v>48462.435268810004</v>
      </c>
      <c r="F41" s="197">
        <v>40368.009973840002</v>
      </c>
      <c r="G41" s="197">
        <v>52311.215685319999</v>
      </c>
      <c r="H41" s="197">
        <v>232448.88789186999</v>
      </c>
      <c r="I41" s="197">
        <v>59712.991075519989</v>
      </c>
    </row>
    <row r="42" spans="2:9">
      <c r="B42" s="40" t="s">
        <v>129</v>
      </c>
      <c r="C42" s="28" t="s">
        <v>397</v>
      </c>
      <c r="D42" s="28" t="s">
        <v>126</v>
      </c>
      <c r="E42" s="195">
        <v>445106.52914928994</v>
      </c>
      <c r="F42" s="195">
        <v>443170.80087235</v>
      </c>
      <c r="G42" s="195">
        <v>469195.33195453003</v>
      </c>
      <c r="H42" s="195">
        <v>515731.58691069996</v>
      </c>
      <c r="I42" s="197">
        <v>554243.40071308007</v>
      </c>
    </row>
    <row r="43" spans="2:9">
      <c r="B43" s="40" t="s">
        <v>398</v>
      </c>
      <c r="C43" s="94" t="s">
        <v>399</v>
      </c>
      <c r="D43" s="94" t="s">
        <v>126</v>
      </c>
      <c r="E43" s="197">
        <v>445106.52914928988</v>
      </c>
      <c r="F43" s="197">
        <v>443170.80087234994</v>
      </c>
      <c r="G43" s="197">
        <v>469195.33195452997</v>
      </c>
      <c r="H43" s="197">
        <v>515755.58691069996</v>
      </c>
      <c r="I43" s="197">
        <v>554267.40071308007</v>
      </c>
    </row>
    <row r="44" spans="2:9">
      <c r="B44" s="42" t="s">
        <v>400</v>
      </c>
      <c r="C44" s="95" t="s">
        <v>401</v>
      </c>
      <c r="D44" s="95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402</v>
      </c>
      <c r="C45" s="95" t="s">
        <v>403</v>
      </c>
      <c r="D45" s="95" t="s">
        <v>126</v>
      </c>
      <c r="E45" s="64">
        <v>364691.47933827096</v>
      </c>
      <c r="F45" s="64">
        <v>363105.46888305841</v>
      </c>
      <c r="G45" s="64">
        <v>383913.78758765</v>
      </c>
      <c r="H45" s="64">
        <v>433688.86575528997</v>
      </c>
      <c r="I45" s="64">
        <v>473489.38279054005</v>
      </c>
    </row>
    <row r="46" spans="2:9">
      <c r="B46" s="42" t="s">
        <v>404</v>
      </c>
      <c r="C46" s="95" t="s">
        <v>405</v>
      </c>
      <c r="D46" s="95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>
      <c r="B47" s="42" t="s">
        <v>406</v>
      </c>
      <c r="C47" s="95" t="s">
        <v>407</v>
      </c>
      <c r="D47" s="95" t="s">
        <v>126</v>
      </c>
      <c r="E47" s="64">
        <v>80415.049811018907</v>
      </c>
      <c r="F47" s="64">
        <v>80065.331989291517</v>
      </c>
      <c r="G47" s="64">
        <v>85281.54436688</v>
      </c>
      <c r="H47" s="64">
        <v>82042.721155409992</v>
      </c>
      <c r="I47" s="64">
        <v>80754.017922539992</v>
      </c>
    </row>
    <row r="48" spans="2:9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410</v>
      </c>
      <c r="C49" s="95" t="s">
        <v>401</v>
      </c>
      <c r="D49" s="95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411</v>
      </c>
      <c r="C50" s="95" t="s">
        <v>403</v>
      </c>
      <c r="D50" s="95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3" t="s">
        <v>412</v>
      </c>
      <c r="C51" s="99" t="s">
        <v>413</v>
      </c>
      <c r="D51" s="9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0" t="s">
        <v>131</v>
      </c>
      <c r="C52" s="28" t="s">
        <v>414</v>
      </c>
      <c r="D52" s="28" t="s">
        <v>126</v>
      </c>
      <c r="E52" s="195">
        <v>17905.730009759987</v>
      </c>
      <c r="F52" s="195">
        <v>10458.072678339995</v>
      </c>
      <c r="G52" s="195">
        <v>32277.155479439982</v>
      </c>
      <c r="H52" s="195">
        <v>22911.301339699912</v>
      </c>
      <c r="I52" s="197">
        <v>25706.492739369998</v>
      </c>
    </row>
    <row r="53" spans="2:9">
      <c r="B53" s="40" t="s">
        <v>415</v>
      </c>
      <c r="C53" s="94" t="s">
        <v>416</v>
      </c>
      <c r="D53" s="94" t="s">
        <v>126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</row>
    <row r="54" spans="2:9">
      <c r="B54" s="42" t="s">
        <v>417</v>
      </c>
      <c r="C54" s="95" t="s">
        <v>418</v>
      </c>
      <c r="D54" s="95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419</v>
      </c>
      <c r="C55" s="95" t="s">
        <v>420</v>
      </c>
      <c r="D55" s="95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0" t="s">
        <v>421</v>
      </c>
      <c r="C56" s="94" t="s">
        <v>422</v>
      </c>
      <c r="D56" s="94" t="s">
        <v>126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</row>
    <row r="57" spans="2:9">
      <c r="B57" s="42" t="s">
        <v>423</v>
      </c>
      <c r="C57" s="95" t="s">
        <v>424</v>
      </c>
      <c r="D57" s="95" t="s">
        <v>126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</row>
    <row r="58" spans="2:9">
      <c r="B58" s="42" t="s">
        <v>425</v>
      </c>
      <c r="C58" s="95" t="s">
        <v>426</v>
      </c>
      <c r="D58" s="95" t="s">
        <v>126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</row>
    <row r="59" spans="2:9">
      <c r="B59" s="40" t="s">
        <v>427</v>
      </c>
      <c r="C59" s="94" t="s">
        <v>428</v>
      </c>
      <c r="D59" s="94" t="s">
        <v>126</v>
      </c>
      <c r="E59" s="197">
        <v>17905.730009759987</v>
      </c>
      <c r="F59" s="197">
        <v>10458.072678339995</v>
      </c>
      <c r="G59" s="197">
        <v>32277.155479439982</v>
      </c>
      <c r="H59" s="197">
        <v>22911.301339699912</v>
      </c>
      <c r="I59" s="197">
        <v>25706.492739369998</v>
      </c>
    </row>
    <row r="60" spans="2:9">
      <c r="B60" s="42" t="s">
        <v>429</v>
      </c>
      <c r="C60" s="95" t="s">
        <v>424</v>
      </c>
      <c r="D60" s="95" t="s">
        <v>126</v>
      </c>
      <c r="E60" s="64">
        <v>17034.167935329988</v>
      </c>
      <c r="F60" s="64">
        <v>3849.5997173399955</v>
      </c>
      <c r="G60" s="64">
        <v>25742.206534439982</v>
      </c>
      <c r="H60" s="64">
        <v>15301.166249699912</v>
      </c>
      <c r="I60" s="64">
        <v>18096.357649369998</v>
      </c>
    </row>
    <row r="61" spans="2:9">
      <c r="B61" s="43" t="s">
        <v>430</v>
      </c>
      <c r="C61" s="99" t="s">
        <v>431</v>
      </c>
      <c r="D61" s="99" t="s">
        <v>126</v>
      </c>
      <c r="E61" s="64">
        <v>871.56207443000005</v>
      </c>
      <c r="F61" s="64">
        <v>6608.4729610000004</v>
      </c>
      <c r="G61" s="64">
        <v>6534.9489450000001</v>
      </c>
      <c r="H61" s="64">
        <v>7610.1350899999998</v>
      </c>
      <c r="I61" s="64">
        <v>7610.1350899999998</v>
      </c>
    </row>
    <row r="62" spans="2:9">
      <c r="B62" s="40" t="s">
        <v>133</v>
      </c>
      <c r="C62" s="28" t="s">
        <v>432</v>
      </c>
      <c r="D62" s="28" t="s">
        <v>126</v>
      </c>
      <c r="E62" s="195">
        <v>174431.15493525425</v>
      </c>
      <c r="F62" s="195">
        <v>138144.94668384996</v>
      </c>
      <c r="G62" s="195">
        <v>184009.22015225998</v>
      </c>
      <c r="H62" s="195">
        <v>314366.58032111998</v>
      </c>
      <c r="I62" s="197">
        <v>188106.68328868999</v>
      </c>
    </row>
    <row r="63" spans="2:9">
      <c r="B63" s="40" t="s">
        <v>433</v>
      </c>
      <c r="C63" s="94" t="s">
        <v>434</v>
      </c>
      <c r="D63" s="94" t="s">
        <v>126</v>
      </c>
      <c r="E63" s="197">
        <v>643</v>
      </c>
      <c r="F63" s="197">
        <v>379</v>
      </c>
      <c r="G63" s="197">
        <v>29324.221912559999</v>
      </c>
      <c r="H63" s="197">
        <v>39222.03394678</v>
      </c>
      <c r="I63" s="197">
        <v>32702.305025949998</v>
      </c>
    </row>
    <row r="64" spans="2:9">
      <c r="B64" s="42" t="s">
        <v>435</v>
      </c>
      <c r="C64" s="95" t="s">
        <v>436</v>
      </c>
      <c r="D64" s="95" t="s">
        <v>126</v>
      </c>
      <c r="E64" s="64">
        <v>643</v>
      </c>
      <c r="F64" s="64">
        <v>379</v>
      </c>
      <c r="G64" s="64">
        <v>2674.6567052300002</v>
      </c>
      <c r="H64" s="64">
        <v>2236.5498484600002</v>
      </c>
      <c r="I64" s="64">
        <v>3818.9052982399994</v>
      </c>
    </row>
    <row r="65" spans="2:9">
      <c r="B65" s="42" t="s">
        <v>437</v>
      </c>
      <c r="C65" s="96" t="s">
        <v>438</v>
      </c>
      <c r="D65" s="96" t="s">
        <v>126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</row>
    <row r="66" spans="2:9">
      <c r="B66" s="42" t="s">
        <v>439</v>
      </c>
      <c r="C66" s="96" t="s">
        <v>440</v>
      </c>
      <c r="D66" s="96" t="s">
        <v>126</v>
      </c>
      <c r="E66" s="64">
        <v>643</v>
      </c>
      <c r="F66" s="64">
        <v>379</v>
      </c>
      <c r="G66" s="64">
        <v>2674.6567052300002</v>
      </c>
      <c r="H66" s="64">
        <v>2236.5498484600002</v>
      </c>
      <c r="I66" s="64">
        <v>3818.9052982399994</v>
      </c>
    </row>
    <row r="67" spans="2:9">
      <c r="B67" s="42" t="s">
        <v>441</v>
      </c>
      <c r="C67" s="96" t="s">
        <v>428</v>
      </c>
      <c r="D67" s="96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9">
      <c r="B68" s="42" t="s">
        <v>442</v>
      </c>
      <c r="C68" s="95" t="s">
        <v>443</v>
      </c>
      <c r="D68" s="95" t="s">
        <v>126</v>
      </c>
      <c r="E68" s="64">
        <v>0</v>
      </c>
      <c r="F68" s="64">
        <v>0</v>
      </c>
      <c r="G68" s="64">
        <v>13668.158627999999</v>
      </c>
      <c r="H68" s="64">
        <v>17852.764691</v>
      </c>
      <c r="I68" s="64">
        <v>8123.2582870299993</v>
      </c>
    </row>
    <row r="69" spans="2:9">
      <c r="B69" s="42" t="s">
        <v>444</v>
      </c>
      <c r="C69" s="95" t="s">
        <v>445</v>
      </c>
      <c r="D69" s="95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9">
      <c r="B70" s="42" t="s">
        <v>446</v>
      </c>
      <c r="C70" s="95" t="s">
        <v>447</v>
      </c>
      <c r="D70" s="95" t="s">
        <v>126</v>
      </c>
      <c r="E70" s="64">
        <v>0</v>
      </c>
      <c r="F70" s="64">
        <v>0</v>
      </c>
      <c r="G70" s="64">
        <v>12981.40657933</v>
      </c>
      <c r="H70" s="64">
        <v>19132.719407320001</v>
      </c>
      <c r="I70" s="64">
        <v>20760.14144068</v>
      </c>
    </row>
    <row r="71" spans="2:9">
      <c r="B71" s="42" t="s">
        <v>448</v>
      </c>
      <c r="C71" s="95" t="s">
        <v>449</v>
      </c>
      <c r="D71" s="95" t="s">
        <v>126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</row>
    <row r="72" spans="2:9">
      <c r="B72" s="42" t="s">
        <v>450</v>
      </c>
      <c r="C72" s="95" t="s">
        <v>451</v>
      </c>
      <c r="D72" s="95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9">
      <c r="B73" s="40" t="s">
        <v>452</v>
      </c>
      <c r="C73" s="94" t="s">
        <v>453</v>
      </c>
      <c r="D73" s="94" t="s">
        <v>126</v>
      </c>
      <c r="E73" s="197">
        <v>0</v>
      </c>
      <c r="F73" s="197">
        <v>0</v>
      </c>
      <c r="G73" s="197">
        <v>68148.913832120001</v>
      </c>
      <c r="H73" s="197">
        <v>81628.208447640005</v>
      </c>
      <c r="I73" s="197">
        <v>87624.898315429993</v>
      </c>
    </row>
    <row r="74" spans="2:9">
      <c r="B74" s="42" t="s">
        <v>454</v>
      </c>
      <c r="C74" s="95" t="s">
        <v>455</v>
      </c>
      <c r="D74" s="95" t="s">
        <v>126</v>
      </c>
      <c r="E74" s="64">
        <v>0</v>
      </c>
      <c r="F74" s="64">
        <v>0</v>
      </c>
      <c r="G74" s="64">
        <v>46543.507372460001</v>
      </c>
      <c r="H74" s="64">
        <v>61509.379604870002</v>
      </c>
      <c r="I74" s="64">
        <v>65770.962421360004</v>
      </c>
    </row>
    <row r="75" spans="2:9">
      <c r="B75" s="42" t="s">
        <v>456</v>
      </c>
      <c r="C75" s="95" t="s">
        <v>457</v>
      </c>
      <c r="D75" s="95" t="s">
        <v>126</v>
      </c>
      <c r="E75" s="64">
        <v>0</v>
      </c>
      <c r="F75" s="64">
        <v>0</v>
      </c>
      <c r="G75" s="64">
        <v>21605.40645966</v>
      </c>
      <c r="H75" s="64">
        <v>20118.828842769999</v>
      </c>
      <c r="I75" s="64">
        <v>21853.93589407</v>
      </c>
    </row>
    <row r="76" spans="2:9">
      <c r="B76" s="42" t="s">
        <v>458</v>
      </c>
      <c r="C76" s="95" t="s">
        <v>459</v>
      </c>
      <c r="D76" s="95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>
      <c r="B77" s="42" t="s">
        <v>460</v>
      </c>
      <c r="C77" s="95" t="s">
        <v>461</v>
      </c>
      <c r="D77" s="95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>
      <c r="B78" s="40" t="s">
        <v>462</v>
      </c>
      <c r="C78" s="94" t="s">
        <v>463</v>
      </c>
      <c r="D78" s="94" t="s">
        <v>126</v>
      </c>
      <c r="E78" s="197">
        <v>0</v>
      </c>
      <c r="F78" s="197">
        <v>0</v>
      </c>
      <c r="G78" s="197">
        <v>27150.249555139999</v>
      </c>
      <c r="H78" s="197">
        <v>34041.894380650003</v>
      </c>
      <c r="I78" s="197">
        <v>28123.137566029996</v>
      </c>
    </row>
    <row r="79" spans="2:9">
      <c r="B79" s="40" t="s">
        <v>464</v>
      </c>
      <c r="C79" s="94" t="s">
        <v>465</v>
      </c>
      <c r="D79" s="94" t="s">
        <v>126</v>
      </c>
      <c r="E79" s="197">
        <v>173788.15493525425</v>
      </c>
      <c r="F79" s="197">
        <v>137765.94668384996</v>
      </c>
      <c r="G79" s="197">
        <v>59385.834852439992</v>
      </c>
      <c r="H79" s="197">
        <v>159474.44354605002</v>
      </c>
      <c r="I79" s="197">
        <v>39656.342381279996</v>
      </c>
    </row>
    <row r="80" spans="2:9">
      <c r="B80" s="42" t="s">
        <v>466</v>
      </c>
      <c r="C80" s="95" t="s">
        <v>424</v>
      </c>
      <c r="D80" s="95" t="s">
        <v>126</v>
      </c>
      <c r="E80" s="64">
        <v>173788.15493525425</v>
      </c>
      <c r="F80" s="64">
        <v>137765.94668384996</v>
      </c>
      <c r="G80" s="64">
        <v>59385.834852439992</v>
      </c>
      <c r="H80" s="64">
        <v>159474.44354605002</v>
      </c>
      <c r="I80" s="64">
        <v>39656.342381279996</v>
      </c>
    </row>
    <row r="81" spans="2:9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471</v>
      </c>
      <c r="C83" s="95" t="s">
        <v>472</v>
      </c>
      <c r="D83" s="95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ht="33.75" customHeight="1">
      <c r="B84" s="40" t="s">
        <v>473</v>
      </c>
      <c r="C84" s="100" t="s">
        <v>474</v>
      </c>
      <c r="D84" s="100" t="s">
        <v>126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</row>
    <row r="85" spans="2:9">
      <c r="B85" s="42" t="s">
        <v>475</v>
      </c>
      <c r="C85" s="95" t="s">
        <v>476</v>
      </c>
      <c r="D85" s="95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477</v>
      </c>
      <c r="C86" s="96" t="s">
        <v>478</v>
      </c>
      <c r="D86" s="96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479</v>
      </c>
      <c r="C87" s="96" t="s">
        <v>480</v>
      </c>
      <c r="D87" s="96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481</v>
      </c>
      <c r="C88" s="96" t="s">
        <v>482</v>
      </c>
      <c r="D88" s="96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24" t="s">
        <v>483</v>
      </c>
      <c r="C89" s="101" t="s">
        <v>484</v>
      </c>
      <c r="D89" s="101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1" spans="2:9">
      <c r="C91" s="222"/>
    </row>
    <row r="92" spans="2:9">
      <c r="C92" s="222"/>
    </row>
    <row r="93" spans="2:9">
      <c r="C93" s="222"/>
    </row>
    <row r="94" spans="2:9">
      <c r="C94" s="222"/>
    </row>
    <row r="95" spans="2:9">
      <c r="C95" s="222"/>
    </row>
    <row r="96" spans="2:9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3">
    <mergeCell ref="E2:I2"/>
    <mergeCell ref="E3:I3"/>
    <mergeCell ref="E4:I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zoomScale="120" zoomScaleNormal="120" workbookViewId="0">
      <pane xSplit="4" ySplit="1" topLeftCell="E51" activePane="bottomRight" state="frozen"/>
      <selection pane="topRight" activeCell="E1" sqref="E1:CD1"/>
      <selection pane="bottomLeft" activeCell="E1" sqref="E1:CD1"/>
      <selection pane="bottomRight" activeCell="E8" sqref="E8:I53"/>
    </sheetView>
  </sheetViews>
  <sheetFormatPr baseColWidth="10" defaultColWidth="11.453125" defaultRowHeight="14.5"/>
  <cols>
    <col min="2" max="2" width="11.453125" style="209"/>
    <col min="3" max="3" width="44.453125" style="209" customWidth="1"/>
    <col min="5" max="5" width="12.81640625" style="50" bestFit="1" customWidth="1"/>
    <col min="6" max="6" width="12.54296875" style="50" bestFit="1" customWidth="1"/>
    <col min="7" max="8" width="12.81640625" style="50" bestFit="1" customWidth="1"/>
    <col min="9" max="9" width="11.54296875" style="50"/>
  </cols>
  <sheetData>
    <row r="1" spans="2:9">
      <c r="B1" s="220" t="s">
        <v>118</v>
      </c>
      <c r="E1"/>
      <c r="F1"/>
      <c r="G1"/>
      <c r="H1"/>
      <c r="I1"/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485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47" t="s">
        <v>486</v>
      </c>
      <c r="C5" s="248"/>
      <c r="D5" s="22"/>
      <c r="E5" s="237"/>
      <c r="F5" s="238"/>
      <c r="G5" s="238"/>
      <c r="H5" s="238"/>
      <c r="I5" s="238"/>
    </row>
    <row r="6" spans="2:9">
      <c r="B6" s="247"/>
      <c r="C6" s="248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3" t="s">
        <v>135</v>
      </c>
      <c r="C8" s="221" t="s">
        <v>487</v>
      </c>
      <c r="D8" s="104" t="s">
        <v>126</v>
      </c>
      <c r="E8" s="187">
        <v>7156143.4618545529</v>
      </c>
      <c r="F8" s="187">
        <v>7431830.3557819016</v>
      </c>
      <c r="G8" s="187">
        <v>8009047.4527863823</v>
      </c>
      <c r="H8" s="187">
        <v>8105151.3456199579</v>
      </c>
      <c r="I8" s="187">
        <v>8363002.6996177007</v>
      </c>
    </row>
    <row r="9" spans="2:9">
      <c r="B9" s="40" t="s">
        <v>137</v>
      </c>
      <c r="C9" s="28" t="s">
        <v>488</v>
      </c>
      <c r="D9" s="22" t="s">
        <v>126</v>
      </c>
      <c r="E9" s="195">
        <v>2613212.3858318552</v>
      </c>
      <c r="F9" s="195">
        <v>2638929.8664878514</v>
      </c>
      <c r="G9" s="195">
        <v>2651613.2514472003</v>
      </c>
      <c r="H9" s="195">
        <v>2651223.2077446193</v>
      </c>
      <c r="I9" s="195">
        <v>2678468.7998179002</v>
      </c>
    </row>
    <row r="10" spans="2:9">
      <c r="B10" s="42" t="s">
        <v>489</v>
      </c>
      <c r="C10" s="30" t="s">
        <v>490</v>
      </c>
      <c r="D10" s="22" t="s">
        <v>126</v>
      </c>
      <c r="E10" s="197">
        <v>2171596.4579113252</v>
      </c>
      <c r="F10" s="197">
        <v>2174864.7415401405</v>
      </c>
      <c r="G10" s="197">
        <v>2164266.4206049503</v>
      </c>
      <c r="H10" s="197">
        <v>2165852.7572649294</v>
      </c>
      <c r="I10" s="197">
        <v>2183729.5681810202</v>
      </c>
    </row>
    <row r="11" spans="2:9">
      <c r="B11" s="42" t="s">
        <v>491</v>
      </c>
      <c r="C11" s="30" t="s">
        <v>492</v>
      </c>
      <c r="D11" s="22" t="s">
        <v>126</v>
      </c>
      <c r="E11" s="197">
        <v>441615.92792053008</v>
      </c>
      <c r="F11" s="197">
        <v>464065.12494771089</v>
      </c>
      <c r="G11" s="197">
        <v>487346.83084224997</v>
      </c>
      <c r="H11" s="197">
        <v>485370.45047968987</v>
      </c>
      <c r="I11" s="197">
        <v>494739.23163688014</v>
      </c>
    </row>
    <row r="12" spans="2:9">
      <c r="B12" s="42" t="s">
        <v>493</v>
      </c>
      <c r="C12" s="95" t="s">
        <v>494</v>
      </c>
      <c r="D12" s="22" t="s">
        <v>126</v>
      </c>
      <c r="E12" s="64">
        <v>441615.92792053008</v>
      </c>
      <c r="F12" s="64">
        <v>442102.87739961088</v>
      </c>
      <c r="G12" s="64">
        <v>459653.67572242999</v>
      </c>
      <c r="H12" s="64">
        <v>460923.15836275986</v>
      </c>
      <c r="I12" s="64">
        <v>469592.06780991016</v>
      </c>
    </row>
    <row r="13" spans="2:9">
      <c r="B13" s="43" t="s">
        <v>495</v>
      </c>
      <c r="C13" s="99" t="s">
        <v>496</v>
      </c>
      <c r="D13" s="33" t="s">
        <v>126</v>
      </c>
      <c r="E13" s="64">
        <v>0</v>
      </c>
      <c r="F13" s="64">
        <v>21962.247548099996</v>
      </c>
      <c r="G13" s="64">
        <v>27693.15511982</v>
      </c>
      <c r="H13" s="64">
        <v>24447.292116929999</v>
      </c>
      <c r="I13" s="64">
        <v>25147.163826969994</v>
      </c>
    </row>
    <row r="14" spans="2:9">
      <c r="B14" s="105" t="s">
        <v>139</v>
      </c>
      <c r="C14" s="106" t="s">
        <v>497</v>
      </c>
      <c r="D14" s="107" t="s">
        <v>126</v>
      </c>
      <c r="E14" s="195">
        <v>588146.83559778437</v>
      </c>
      <c r="F14" s="195">
        <v>534291.33860955003</v>
      </c>
      <c r="G14" s="195">
        <v>668908.26882509131</v>
      </c>
      <c r="H14" s="195">
        <v>579912.06339906936</v>
      </c>
      <c r="I14" s="195">
        <v>555018.0237108008</v>
      </c>
    </row>
    <row r="15" spans="2:9">
      <c r="B15" s="105" t="s">
        <v>141</v>
      </c>
      <c r="C15" s="106" t="s">
        <v>498</v>
      </c>
      <c r="D15" s="107" t="s">
        <v>126</v>
      </c>
      <c r="E15" s="195">
        <v>0</v>
      </c>
      <c r="F15" s="195">
        <v>0</v>
      </c>
      <c r="G15" s="195">
        <v>0</v>
      </c>
      <c r="H15" s="195">
        <v>0</v>
      </c>
      <c r="I15" s="197">
        <v>0</v>
      </c>
    </row>
    <row r="16" spans="2:9">
      <c r="B16" s="40" t="s">
        <v>143</v>
      </c>
      <c r="C16" s="28" t="s">
        <v>499</v>
      </c>
      <c r="D16" s="22" t="s">
        <v>126</v>
      </c>
      <c r="E16" s="195">
        <v>1534445.2073671604</v>
      </c>
      <c r="F16" s="195">
        <v>1691371.5463499101</v>
      </c>
      <c r="G16" s="195">
        <v>1901219.8524752997</v>
      </c>
      <c r="H16" s="195">
        <v>2044143.36504967</v>
      </c>
      <c r="I16" s="197">
        <v>2261831.2187520899</v>
      </c>
    </row>
    <row r="17" spans="2:9">
      <c r="B17" s="42" t="s">
        <v>500</v>
      </c>
      <c r="C17" s="30" t="s">
        <v>501</v>
      </c>
      <c r="D17" s="22" t="s">
        <v>126</v>
      </c>
      <c r="E17" s="197">
        <v>214464.21334546001</v>
      </c>
      <c r="F17" s="197">
        <v>247981.49566156999</v>
      </c>
      <c r="G17" s="197">
        <v>251596.57706893995</v>
      </c>
      <c r="H17" s="197">
        <v>308354.93345729</v>
      </c>
      <c r="I17" s="197">
        <v>410209.62700747</v>
      </c>
    </row>
    <row r="18" spans="2:9">
      <c r="B18" s="42" t="s">
        <v>502</v>
      </c>
      <c r="C18" s="30" t="s">
        <v>503</v>
      </c>
      <c r="D18" s="22" t="s">
        <v>126</v>
      </c>
      <c r="E18" s="197">
        <v>1319980.9940217002</v>
      </c>
      <c r="F18" s="197">
        <v>1443390.0506883401</v>
      </c>
      <c r="G18" s="197">
        <v>1649623.2754063597</v>
      </c>
      <c r="H18" s="197">
        <v>1735788.4315923799</v>
      </c>
      <c r="I18" s="197">
        <v>1851621.5917446201</v>
      </c>
    </row>
    <row r="19" spans="2:9">
      <c r="B19" s="43" t="s">
        <v>504</v>
      </c>
      <c r="C19" s="32" t="s">
        <v>505</v>
      </c>
      <c r="D19" s="33" t="s">
        <v>126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</row>
    <row r="20" spans="2:9">
      <c r="B20" s="40" t="s">
        <v>145</v>
      </c>
      <c r="C20" s="28" t="s">
        <v>506</v>
      </c>
      <c r="D20" s="22" t="s">
        <v>126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</row>
    <row r="21" spans="2:9">
      <c r="B21" s="42" t="s">
        <v>507</v>
      </c>
      <c r="C21" s="30" t="s">
        <v>508</v>
      </c>
      <c r="D21" s="22" t="s">
        <v>126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</row>
    <row r="22" spans="2:9">
      <c r="B22" s="42" t="s">
        <v>509</v>
      </c>
      <c r="C22" s="30" t="s">
        <v>510</v>
      </c>
      <c r="D22" s="22" t="s">
        <v>126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</row>
    <row r="23" spans="2:9">
      <c r="B23" s="43" t="s">
        <v>511</v>
      </c>
      <c r="C23" s="32" t="s">
        <v>512</v>
      </c>
      <c r="D23" s="33" t="s">
        <v>126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</row>
    <row r="24" spans="2:9">
      <c r="B24" s="40" t="s">
        <v>147</v>
      </c>
      <c r="C24" s="28" t="s">
        <v>513</v>
      </c>
      <c r="D24" s="22" t="s">
        <v>126</v>
      </c>
      <c r="E24" s="195">
        <v>1410870.3525780202</v>
      </c>
      <c r="F24" s="195">
        <v>1263726.9080251199</v>
      </c>
      <c r="G24" s="195">
        <v>1538559.5719430901</v>
      </c>
      <c r="H24" s="195">
        <v>1541244.8420256793</v>
      </c>
      <c r="I24" s="198">
        <v>1555761.9750588897</v>
      </c>
    </row>
    <row r="25" spans="2:9">
      <c r="B25" s="42" t="s">
        <v>514</v>
      </c>
      <c r="C25" s="30" t="s">
        <v>515</v>
      </c>
      <c r="D25" s="22" t="s">
        <v>126</v>
      </c>
      <c r="E25" s="197">
        <v>0</v>
      </c>
      <c r="F25" s="197">
        <v>0</v>
      </c>
      <c r="G25" s="197">
        <v>0</v>
      </c>
      <c r="H25" s="197">
        <v>0</v>
      </c>
      <c r="I25" s="197">
        <v>0</v>
      </c>
    </row>
    <row r="26" spans="2:9">
      <c r="B26" s="42" t="s">
        <v>516</v>
      </c>
      <c r="C26" s="95" t="s">
        <v>517</v>
      </c>
      <c r="D26" s="22" t="s">
        <v>126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</row>
    <row r="27" spans="2:9">
      <c r="B27" s="42" t="s">
        <v>518</v>
      </c>
      <c r="C27" s="95" t="s">
        <v>519</v>
      </c>
      <c r="D27" s="22" t="s">
        <v>126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</row>
    <row r="28" spans="2:9">
      <c r="B28" s="42" t="s">
        <v>520</v>
      </c>
      <c r="C28" s="30" t="s">
        <v>521</v>
      </c>
      <c r="D28" s="22" t="s">
        <v>126</v>
      </c>
      <c r="E28" s="197">
        <v>6398.231993340004</v>
      </c>
      <c r="F28" s="197">
        <v>7316.8294703600013</v>
      </c>
      <c r="G28" s="197">
        <v>8225.1679728200015</v>
      </c>
      <c r="H28" s="197">
        <v>9072.5518845499992</v>
      </c>
      <c r="I28" s="197">
        <v>8795.3683246500004</v>
      </c>
    </row>
    <row r="29" spans="2:9">
      <c r="B29" s="42" t="s">
        <v>522</v>
      </c>
      <c r="C29" s="95" t="s">
        <v>517</v>
      </c>
      <c r="D29" s="22" t="s">
        <v>126</v>
      </c>
      <c r="E29" s="64">
        <v>6012.0993743800036</v>
      </c>
      <c r="F29" s="64">
        <v>6985.4098307600016</v>
      </c>
      <c r="G29" s="64">
        <v>8225.1679728200015</v>
      </c>
      <c r="H29" s="64">
        <v>9072.5518845499992</v>
      </c>
      <c r="I29" s="64">
        <v>8795.3683246500004</v>
      </c>
    </row>
    <row r="30" spans="2:9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>
        <v>0</v>
      </c>
      <c r="H30" s="68">
        <v>0</v>
      </c>
      <c r="I30" s="68">
        <v>0</v>
      </c>
    </row>
    <row r="31" spans="2:9">
      <c r="B31" s="42" t="s">
        <v>524</v>
      </c>
      <c r="C31" s="30" t="s">
        <v>525</v>
      </c>
      <c r="D31" s="22" t="s">
        <v>126</v>
      </c>
      <c r="E31" s="198">
        <v>1404472.1205846802</v>
      </c>
      <c r="F31" s="198">
        <v>1256410.07855476</v>
      </c>
      <c r="G31" s="198">
        <v>1530334.40397027</v>
      </c>
      <c r="H31" s="198">
        <v>1532172.2901411294</v>
      </c>
      <c r="I31" s="198">
        <v>1546966.6067342397</v>
      </c>
    </row>
    <row r="32" spans="2:9">
      <c r="B32" s="42" t="s">
        <v>526</v>
      </c>
      <c r="C32" s="95" t="s">
        <v>517</v>
      </c>
      <c r="D32" s="22" t="s">
        <v>126</v>
      </c>
      <c r="E32" s="68">
        <v>1271296.3617117503</v>
      </c>
      <c r="F32" s="68">
        <v>1148734.0878500401</v>
      </c>
      <c r="G32" s="68">
        <v>1407328.5498764699</v>
      </c>
      <c r="H32" s="68">
        <v>1400350.9548915194</v>
      </c>
      <c r="I32" s="68">
        <v>1399821.6556349797</v>
      </c>
    </row>
    <row r="33" spans="2:9">
      <c r="B33" s="43" t="s">
        <v>527</v>
      </c>
      <c r="C33" s="99" t="s">
        <v>519</v>
      </c>
      <c r="D33" s="33" t="s">
        <v>126</v>
      </c>
      <c r="E33" s="68">
        <v>133175.75887292999</v>
      </c>
      <c r="F33" s="68">
        <v>107675.99070471998</v>
      </c>
      <c r="G33" s="68">
        <v>123005.85409379998</v>
      </c>
      <c r="H33" s="68">
        <v>131821.33524961001</v>
      </c>
      <c r="I33" s="93">
        <v>147144.95109926001</v>
      </c>
    </row>
    <row r="34" spans="2:9">
      <c r="B34" s="40" t="s">
        <v>148</v>
      </c>
      <c r="C34" s="28" t="s">
        <v>528</v>
      </c>
      <c r="D34" s="22" t="s">
        <v>126</v>
      </c>
      <c r="E34" s="195">
        <v>163154</v>
      </c>
      <c r="F34" s="195">
        <v>1192904.51486715</v>
      </c>
      <c r="G34" s="195">
        <v>1044075.7197536199</v>
      </c>
      <c r="H34" s="195">
        <v>1076745.5553273596</v>
      </c>
      <c r="I34" s="195">
        <v>1095841.1619445099</v>
      </c>
    </row>
    <row r="35" spans="2:9">
      <c r="B35" s="42" t="s">
        <v>529</v>
      </c>
      <c r="C35" s="30" t="s">
        <v>530</v>
      </c>
      <c r="D35" s="22" t="s">
        <v>126</v>
      </c>
      <c r="E35" s="197">
        <v>0</v>
      </c>
      <c r="F35" s="197">
        <v>1008468.4992278799</v>
      </c>
      <c r="G35" s="197">
        <v>853950.60668079986</v>
      </c>
      <c r="H35" s="197">
        <v>880276.39513653971</v>
      </c>
      <c r="I35" s="197">
        <v>851910.24257233005</v>
      </c>
    </row>
    <row r="36" spans="2:9">
      <c r="B36" s="42" t="s">
        <v>531</v>
      </c>
      <c r="C36" s="30" t="s">
        <v>532</v>
      </c>
      <c r="D36" s="22" t="s">
        <v>126</v>
      </c>
      <c r="E36" s="197">
        <v>163154</v>
      </c>
      <c r="F36" s="197">
        <v>184436.01563926999</v>
      </c>
      <c r="G36" s="197">
        <v>190125.11307281998</v>
      </c>
      <c r="H36" s="197">
        <v>196469.16019082</v>
      </c>
      <c r="I36" s="197">
        <v>243930.91937218001</v>
      </c>
    </row>
    <row r="37" spans="2:9">
      <c r="B37" s="43" t="s">
        <v>533</v>
      </c>
      <c r="C37" s="32" t="s">
        <v>534</v>
      </c>
      <c r="D37" s="33" t="s">
        <v>126</v>
      </c>
      <c r="E37" s="198">
        <v>0</v>
      </c>
      <c r="F37" s="198">
        <v>0</v>
      </c>
      <c r="G37" s="198">
        <v>0</v>
      </c>
      <c r="H37" s="198">
        <v>0</v>
      </c>
      <c r="I37" s="195">
        <v>0</v>
      </c>
    </row>
    <row r="38" spans="2:9">
      <c r="B38" s="40" t="s">
        <v>150</v>
      </c>
      <c r="C38" s="28" t="s">
        <v>535</v>
      </c>
      <c r="D38" s="22" t="s">
        <v>126</v>
      </c>
      <c r="E38" s="195">
        <v>846314.68047973327</v>
      </c>
      <c r="F38" s="195">
        <v>110606.18144231921</v>
      </c>
      <c r="G38" s="195">
        <v>204670.78834208002</v>
      </c>
      <c r="H38" s="195">
        <v>211882.31207355997</v>
      </c>
      <c r="I38" s="197">
        <v>216081.52033351004</v>
      </c>
    </row>
    <row r="39" spans="2:9">
      <c r="B39" s="42" t="s">
        <v>536</v>
      </c>
      <c r="C39" s="30" t="s">
        <v>537</v>
      </c>
      <c r="D39" s="22" t="s">
        <v>126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</row>
    <row r="40" spans="2:9">
      <c r="B40" s="42" t="s">
        <v>538</v>
      </c>
      <c r="C40" s="95" t="s">
        <v>539</v>
      </c>
      <c r="D40" s="22" t="s">
        <v>126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2:9">
      <c r="B41" s="42" t="s">
        <v>540</v>
      </c>
      <c r="C41" s="95" t="s">
        <v>541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542</v>
      </c>
      <c r="C42" s="95" t="s">
        <v>543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544</v>
      </c>
      <c r="C43" s="95" t="s">
        <v>545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546</v>
      </c>
      <c r="C44" s="95" t="s">
        <v>547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548</v>
      </c>
      <c r="C45" s="30" t="s">
        <v>549</v>
      </c>
      <c r="D45" s="22" t="s">
        <v>126</v>
      </c>
      <c r="E45" s="197">
        <v>846314.68047973327</v>
      </c>
      <c r="F45" s="197">
        <v>110606.18144231921</v>
      </c>
      <c r="G45" s="197">
        <v>204670.78834208002</v>
      </c>
      <c r="H45" s="197">
        <v>211882.31207355997</v>
      </c>
      <c r="I45" s="197">
        <v>216081.52033351004</v>
      </c>
    </row>
    <row r="46" spans="2:9">
      <c r="B46" s="42" t="s">
        <v>550</v>
      </c>
      <c r="C46" s="95" t="s">
        <v>418</v>
      </c>
      <c r="D46" s="22" t="s">
        <v>126</v>
      </c>
      <c r="E46" s="64">
        <v>818126.55559098325</v>
      </c>
      <c r="F46" s="64">
        <v>79064.9911788592</v>
      </c>
      <c r="G46" s="64">
        <v>80131.409776770015</v>
      </c>
      <c r="H46" s="64">
        <v>93931.574749609979</v>
      </c>
      <c r="I46" s="64">
        <v>100519.01977196999</v>
      </c>
    </row>
    <row r="47" spans="2:9">
      <c r="B47" s="42" t="s">
        <v>551</v>
      </c>
      <c r="C47" s="95" t="s">
        <v>420</v>
      </c>
      <c r="D47" s="22" t="s">
        <v>126</v>
      </c>
      <c r="E47" s="64">
        <v>28188.124888749975</v>
      </c>
      <c r="F47" s="64">
        <v>31541.190263460005</v>
      </c>
      <c r="G47" s="64">
        <v>124539.37856530999</v>
      </c>
      <c r="H47" s="64">
        <v>117950.73732394999</v>
      </c>
      <c r="I47" s="64">
        <v>115562.50056154004</v>
      </c>
    </row>
    <row r="48" spans="2:9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554</v>
      </c>
      <c r="C49" s="95" t="s">
        <v>555</v>
      </c>
      <c r="D49" s="109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556</v>
      </c>
      <c r="C50" s="96" t="s">
        <v>557</v>
      </c>
      <c r="D50" s="109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558</v>
      </c>
      <c r="C51" s="96" t="s">
        <v>480</v>
      </c>
      <c r="D51" s="10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2" t="s">
        <v>559</v>
      </c>
      <c r="C52" s="96" t="s">
        <v>482</v>
      </c>
      <c r="D52" s="109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2:9">
      <c r="B53" s="24" t="s">
        <v>560</v>
      </c>
      <c r="C53" s="101" t="s">
        <v>484</v>
      </c>
      <c r="D53" s="110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83" zoomScaleNormal="83" workbookViewId="0">
      <pane xSplit="4" ySplit="1" topLeftCell="E76" activePane="bottomRight" state="frozen"/>
      <selection pane="topRight" activeCell="E1" sqref="E1:CD1"/>
      <selection pane="bottomLeft" activeCell="E1" sqref="E1:CD1"/>
      <selection pane="bottomRight" activeCell="E9" sqref="E9:I99"/>
    </sheetView>
  </sheetViews>
  <sheetFormatPr baseColWidth="10" defaultColWidth="11.453125" defaultRowHeight="14.5"/>
  <cols>
    <col min="1" max="1" width="11.453125" style="111"/>
    <col min="2" max="2" width="11.453125" style="224"/>
    <col min="3" max="3" width="58" style="224" customWidth="1"/>
    <col min="4" max="4" width="5.54296875" style="111" customWidth="1"/>
    <col min="5" max="6" width="14.54296875" style="50" customWidth="1"/>
    <col min="7" max="9" width="14.54296875" style="117" customWidth="1"/>
    <col min="10" max="16384" width="11.453125" style="111"/>
  </cols>
  <sheetData>
    <row r="1" spans="2:9" customFormat="1">
      <c r="B1" s="220" t="s">
        <v>118</v>
      </c>
      <c r="C1" s="209"/>
    </row>
    <row r="2" spans="2:9" ht="15.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5">
      <c r="B3" s="51" t="s">
        <v>561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47" t="s">
        <v>562</v>
      </c>
      <c r="C5" s="248"/>
      <c r="D5" s="22"/>
      <c r="E5" s="237"/>
      <c r="F5" s="238"/>
      <c r="G5" s="238"/>
      <c r="H5" s="238"/>
      <c r="I5" s="238"/>
    </row>
    <row r="6" spans="2:9" ht="14">
      <c r="B6" s="247"/>
      <c r="C6" s="248"/>
      <c r="D6" s="22"/>
      <c r="E6" s="23"/>
      <c r="F6" s="23"/>
      <c r="G6" s="23"/>
      <c r="H6" s="23"/>
      <c r="I6" s="23"/>
    </row>
    <row r="7" spans="2:9" ht="14">
      <c r="B7" s="102"/>
      <c r="C7" s="103"/>
      <c r="D7" s="22"/>
      <c r="E7" s="205">
        <v>2019</v>
      </c>
      <c r="F7" s="205">
        <f>+E7+1</f>
        <v>2020</v>
      </c>
      <c r="G7" s="205">
        <f t="shared" ref="G7:H7" si="0">+F7+1</f>
        <v>2021</v>
      </c>
      <c r="H7" s="205">
        <f t="shared" si="0"/>
        <v>2022</v>
      </c>
      <c r="I7" s="205">
        <f>+H7+1</f>
        <v>2023</v>
      </c>
    </row>
    <row r="8" spans="2:9" ht="14">
      <c r="B8" s="223" t="s">
        <v>29</v>
      </c>
      <c r="C8" s="221" t="s">
        <v>30</v>
      </c>
      <c r="D8" s="104" t="s">
        <v>126</v>
      </c>
      <c r="E8" s="196"/>
      <c r="F8" s="196"/>
      <c r="G8" s="196"/>
      <c r="H8" s="196"/>
      <c r="I8" s="196"/>
    </row>
    <row r="9" spans="2:9" ht="14">
      <c r="B9" s="97" t="s">
        <v>31</v>
      </c>
      <c r="C9" s="112" t="s">
        <v>32</v>
      </c>
      <c r="D9" s="33" t="s">
        <v>126</v>
      </c>
      <c r="E9" s="195">
        <v>453291.70294907724</v>
      </c>
      <c r="F9" s="195">
        <v>380351.36958660994</v>
      </c>
      <c r="G9" s="195">
        <v>346464.86343639001</v>
      </c>
      <c r="H9" s="195">
        <v>355875.65387086</v>
      </c>
      <c r="I9" s="195">
        <v>341424.17604898004</v>
      </c>
    </row>
    <row r="10" spans="2:9" ht="14">
      <c r="B10" s="40" t="s">
        <v>33</v>
      </c>
      <c r="C10" s="94" t="s">
        <v>34</v>
      </c>
      <c r="D10" s="22" t="s">
        <v>126</v>
      </c>
      <c r="E10" s="197">
        <v>453291.70294907724</v>
      </c>
      <c r="F10" s="197">
        <v>380351.36958660994</v>
      </c>
      <c r="G10" s="197">
        <v>336444.29796035</v>
      </c>
      <c r="H10" s="197">
        <v>349851.96506819979</v>
      </c>
      <c r="I10" s="197">
        <v>329913.12872613</v>
      </c>
    </row>
    <row r="11" spans="2:9" ht="14">
      <c r="B11" s="42" t="s">
        <v>35</v>
      </c>
      <c r="C11" s="95" t="s">
        <v>36</v>
      </c>
      <c r="D11" s="22" t="s">
        <v>126</v>
      </c>
      <c r="E11" s="64">
        <v>448398.62864176492</v>
      </c>
      <c r="F11" s="64">
        <v>341621.09267144382</v>
      </c>
      <c r="G11" s="64">
        <v>303149.83237168007</v>
      </c>
      <c r="H11" s="64">
        <v>314483.17931243981</v>
      </c>
      <c r="I11" s="64">
        <v>287066.78979428008</v>
      </c>
    </row>
    <row r="12" spans="2:9" ht="14">
      <c r="B12" s="42" t="s">
        <v>37</v>
      </c>
      <c r="C12" s="95" t="s">
        <v>38</v>
      </c>
      <c r="D12" s="22" t="s">
        <v>126</v>
      </c>
      <c r="E12" s="64">
        <v>785.27110831275434</v>
      </c>
      <c r="F12" s="64">
        <v>23611.285645944499</v>
      </c>
      <c r="G12" s="64">
        <v>20092.882918939995</v>
      </c>
      <c r="H12" s="64">
        <v>20778.324475509991</v>
      </c>
      <c r="I12" s="64">
        <v>29007.12846484</v>
      </c>
    </row>
    <row r="13" spans="2:9" ht="14">
      <c r="B13" s="42" t="s">
        <v>39</v>
      </c>
      <c r="C13" s="95" t="s">
        <v>40</v>
      </c>
      <c r="D13" s="22" t="s">
        <v>126</v>
      </c>
      <c r="E13" s="64">
        <v>4107.8031989996189</v>
      </c>
      <c r="F13" s="64">
        <v>15118.991269221642</v>
      </c>
      <c r="G13" s="64">
        <v>13201.58266973</v>
      </c>
      <c r="H13" s="64">
        <v>14590.461280250003</v>
      </c>
      <c r="I13" s="64">
        <v>13839.210467009998</v>
      </c>
    </row>
    <row r="14" spans="2:9" ht="14">
      <c r="B14" s="42" t="s">
        <v>41</v>
      </c>
      <c r="C14" s="95" t="s">
        <v>42</v>
      </c>
      <c r="D14" s="22" t="s">
        <v>126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 ht="14">
      <c r="B15" s="40" t="s">
        <v>43</v>
      </c>
      <c r="C15" s="94" t="s">
        <v>44</v>
      </c>
      <c r="D15" s="22" t="s">
        <v>126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</row>
    <row r="16" spans="2:9" ht="14">
      <c r="B16" s="40" t="s">
        <v>45</v>
      </c>
      <c r="C16" s="94" t="s">
        <v>46</v>
      </c>
      <c r="D16" s="22" t="s">
        <v>126</v>
      </c>
      <c r="E16" s="197">
        <v>0</v>
      </c>
      <c r="F16" s="197">
        <v>0</v>
      </c>
      <c r="G16" s="197">
        <v>0</v>
      </c>
      <c r="H16" s="197">
        <v>6.4900000200000001</v>
      </c>
      <c r="I16" s="197">
        <v>7.1361399999999993</v>
      </c>
    </row>
    <row r="17" spans="2:9" ht="14">
      <c r="B17" s="40" t="s">
        <v>47</v>
      </c>
      <c r="C17" s="94" t="s">
        <v>48</v>
      </c>
      <c r="D17" s="22" t="s">
        <v>126</v>
      </c>
      <c r="E17" s="197">
        <v>0</v>
      </c>
      <c r="F17" s="197">
        <v>0</v>
      </c>
      <c r="G17" s="197">
        <v>10020.565476039999</v>
      </c>
      <c r="H17" s="197">
        <v>6017.1988026399995</v>
      </c>
      <c r="I17" s="197">
        <v>11503.911182849999</v>
      </c>
    </row>
    <row r="18" spans="2:9" ht="14">
      <c r="B18" s="42" t="s">
        <v>49</v>
      </c>
      <c r="C18" s="95" t="s">
        <v>50</v>
      </c>
      <c r="D18" s="22" t="s">
        <v>126</v>
      </c>
      <c r="E18" s="64">
        <v>0</v>
      </c>
      <c r="F18" s="64">
        <v>0</v>
      </c>
      <c r="G18" s="64">
        <v>10020.565476039999</v>
      </c>
      <c r="H18" s="64">
        <v>6017.1988026399995</v>
      </c>
      <c r="I18" s="64">
        <v>11503.911182850001</v>
      </c>
    </row>
    <row r="19" spans="2:9" ht="14">
      <c r="B19" s="42" t="s">
        <v>51</v>
      </c>
      <c r="C19" s="95" t="s">
        <v>52</v>
      </c>
      <c r="D19" s="22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 ht="14">
      <c r="B20" s="42" t="s">
        <v>53</v>
      </c>
      <c r="C20" s="95" t="s">
        <v>54</v>
      </c>
      <c r="D20" s="22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 ht="14">
      <c r="B21" s="42" t="s">
        <v>55</v>
      </c>
      <c r="C21" s="95" t="s">
        <v>56</v>
      </c>
      <c r="D21" s="22" t="s">
        <v>126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</row>
    <row r="22" spans="2:9" ht="14">
      <c r="B22" s="113" t="s">
        <v>57</v>
      </c>
      <c r="C22" s="114" t="s">
        <v>58</v>
      </c>
      <c r="D22" s="115" t="s">
        <v>126</v>
      </c>
      <c r="E22" s="195">
        <v>525008.81316341343</v>
      </c>
      <c r="F22" s="195">
        <v>-498939.46894951002</v>
      </c>
      <c r="G22" s="195">
        <v>242847.94554033765</v>
      </c>
      <c r="H22" s="195">
        <v>327282.30704119575</v>
      </c>
      <c r="I22" s="197">
        <v>286828.98290952382</v>
      </c>
    </row>
    <row r="23" spans="2:9" ht="14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 ht="14">
      <c r="B24" s="42" t="s">
        <v>61</v>
      </c>
      <c r="C24" s="30" t="s">
        <v>62</v>
      </c>
      <c r="D24" s="22" t="s">
        <v>126</v>
      </c>
      <c r="E24" s="68">
        <v>493102.24521421344</v>
      </c>
      <c r="F24" s="68">
        <v>-499801.64020527003</v>
      </c>
      <c r="G24" s="68">
        <v>238342.76334836765</v>
      </c>
      <c r="H24" s="68">
        <v>321905.01815913571</v>
      </c>
      <c r="I24" s="68">
        <v>282179.38542310375</v>
      </c>
    </row>
    <row r="25" spans="2:9" ht="14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 ht="14">
      <c r="B26" s="42" t="s">
        <v>65</v>
      </c>
      <c r="C26" s="30" t="s">
        <v>66</v>
      </c>
      <c r="D26" s="22" t="s">
        <v>126</v>
      </c>
      <c r="E26" s="68">
        <v>0</v>
      </c>
      <c r="F26" s="68">
        <v>0</v>
      </c>
      <c r="G26" s="68">
        <v>0</v>
      </c>
      <c r="H26" s="68">
        <v>0</v>
      </c>
      <c r="I26" s="93">
        <v>0</v>
      </c>
    </row>
    <row r="27" spans="2:9" ht="14">
      <c r="B27" s="42" t="s">
        <v>67</v>
      </c>
      <c r="C27" s="30" t="s">
        <v>68</v>
      </c>
      <c r="D27" s="22" t="s">
        <v>126</v>
      </c>
      <c r="E27" s="64">
        <v>31906.567949200002</v>
      </c>
      <c r="F27" s="64">
        <v>862.17125576000001</v>
      </c>
      <c r="G27" s="64">
        <v>4505.1821919699996</v>
      </c>
      <c r="H27" s="64">
        <v>5377.2888820600001</v>
      </c>
      <c r="I27" s="64">
        <v>4649.5974864199998</v>
      </c>
    </row>
    <row r="28" spans="2:9" ht="14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 ht="14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2:9" ht="14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 ht="14">
      <c r="B31" s="40" t="s">
        <v>75</v>
      </c>
      <c r="C31" s="94" t="s">
        <v>76</v>
      </c>
      <c r="D31" s="22" t="s">
        <v>126</v>
      </c>
      <c r="E31" s="198">
        <v>493102.24521421344</v>
      </c>
      <c r="F31" s="198">
        <v>-499801.64020527003</v>
      </c>
      <c r="G31" s="198">
        <v>238342.76334836765</v>
      </c>
      <c r="H31" s="198">
        <v>321905.01815913571</v>
      </c>
      <c r="I31" s="198">
        <v>282179.38542310375</v>
      </c>
    </row>
    <row r="32" spans="2:9" ht="14">
      <c r="B32" s="42" t="s">
        <v>77</v>
      </c>
      <c r="C32" s="95" t="s">
        <v>78</v>
      </c>
      <c r="D32" s="22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 ht="14">
      <c r="B33" s="42" t="s">
        <v>79</v>
      </c>
      <c r="C33" s="95" t="s">
        <v>80</v>
      </c>
      <c r="D33" s="22" t="s">
        <v>126</v>
      </c>
      <c r="E33" s="68">
        <v>493102.24521421344</v>
      </c>
      <c r="F33" s="68">
        <v>-499801.64020527003</v>
      </c>
      <c r="G33" s="68">
        <v>238342.76334836765</v>
      </c>
      <c r="H33" s="68">
        <v>321905.01815913571</v>
      </c>
      <c r="I33" s="93">
        <v>282179.38542310375</v>
      </c>
    </row>
    <row r="34" spans="2:9" ht="14">
      <c r="B34" s="42" t="s">
        <v>81</v>
      </c>
      <c r="C34" s="95" t="s">
        <v>82</v>
      </c>
      <c r="D34" s="22" t="s">
        <v>126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</row>
    <row r="35" spans="2:9" ht="14">
      <c r="B35" s="42" t="s">
        <v>83</v>
      </c>
      <c r="C35" s="95" t="s">
        <v>84</v>
      </c>
      <c r="D35" s="22" t="s">
        <v>126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</row>
    <row r="36" spans="2:9" ht="14">
      <c r="B36" s="42" t="s">
        <v>85</v>
      </c>
      <c r="C36" s="95" t="s">
        <v>86</v>
      </c>
      <c r="D36" s="22" t="s">
        <v>126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2:9" ht="14">
      <c r="B37" s="42" t="s">
        <v>87</v>
      </c>
      <c r="C37" s="95" t="s">
        <v>88</v>
      </c>
      <c r="D37" s="22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 ht="14">
      <c r="B38" s="42" t="s">
        <v>89</v>
      </c>
      <c r="C38" s="95" t="s">
        <v>90</v>
      </c>
      <c r="D38" s="22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 ht="14">
      <c r="B39" s="42" t="s">
        <v>91</v>
      </c>
      <c r="C39" s="95" t="s">
        <v>92</v>
      </c>
      <c r="D39" s="22" t="s">
        <v>126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2:9" ht="14">
      <c r="B40" s="40" t="s">
        <v>93</v>
      </c>
      <c r="C40" s="94" t="s">
        <v>94</v>
      </c>
      <c r="D40" s="22" t="s">
        <v>126</v>
      </c>
      <c r="E40" s="197">
        <v>31906.567949200002</v>
      </c>
      <c r="F40" s="197">
        <v>862.17125576000001</v>
      </c>
      <c r="G40" s="197">
        <v>4505.1821919699996</v>
      </c>
      <c r="H40" s="197">
        <v>5377.2888820600001</v>
      </c>
      <c r="I40" s="197">
        <v>4649.5974864199998</v>
      </c>
    </row>
    <row r="41" spans="2:9" ht="14">
      <c r="B41" s="42" t="s">
        <v>95</v>
      </c>
      <c r="C41" s="95" t="s">
        <v>78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 ht="14">
      <c r="B42" s="42" t="s">
        <v>96</v>
      </c>
      <c r="C42" s="95" t="s">
        <v>80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 ht="14">
      <c r="B43" s="42" t="s">
        <v>97</v>
      </c>
      <c r="C43" s="95" t="s">
        <v>98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 ht="14">
      <c r="B44" s="42" t="s">
        <v>99</v>
      </c>
      <c r="C44" s="95" t="s">
        <v>100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 ht="14">
      <c r="B45" s="42" t="s">
        <v>101</v>
      </c>
      <c r="C45" s="95" t="s">
        <v>86</v>
      </c>
      <c r="D45" s="22" t="s">
        <v>126</v>
      </c>
      <c r="E45" s="64">
        <v>31906.567949200002</v>
      </c>
      <c r="F45" s="64">
        <v>862.17125576000001</v>
      </c>
      <c r="G45" s="64">
        <v>4505.1821919699996</v>
      </c>
      <c r="H45" s="64">
        <v>5377.2888820600001</v>
      </c>
      <c r="I45" s="64">
        <v>4649.5974864199998</v>
      </c>
    </row>
    <row r="46" spans="2:9" ht="14">
      <c r="B46" s="42" t="s">
        <v>102</v>
      </c>
      <c r="C46" s="95" t="s">
        <v>103</v>
      </c>
      <c r="D46" s="22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 ht="14">
      <c r="B47" s="42" t="s">
        <v>104</v>
      </c>
      <c r="C47" s="95" t="s">
        <v>105</v>
      </c>
      <c r="D47" s="22" t="s">
        <v>126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2:9" ht="14">
      <c r="B48" s="42" t="s">
        <v>106</v>
      </c>
      <c r="C48" s="95" t="s">
        <v>107</v>
      </c>
      <c r="D48" s="22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 ht="14">
      <c r="B49" s="113" t="s">
        <v>108</v>
      </c>
      <c r="C49" s="114" t="s">
        <v>109</v>
      </c>
      <c r="D49" s="115" t="s">
        <v>126</v>
      </c>
      <c r="E49" s="195">
        <v>2985876.7387945843</v>
      </c>
      <c r="F49" s="195">
        <v>2384666.8826436857</v>
      </c>
      <c r="G49" s="195">
        <v>2179039.2853226005</v>
      </c>
      <c r="H49" s="195">
        <v>1433133.8020128461</v>
      </c>
      <c r="I49" s="197">
        <v>1812931.30015037</v>
      </c>
    </row>
    <row r="50" spans="2:9" ht="14">
      <c r="B50" s="42" t="s">
        <v>110</v>
      </c>
      <c r="C50" s="30" t="s">
        <v>111</v>
      </c>
      <c r="D50" s="22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 ht="14">
      <c r="B51" s="42" t="s">
        <v>112</v>
      </c>
      <c r="C51" s="30" t="s">
        <v>113</v>
      </c>
      <c r="D51" s="22" t="s">
        <v>126</v>
      </c>
      <c r="E51" s="64">
        <v>106802.87336254542</v>
      </c>
      <c r="F51" s="64">
        <v>-107477.78999999998</v>
      </c>
      <c r="G51" s="64">
        <v>-133005.14000000001</v>
      </c>
      <c r="H51" s="64">
        <v>-70719.458499999993</v>
      </c>
      <c r="I51" s="64">
        <v>11813.695629696893</v>
      </c>
    </row>
    <row r="52" spans="2:9" ht="14">
      <c r="B52" s="42" t="s">
        <v>114</v>
      </c>
      <c r="C52" s="30" t="s">
        <v>115</v>
      </c>
      <c r="D52" s="22" t="s">
        <v>126</v>
      </c>
      <c r="E52" s="64">
        <v>2805574.4539800631</v>
      </c>
      <c r="F52" s="64">
        <v>1501795.9747297771</v>
      </c>
      <c r="G52" s="64">
        <v>1686296.6471817906</v>
      </c>
      <c r="H52" s="64">
        <v>494068.67885440035</v>
      </c>
      <c r="I52" s="64">
        <v>1730348.8353518313</v>
      </c>
    </row>
    <row r="53" spans="2:9" ht="14">
      <c r="B53" s="42" t="s">
        <v>116</v>
      </c>
      <c r="C53" s="30" t="s">
        <v>117</v>
      </c>
      <c r="D53" s="22" t="s">
        <v>126</v>
      </c>
      <c r="E53" s="64">
        <v>256869.75090655437</v>
      </c>
      <c r="F53" s="64">
        <v>870121.42170675949</v>
      </c>
      <c r="G53" s="64">
        <v>645231.19261502638</v>
      </c>
      <c r="H53" s="64">
        <v>1051128.0544262254</v>
      </c>
      <c r="I53" s="64">
        <v>174850.56509833163</v>
      </c>
    </row>
    <row r="54" spans="2:9" ht="14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 ht="14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 ht="14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</row>
    <row r="57" spans="2:9" ht="14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</row>
    <row r="58" spans="2:9" ht="14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</row>
    <row r="59" spans="2:9" ht="14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</row>
    <row r="60" spans="2:9" ht="14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</row>
    <row r="61" spans="2:9" ht="14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</row>
    <row r="62" spans="2:9" ht="14">
      <c r="B62" s="42" t="s">
        <v>579</v>
      </c>
      <c r="C62" s="30" t="s">
        <v>580</v>
      </c>
      <c r="D62" s="22" t="s">
        <v>126</v>
      </c>
      <c r="E62" s="64">
        <v>-183370.33945457792</v>
      </c>
      <c r="F62" s="64">
        <v>120227.27620714973</v>
      </c>
      <c r="G62" s="64">
        <v>-19483.414474216581</v>
      </c>
      <c r="H62" s="64">
        <v>-41343.472767779778</v>
      </c>
      <c r="I62" s="64">
        <v>-104081.7959294896</v>
      </c>
    </row>
    <row r="63" spans="2:9" ht="14">
      <c r="B63" s="40" t="s">
        <v>172</v>
      </c>
      <c r="C63" s="94" t="s">
        <v>581</v>
      </c>
      <c r="D63" s="22" t="s">
        <v>126</v>
      </c>
      <c r="E63" s="197">
        <v>1867286.9878880295</v>
      </c>
      <c r="F63" s="197">
        <v>1660860.4609369265</v>
      </c>
      <c r="G63" s="197">
        <v>1533808.0927075744</v>
      </c>
      <c r="H63" s="197">
        <v>382005.74758662062</v>
      </c>
      <c r="I63" s="197">
        <v>630539.34525203845</v>
      </c>
    </row>
    <row r="64" spans="2:9" ht="14">
      <c r="B64" s="42" t="s">
        <v>582</v>
      </c>
      <c r="C64" s="95" t="s">
        <v>80</v>
      </c>
      <c r="D64" s="22" t="s">
        <v>126</v>
      </c>
      <c r="E64" s="64">
        <v>106802.87336254542</v>
      </c>
      <c r="F64" s="64">
        <v>-107477.78999999998</v>
      </c>
      <c r="G64" s="64">
        <v>-133005.14000000001</v>
      </c>
      <c r="H64" s="64">
        <v>-70719.458499999993</v>
      </c>
      <c r="I64" s="64">
        <v>11813.695629696893</v>
      </c>
    </row>
    <row r="65" spans="2:10" ht="14">
      <c r="B65" s="42" t="s">
        <v>583</v>
      </c>
      <c r="C65" s="95" t="s">
        <v>82</v>
      </c>
      <c r="D65" s="22" t="s">
        <v>126</v>
      </c>
      <c r="E65" s="64">
        <v>1943854.4539800629</v>
      </c>
      <c r="F65" s="64">
        <v>1648110.9747297771</v>
      </c>
      <c r="G65" s="64">
        <v>1686296.6471817906</v>
      </c>
      <c r="H65" s="64">
        <v>494068.67885440035</v>
      </c>
      <c r="I65" s="64">
        <v>722807.44555183128</v>
      </c>
    </row>
    <row r="66" spans="2:10" ht="14">
      <c r="B66" s="42" t="s">
        <v>584</v>
      </c>
      <c r="C66" s="95" t="s">
        <v>84</v>
      </c>
      <c r="D66" s="22" t="s">
        <v>126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</row>
    <row r="67" spans="2:10" ht="14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10" ht="14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</row>
    <row r="69" spans="2:10" ht="14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10" ht="14">
      <c r="B70" s="42" t="s">
        <v>589</v>
      </c>
      <c r="C70" s="95" t="s">
        <v>590</v>
      </c>
      <c r="D70" s="22" t="s">
        <v>126</v>
      </c>
      <c r="E70" s="64">
        <v>-183370.33945457792</v>
      </c>
      <c r="F70" s="64">
        <v>120227.27620714973</v>
      </c>
      <c r="G70" s="64">
        <v>-19483.414474216581</v>
      </c>
      <c r="H70" s="64">
        <v>-41343.472767779778</v>
      </c>
      <c r="I70" s="64">
        <v>-104081.7959294896</v>
      </c>
    </row>
    <row r="71" spans="2:10" ht="14">
      <c r="B71" s="40" t="s">
        <v>174</v>
      </c>
      <c r="C71" s="94" t="s">
        <v>591</v>
      </c>
      <c r="D71" s="22" t="s">
        <v>126</v>
      </c>
      <c r="E71" s="197">
        <v>1118589.7509065545</v>
      </c>
      <c r="F71" s="197">
        <v>723806.42170675937</v>
      </c>
      <c r="G71" s="197">
        <v>645231.19261502638</v>
      </c>
      <c r="H71" s="197">
        <v>1051128.0544262254</v>
      </c>
      <c r="I71" s="197">
        <v>1182391.9548983315</v>
      </c>
    </row>
    <row r="72" spans="2:10" ht="14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10" ht="14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</row>
    <row r="74" spans="2:10" ht="14">
      <c r="B74" s="42" t="s">
        <v>595</v>
      </c>
      <c r="C74" s="95" t="s">
        <v>596</v>
      </c>
      <c r="D74" s="22" t="s">
        <v>126</v>
      </c>
      <c r="E74" s="64">
        <v>861720</v>
      </c>
      <c r="F74" s="64">
        <v>-146315</v>
      </c>
      <c r="G74" s="64">
        <v>0</v>
      </c>
      <c r="H74" s="64">
        <v>0</v>
      </c>
      <c r="I74" s="64">
        <v>1007541.3898</v>
      </c>
    </row>
    <row r="75" spans="2:10" ht="14">
      <c r="B75" s="42" t="s">
        <v>597</v>
      </c>
      <c r="C75" s="95" t="s">
        <v>598</v>
      </c>
      <c r="D75" s="22" t="s">
        <v>126</v>
      </c>
      <c r="E75" s="64">
        <v>256869.75090655437</v>
      </c>
      <c r="F75" s="64">
        <v>870121.42170675949</v>
      </c>
      <c r="G75" s="64">
        <v>645231.19261502638</v>
      </c>
      <c r="H75" s="64">
        <v>1051128.0544262254</v>
      </c>
      <c r="I75" s="64">
        <v>174850.56509833163</v>
      </c>
    </row>
    <row r="76" spans="2:10" ht="14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10" ht="14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10" ht="14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2:10" ht="14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188"/>
    </row>
    <row r="80" spans="2:10" ht="14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 ht="14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 ht="14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 ht="14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ht="14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 ht="14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 ht="14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 ht="14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 ht="14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 ht="14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 ht="14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 ht="14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 ht="14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 ht="14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 ht="14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 ht="14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 ht="14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</row>
    <row r="97" spans="2:9" ht="14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 ht="14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 ht="14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1"/>
    <col min="3" max="3" width="61.54296875" style="111" customWidth="1"/>
    <col min="4" max="258" width="11.453125" style="111"/>
    <col min="259" max="259" width="61.54296875" style="111" customWidth="1"/>
    <col min="260" max="514" width="11.453125" style="111"/>
    <col min="515" max="515" width="61.54296875" style="111" customWidth="1"/>
    <col min="516" max="770" width="11.453125" style="111"/>
    <col min="771" max="771" width="61.54296875" style="111" customWidth="1"/>
    <col min="772" max="1026" width="11.453125" style="111"/>
    <col min="1027" max="1027" width="61.54296875" style="111" customWidth="1"/>
    <col min="1028" max="1282" width="11.453125" style="111"/>
    <col min="1283" max="1283" width="61.54296875" style="111" customWidth="1"/>
    <col min="1284" max="1538" width="11.453125" style="111"/>
    <col min="1539" max="1539" width="61.54296875" style="111" customWidth="1"/>
    <col min="1540" max="1794" width="11.453125" style="111"/>
    <col min="1795" max="1795" width="61.54296875" style="111" customWidth="1"/>
    <col min="1796" max="2050" width="11.453125" style="111"/>
    <col min="2051" max="2051" width="61.54296875" style="111" customWidth="1"/>
    <col min="2052" max="2306" width="11.453125" style="111"/>
    <col min="2307" max="2307" width="61.54296875" style="111" customWidth="1"/>
    <col min="2308" max="2562" width="11.453125" style="111"/>
    <col min="2563" max="2563" width="61.54296875" style="111" customWidth="1"/>
    <col min="2564" max="2818" width="11.453125" style="111"/>
    <col min="2819" max="2819" width="61.54296875" style="111" customWidth="1"/>
    <col min="2820" max="3074" width="11.453125" style="111"/>
    <col min="3075" max="3075" width="61.54296875" style="111" customWidth="1"/>
    <col min="3076" max="3330" width="11.453125" style="111"/>
    <col min="3331" max="3331" width="61.54296875" style="111" customWidth="1"/>
    <col min="3332" max="3586" width="11.453125" style="111"/>
    <col min="3587" max="3587" width="61.54296875" style="111" customWidth="1"/>
    <col min="3588" max="3842" width="11.453125" style="111"/>
    <col min="3843" max="3843" width="61.54296875" style="111" customWidth="1"/>
    <col min="3844" max="4098" width="11.453125" style="111"/>
    <col min="4099" max="4099" width="61.54296875" style="111" customWidth="1"/>
    <col min="4100" max="4354" width="11.453125" style="111"/>
    <col min="4355" max="4355" width="61.54296875" style="111" customWidth="1"/>
    <col min="4356" max="4610" width="11.453125" style="111"/>
    <col min="4611" max="4611" width="61.54296875" style="111" customWidth="1"/>
    <col min="4612" max="4866" width="11.453125" style="111"/>
    <col min="4867" max="4867" width="61.54296875" style="111" customWidth="1"/>
    <col min="4868" max="5122" width="11.453125" style="111"/>
    <col min="5123" max="5123" width="61.54296875" style="111" customWidth="1"/>
    <col min="5124" max="5378" width="11.453125" style="111"/>
    <col min="5379" max="5379" width="61.54296875" style="111" customWidth="1"/>
    <col min="5380" max="5634" width="11.453125" style="111"/>
    <col min="5635" max="5635" width="61.54296875" style="111" customWidth="1"/>
    <col min="5636" max="5890" width="11.453125" style="111"/>
    <col min="5891" max="5891" width="61.54296875" style="111" customWidth="1"/>
    <col min="5892" max="6146" width="11.453125" style="111"/>
    <col min="6147" max="6147" width="61.54296875" style="111" customWidth="1"/>
    <col min="6148" max="6402" width="11.453125" style="111"/>
    <col min="6403" max="6403" width="61.54296875" style="111" customWidth="1"/>
    <col min="6404" max="6658" width="11.453125" style="111"/>
    <col min="6659" max="6659" width="61.54296875" style="111" customWidth="1"/>
    <col min="6660" max="6914" width="11.453125" style="111"/>
    <col min="6915" max="6915" width="61.54296875" style="111" customWidth="1"/>
    <col min="6916" max="7170" width="11.453125" style="111"/>
    <col min="7171" max="7171" width="61.54296875" style="111" customWidth="1"/>
    <col min="7172" max="7426" width="11.453125" style="111"/>
    <col min="7427" max="7427" width="61.54296875" style="111" customWidth="1"/>
    <col min="7428" max="7682" width="11.453125" style="111"/>
    <col min="7683" max="7683" width="61.54296875" style="111" customWidth="1"/>
    <col min="7684" max="7938" width="11.453125" style="111"/>
    <col min="7939" max="7939" width="61.54296875" style="111" customWidth="1"/>
    <col min="7940" max="8194" width="11.453125" style="111"/>
    <col min="8195" max="8195" width="61.54296875" style="111" customWidth="1"/>
    <col min="8196" max="8450" width="11.453125" style="111"/>
    <col min="8451" max="8451" width="61.54296875" style="111" customWidth="1"/>
    <col min="8452" max="8706" width="11.453125" style="111"/>
    <col min="8707" max="8707" width="61.54296875" style="111" customWidth="1"/>
    <col min="8708" max="8962" width="11.453125" style="111"/>
    <col min="8963" max="8963" width="61.54296875" style="111" customWidth="1"/>
    <col min="8964" max="9218" width="11.453125" style="111"/>
    <col min="9219" max="9219" width="61.54296875" style="111" customWidth="1"/>
    <col min="9220" max="9474" width="11.453125" style="111"/>
    <col min="9475" max="9475" width="61.54296875" style="111" customWidth="1"/>
    <col min="9476" max="9730" width="11.453125" style="111"/>
    <col min="9731" max="9731" width="61.54296875" style="111" customWidth="1"/>
    <col min="9732" max="9986" width="11.453125" style="111"/>
    <col min="9987" max="9987" width="61.54296875" style="111" customWidth="1"/>
    <col min="9988" max="10242" width="11.453125" style="111"/>
    <col min="10243" max="10243" width="61.54296875" style="111" customWidth="1"/>
    <col min="10244" max="10498" width="11.453125" style="111"/>
    <col min="10499" max="10499" width="61.54296875" style="111" customWidth="1"/>
    <col min="10500" max="10754" width="11.453125" style="111"/>
    <col min="10755" max="10755" width="61.54296875" style="111" customWidth="1"/>
    <col min="10756" max="11010" width="11.453125" style="111"/>
    <col min="11011" max="11011" width="61.54296875" style="111" customWidth="1"/>
    <col min="11012" max="11266" width="11.453125" style="111"/>
    <col min="11267" max="11267" width="61.54296875" style="111" customWidth="1"/>
    <col min="11268" max="11522" width="11.453125" style="111"/>
    <col min="11523" max="11523" width="61.54296875" style="111" customWidth="1"/>
    <col min="11524" max="11778" width="11.453125" style="111"/>
    <col min="11779" max="11779" width="61.54296875" style="111" customWidth="1"/>
    <col min="11780" max="12034" width="11.453125" style="111"/>
    <col min="12035" max="12035" width="61.54296875" style="111" customWidth="1"/>
    <col min="12036" max="12290" width="11.453125" style="111"/>
    <col min="12291" max="12291" width="61.54296875" style="111" customWidth="1"/>
    <col min="12292" max="12546" width="11.453125" style="111"/>
    <col min="12547" max="12547" width="61.54296875" style="111" customWidth="1"/>
    <col min="12548" max="12802" width="11.453125" style="111"/>
    <col min="12803" max="12803" width="61.54296875" style="111" customWidth="1"/>
    <col min="12804" max="13058" width="11.453125" style="111"/>
    <col min="13059" max="13059" width="61.54296875" style="111" customWidth="1"/>
    <col min="13060" max="13314" width="11.453125" style="111"/>
    <col min="13315" max="13315" width="61.54296875" style="111" customWidth="1"/>
    <col min="13316" max="13570" width="11.453125" style="111"/>
    <col min="13571" max="13571" width="61.54296875" style="111" customWidth="1"/>
    <col min="13572" max="13826" width="11.453125" style="111"/>
    <col min="13827" max="13827" width="61.54296875" style="111" customWidth="1"/>
    <col min="13828" max="14082" width="11.453125" style="111"/>
    <col min="14083" max="14083" width="61.54296875" style="111" customWidth="1"/>
    <col min="14084" max="14338" width="11.453125" style="111"/>
    <col min="14339" max="14339" width="61.54296875" style="111" customWidth="1"/>
    <col min="14340" max="14594" width="11.453125" style="111"/>
    <col min="14595" max="14595" width="61.54296875" style="111" customWidth="1"/>
    <col min="14596" max="14850" width="11.453125" style="111"/>
    <col min="14851" max="14851" width="61.54296875" style="111" customWidth="1"/>
    <col min="14852" max="15106" width="11.453125" style="111"/>
    <col min="15107" max="15107" width="61.54296875" style="111" customWidth="1"/>
    <col min="15108" max="15362" width="11.453125" style="111"/>
    <col min="15363" max="15363" width="61.54296875" style="111" customWidth="1"/>
    <col min="15364" max="15618" width="11.453125" style="111"/>
    <col min="15619" max="15619" width="61.54296875" style="111" customWidth="1"/>
    <col min="15620" max="15874" width="11.453125" style="111"/>
    <col min="15875" max="15875" width="61.54296875" style="111" customWidth="1"/>
    <col min="15876" max="16130" width="11.453125" style="111"/>
    <col min="16131" max="16131" width="61.54296875" style="111" customWidth="1"/>
    <col min="16132" max="16384" width="11.453125" style="111"/>
  </cols>
  <sheetData>
    <row r="1" spans="2:9" ht="14.5">
      <c r="B1" s="12" t="s">
        <v>118</v>
      </c>
    </row>
    <row r="2" spans="2:9" ht="15.5">
      <c r="B2" s="51" t="s">
        <v>119</v>
      </c>
      <c r="C2" s="52"/>
      <c r="D2" s="28"/>
      <c r="E2" s="240" t="str">
        <f>+Indice!H25</f>
        <v>Costa Rica Gobierno Central Presupuestario</v>
      </c>
      <c r="F2" s="240"/>
      <c r="G2" s="240"/>
      <c r="H2" s="240"/>
      <c r="I2" s="240"/>
    </row>
    <row r="3" spans="2:9" ht="15.5">
      <c r="B3" s="51" t="s">
        <v>641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7" t="s">
        <v>642</v>
      </c>
      <c r="C5" s="248"/>
      <c r="D5" s="22"/>
      <c r="E5" s="235"/>
      <c r="F5" s="236"/>
      <c r="G5" s="236"/>
      <c r="H5" s="236"/>
      <c r="I5" s="236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 ht="20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2024-04-17T20:21:31Z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