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wdiaz\Desktop\SLV EFP 2024 agosto\"/>
    </mc:Choice>
  </mc:AlternateContent>
  <xr:revisionPtr revIDLastSave="0" documentId="13_ncr:1_{9034F0FB-7141-4626-9405-B6BE746DD9E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dice" sheetId="2" r:id="rId1"/>
    <sheet name="Estado I" sheetId="3" r:id="rId2"/>
    <sheet name="Estado II" sheetId="4" r:id="rId3"/>
    <sheet name="Estado III" sheetId="13" r:id="rId4"/>
    <sheet name="Estado IV" sheetId="14" r:id="rId5"/>
    <sheet name="Ingreso" sheetId="5" r:id="rId6"/>
    <sheet name="Gasto" sheetId="6" r:id="rId7"/>
    <sheet name="Transacciones Activos y Pasivo " sheetId="7" r:id="rId8"/>
    <sheet name="Ganancias y Perdidas Tenencias" sheetId="9" r:id="rId9"/>
    <sheet name="Otras variaciones en Volumen" sheetId="10" r:id="rId10"/>
    <sheet name="Balance" sheetId="11" r:id="rId11"/>
    <sheet name="Erogación funciones de Gobierno" sheetId="8" r:id="rId12"/>
    <sheet name="Transacciones A-P Fin. por Sect" sheetId="16" r:id="rId13"/>
    <sheet name="Saldos A-P financieros por Sect" sheetId="17" r:id="rId14"/>
    <sheet name="Total otros flujos econo." sheetId="12" r:id="rId15"/>
  </sheets>
  <externalReferences>
    <externalReference r:id="rId16"/>
    <externalReference r:id="rId17"/>
  </externalReferences>
  <definedNames>
    <definedName name="Reporting_Country_Code">[1]Coverpage!$I$9</definedName>
    <definedName name="Reporting_Country_Name">[1]Coverpage!$I$8</definedName>
    <definedName name="Reporting_Period_Code">[1]Coverpage!$I$10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6" i="12" l="1"/>
  <c r="F6" i="8"/>
  <c r="F6" i="11"/>
  <c r="F6" i="10"/>
  <c r="F6" i="9"/>
  <c r="F6" i="7"/>
  <c r="F6" i="6"/>
  <c r="F6" i="5"/>
  <c r="L46" i="4"/>
  <c r="K46" i="4"/>
  <c r="F6" i="3"/>
  <c r="H6" i="12"/>
  <c r="I6" i="12" s="1"/>
  <c r="J6" i="12" s="1"/>
  <c r="K6" i="12" s="1"/>
  <c r="L6" i="12" s="1"/>
  <c r="M6" i="12" s="1"/>
  <c r="G6" i="17"/>
  <c r="H6" i="17" s="1"/>
  <c r="I6" i="17" s="1"/>
  <c r="J6" i="17" s="1"/>
  <c r="K6" i="17" s="1"/>
  <c r="L6" i="17" s="1"/>
  <c r="G6" i="16"/>
  <c r="H6" i="16" s="1"/>
  <c r="I6" i="16" s="1"/>
  <c r="J6" i="16" s="1"/>
  <c r="K6" i="16" s="1"/>
  <c r="L6" i="16" s="1"/>
  <c r="H6" i="8"/>
  <c r="I6" i="8" s="1"/>
  <c r="J6" i="8" s="1"/>
  <c r="K6" i="8" s="1"/>
  <c r="L6" i="8" s="1"/>
  <c r="M6" i="8" s="1"/>
  <c r="G2" i="8"/>
  <c r="H6" i="11"/>
  <c r="I6" i="11" s="1"/>
  <c r="J6" i="11" s="1"/>
  <c r="K6" i="11" s="1"/>
  <c r="L6" i="11" s="1"/>
  <c r="M6" i="11" s="1"/>
  <c r="H6" i="10"/>
  <c r="I6" i="10" s="1"/>
  <c r="J6" i="10" s="1"/>
  <c r="K6" i="10" s="1"/>
  <c r="L6" i="10" s="1"/>
  <c r="M6" i="10" s="1"/>
  <c r="H6" i="9"/>
  <c r="I6" i="9" s="1"/>
  <c r="J6" i="9" s="1"/>
  <c r="K6" i="9" s="1"/>
  <c r="L6" i="9" s="1"/>
  <c r="M6" i="9" s="1"/>
  <c r="G2" i="9"/>
  <c r="H6" i="7"/>
  <c r="I6" i="7" s="1"/>
  <c r="J6" i="7" s="1"/>
  <c r="K6" i="7" s="1"/>
  <c r="L6" i="7" s="1"/>
  <c r="M6" i="7" s="1"/>
  <c r="G2" i="7"/>
  <c r="H6" i="6"/>
  <c r="I6" i="6" s="1"/>
  <c r="J6" i="6" s="1"/>
  <c r="K6" i="6" s="1"/>
  <c r="L6" i="6" s="1"/>
  <c r="M6" i="6" s="1"/>
  <c r="G2" i="6"/>
  <c r="H6" i="5"/>
  <c r="I6" i="5" s="1"/>
  <c r="J6" i="5" s="1"/>
  <c r="K6" i="5" s="1"/>
  <c r="L6" i="5" s="1"/>
  <c r="M6" i="5" s="1"/>
  <c r="G2" i="5"/>
  <c r="M26" i="14"/>
  <c r="L26" i="14"/>
  <c r="G6" i="14"/>
  <c r="H6" i="14" s="1"/>
  <c r="I6" i="14" s="1"/>
  <c r="J6" i="14" s="1"/>
  <c r="K6" i="14" s="1"/>
  <c r="L6" i="14" s="1"/>
  <c r="F2" i="14"/>
  <c r="M32" i="13"/>
  <c r="L32" i="13"/>
  <c r="M25" i="13"/>
  <c r="L25" i="13"/>
  <c r="M19" i="13"/>
  <c r="L19" i="13"/>
  <c r="M13" i="13"/>
  <c r="L13" i="13"/>
  <c r="G6" i="13"/>
  <c r="H6" i="13" s="1"/>
  <c r="I6" i="13" s="1"/>
  <c r="J6" i="13" s="1"/>
  <c r="K6" i="13" s="1"/>
  <c r="L6" i="13" s="1"/>
  <c r="F2" i="13"/>
  <c r="F6" i="4"/>
  <c r="G6" i="4" s="1"/>
  <c r="H6" i="4" s="1"/>
  <c r="I6" i="4" s="1"/>
  <c r="J6" i="4" s="1"/>
  <c r="K6" i="4" s="1"/>
  <c r="E2" i="4"/>
  <c r="N49" i="3"/>
  <c r="M49" i="3"/>
  <c r="H6" i="3"/>
  <c r="I6" i="3" s="1"/>
  <c r="J6" i="3" s="1"/>
  <c r="K6" i="3" s="1"/>
  <c r="L6" i="3" s="1"/>
  <c r="M6" i="3" s="1"/>
  <c r="G2" i="3"/>
</calcChain>
</file>

<file path=xl/sharedStrings.xml><?xml version="1.0" encoding="utf-8"?>
<sst xmlns="http://schemas.openxmlformats.org/spreadsheetml/2006/main" count="2339" uniqueCount="1208">
  <si>
    <t>Consejo Monetario Centroamericano</t>
  </si>
  <si>
    <t>Secretaría Ejecutiva</t>
  </si>
  <si>
    <t>www.secmca.org</t>
  </si>
  <si>
    <t>Estadísticas de Finanzas Públicas Armonizadas</t>
  </si>
  <si>
    <t>Estadísticas de Deuda Pública del Sector Público</t>
  </si>
  <si>
    <t>País:</t>
  </si>
  <si>
    <t xml:space="preserve">Cobertura: </t>
  </si>
  <si>
    <t xml:space="preserve">Frecuencia: </t>
  </si>
  <si>
    <t>Contenido:</t>
  </si>
  <si>
    <t>Estado de Operaciones</t>
  </si>
  <si>
    <t>Estado de Fuentes y Usos de Efectivo</t>
  </si>
  <si>
    <t>Estado Integrado de Saldos y Flujos</t>
  </si>
  <si>
    <t>Estado de Variaciones Totales en el Patrimonio Neto</t>
  </si>
  <si>
    <t>Ingreso</t>
  </si>
  <si>
    <t>Gasto</t>
  </si>
  <si>
    <t>Transacciones en Activos y Pasivos</t>
  </si>
  <si>
    <t>Ganancias y Pérdidas por Tenencia de Activos</t>
  </si>
  <si>
    <t>Otras Variaciones en el Volumen de Activos y Pasivos</t>
  </si>
  <si>
    <t>Balance</t>
  </si>
  <si>
    <t>Pasivos de Deuda al Valor Nominal/de Mercado</t>
  </si>
  <si>
    <t>Pasivos de Deuda al Valor Facial</t>
  </si>
  <si>
    <t>Erogación por Funciones de Gobierno</t>
  </si>
  <si>
    <t>Transacciones en Activos y Pasivos Financieros por Sector de la Contraparte</t>
  </si>
  <si>
    <t>Saldos de Activos y Pasivos Financieros por Sector de la Contraparte</t>
  </si>
  <si>
    <t>Total Otros Flujos Económicos en Activos y Pasivos</t>
  </si>
  <si>
    <r>
      <t xml:space="preserve">ADVERTENCIA
   El Consejo Monetario Centroamericano y su Secretaría Ejecutiva autorizan la reproducción total, gráficos y cifras de esta publicación, siempre que se mencione la fuente. No  obstante, no asumen responsabilidad legal alguna o de cualquier otra índole, por la manipulación, interpretación personal y uso de dicha información.   
</t>
    </r>
    <r>
      <rPr>
        <b/>
        <sz val="10"/>
        <color indexed="63"/>
        <rFont val="Futura LT Condensed"/>
      </rPr>
      <t>Derechos Reservados © 2019</t>
    </r>
  </si>
  <si>
    <t>Regresar</t>
  </si>
  <si>
    <t>GFSM2014_V1.5</t>
  </si>
  <si>
    <t>ESTADO I</t>
  </si>
  <si>
    <t>ESTADO DE OPERACIONES</t>
  </si>
  <si>
    <t>TRANSACCIONES QUE AFECTAN AL PATRIMONIO NETO:</t>
  </si>
  <si>
    <t>Ingreso ..................................................................................................................................</t>
  </si>
  <si>
    <t xml:space="preserve"> </t>
  </si>
  <si>
    <t>11</t>
  </si>
  <si>
    <t xml:space="preserve">Impuestos .................................................................................................................................................................. </t>
  </si>
  <si>
    <t>12</t>
  </si>
  <si>
    <t>Contribuciones sociales ...........................................................................................................................................</t>
  </si>
  <si>
    <t>13</t>
  </si>
  <si>
    <t xml:space="preserve">Donaciones ............................................................................................................................................................ </t>
  </si>
  <si>
    <t>14</t>
  </si>
  <si>
    <t>Otros ingresos..........................................................................................................................................................</t>
  </si>
  <si>
    <t>2</t>
  </si>
  <si>
    <t>Gasto....................................................................................................................................................................................</t>
  </si>
  <si>
    <t>21</t>
  </si>
  <si>
    <t xml:space="preserve">Remuneración a los empleados ............................................................................................................................................................ </t>
  </si>
  <si>
    <t>22</t>
  </si>
  <si>
    <t xml:space="preserve">Uso de bienes y servicios ............................................................................................................................................................ </t>
  </si>
  <si>
    <t>23</t>
  </si>
  <si>
    <t xml:space="preserve">Consumo de capital fijo ............................................................................................................................................................ </t>
  </si>
  <si>
    <t>24</t>
  </si>
  <si>
    <t xml:space="preserve">Intereses ............................................................................................................................................................ </t>
  </si>
  <si>
    <t>25</t>
  </si>
  <si>
    <t xml:space="preserve">Subsidios ............................................................................................................................................................ </t>
  </si>
  <si>
    <t>26</t>
  </si>
  <si>
    <t>27</t>
  </si>
  <si>
    <t xml:space="preserve">Prestaciones sociales ............................................................................................................................................................. </t>
  </si>
  <si>
    <t>28</t>
  </si>
  <si>
    <t xml:space="preserve">Otros gastos ............................................................................................................................................................ </t>
  </si>
  <si>
    <t>GOB</t>
  </si>
  <si>
    <t>Resultado operativo bruto   (1-2+23) ..................................................................................................................................</t>
  </si>
  <si>
    <t>NOB</t>
  </si>
  <si>
    <t>Resultado operativo neto       (1-2) ...............................................................................................................................................</t>
  </si>
  <si>
    <t>x</t>
  </si>
  <si>
    <t>TRANSACCIONES EN ACTIVOS NO FINANCIEROS:</t>
  </si>
  <si>
    <t>31</t>
  </si>
  <si>
    <t>Inversión neta/bruta en activos no financieros .......................................................................................................................</t>
  </si>
  <si>
    <t>311</t>
  </si>
  <si>
    <t>Activos fijos .............................................................................................................................................................................</t>
  </si>
  <si>
    <t>312</t>
  </si>
  <si>
    <t>Existencias .............................................................................................................................................................................</t>
  </si>
  <si>
    <t>313</t>
  </si>
  <si>
    <t>Objetos de valor .............................................................................................................................................................................</t>
  </si>
  <si>
    <t>314</t>
  </si>
  <si>
    <t>Activos no producidos ..............................................................................................................................................................................</t>
  </si>
  <si>
    <t>2M</t>
  </si>
  <si>
    <t>Erogación (2+31) .........................................................................................................................................</t>
  </si>
  <si>
    <t>NLB</t>
  </si>
  <si>
    <t>Préstamo neto (+) / endeudamiento neto (-) (1-2-31) o (1-2M) .........................................................................................................................................</t>
  </si>
  <si>
    <t>TRANSACCIONES EN ACTIVOS Y PASIVOS FINANCIEROS (FINANCIAMIENTO):</t>
  </si>
  <si>
    <t>32</t>
  </si>
  <si>
    <t>Adquisición neta de activos financieros ................................................................................................................................</t>
  </si>
  <si>
    <t>321</t>
  </si>
  <si>
    <t>Deudores internos ...................................................................................................................................................................................</t>
  </si>
  <si>
    <t>322</t>
  </si>
  <si>
    <t>Deudores externos ........................................................................................................................................................................................</t>
  </si>
  <si>
    <t>33</t>
  </si>
  <si>
    <t>Incurrimiento neto de pasivos ....................................................................................................................................................................................</t>
  </si>
  <si>
    <t>331</t>
  </si>
  <si>
    <t>Acreedores internos ....................................................................................................................................................................................</t>
  </si>
  <si>
    <t>332</t>
  </si>
  <si>
    <t>Acreedores externos ...................................................................................................................................................................................</t>
  </si>
  <si>
    <t>NLBz</t>
  </si>
  <si>
    <t>Discrepancia estadística global: Diferencia entre préstamo/endeudam. neto y financiamiento (32-33-NLB) ..................................................................................................................</t>
  </si>
  <si>
    <t>Partidas informativas:</t>
  </si>
  <si>
    <t>2g</t>
  </si>
  <si>
    <t>Gasto, excluido el consumo de capital fijo  (=2-23) ...............................................................................................</t>
  </si>
  <si>
    <t>31g</t>
  </si>
  <si>
    <t>Inversión bruta en activos no financieros  (=31+23) ...............................................................................................</t>
  </si>
  <si>
    <t>NCB</t>
  </si>
  <si>
    <t>Variación neta en las tenencias de efectivo  (=3202=3212+3222) ...............................................................................................</t>
  </si>
  <si>
    <t>PB</t>
  </si>
  <si>
    <t>Préstamo neto primario/endeudamiento neto primario (NLB+24) ...................................................................................................................................................................................</t>
  </si>
  <si>
    <t>GB</t>
  </si>
  <si>
    <t>Balance del gobierno según la definición nacional ...............................................................................................</t>
  </si>
  <si>
    <t>ESTADO II</t>
  </si>
  <si>
    <t>ESTADO DE FUENTES Y USOS DE EFECTIVO</t>
  </si>
  <si>
    <t>FLUJOS DE EFECTIVO POR ACTIVIDADES OPERATIVAS:</t>
  </si>
  <si>
    <t>C1</t>
  </si>
  <si>
    <t>Entradas de efectivo ....................................................................................................................................................................................</t>
  </si>
  <si>
    <t>C11</t>
  </si>
  <si>
    <t>Impuestos ......................................................................................................................................................................................</t>
  </si>
  <si>
    <t>C12</t>
  </si>
  <si>
    <t>Contribuciones sociales ......................................................................................................................................................................................</t>
  </si>
  <si>
    <t>C13</t>
  </si>
  <si>
    <t>Donaciones ......................................................................................................................................................................................</t>
  </si>
  <si>
    <t>C14</t>
  </si>
  <si>
    <t>Otras entradas ......................................................................................................................................................................................</t>
  </si>
  <si>
    <t>C2</t>
  </si>
  <si>
    <t>Pagos en efectivo ......................................................................................................................................................................................</t>
  </si>
  <si>
    <t>C21</t>
  </si>
  <si>
    <t>Remuneración a los empleados .......................................................................................................................................................................................</t>
  </si>
  <si>
    <t>C22</t>
  </si>
  <si>
    <t>Compras de bienes y servicios .......................................................................................................................................................................................</t>
  </si>
  <si>
    <t>C24</t>
  </si>
  <si>
    <t>Intereses .......................................................................................................................................................................................</t>
  </si>
  <si>
    <t>C25</t>
  </si>
  <si>
    <t>Subsidios .......................................................................................................................................................................................</t>
  </si>
  <si>
    <t>C26</t>
  </si>
  <si>
    <t>Donaciones ........................................................................................................................................................................................</t>
  </si>
  <si>
    <t>C27</t>
  </si>
  <si>
    <t>Prestaciones sociales ........................................................................................................................................................................................</t>
  </si>
  <si>
    <t>C28</t>
  </si>
  <si>
    <t>Otros pagos ........................................................................................................................................................................................</t>
  </si>
  <si>
    <t>CIO</t>
  </si>
  <si>
    <t>Entrada neta de efectivo por actividades operativas (1-2) ...............................................................................................................................................</t>
  </si>
  <si>
    <t>FLUJOS DE EFECTIVO POR TRANSACCIONES EN ACTIVOS NO FINANCIEROS:</t>
  </si>
  <si>
    <t>C31</t>
  </si>
  <si>
    <t>Salida neta de efectivo por inversiones en activos no financieros .........................................................................................................................................</t>
  </si>
  <si>
    <t>C311</t>
  </si>
  <si>
    <t>Activos fijos ........................................................................................................................................................................................</t>
  </si>
  <si>
    <t>C312</t>
  </si>
  <si>
    <t>Existencias ........................................................................................................................................................................................</t>
  </si>
  <si>
    <t>C313</t>
  </si>
  <si>
    <t>Objetos de valor ........................................................................................................................................................................................</t>
  </si>
  <si>
    <t>C314</t>
  </si>
  <si>
    <t>Activos no producidos ........................................................................................................................................................................................</t>
  </si>
  <si>
    <t>C2M</t>
  </si>
  <si>
    <t>Salida neta de efectivo por erogaciónes (2+31) .........................................................................................................................................</t>
  </si>
  <si>
    <t>CSD</t>
  </si>
  <si>
    <t>Superávit de efectivo (+) / déficit de efectivo (-) (1-2-31) .........................................................................................................................................</t>
  </si>
  <si>
    <t>FLUJOS DE EFECTIVO POR TRANSACCIONES EN ACTIVOS Y PASIVOS FINANCIEROS (FINANCIAMIENTO):</t>
  </si>
  <si>
    <t>C32x</t>
  </si>
  <si>
    <t xml:space="preserve"> Adquisición neta de activos financieros, excluido el efectivo ................................................................................................................................</t>
  </si>
  <si>
    <t>C321x</t>
  </si>
  <si>
    <t>C322x</t>
  </si>
  <si>
    <t>C33</t>
  </si>
  <si>
    <r>
      <rPr>
        <b/>
        <sz val="7.5"/>
        <color indexed="9"/>
        <rFont val="Futura Lt BT"/>
        <family val="2"/>
      </rPr>
      <t>Incurrimiento neto de pasivos</t>
    </r>
    <r>
      <rPr>
        <sz val="7.5"/>
        <color indexed="9"/>
        <rFont val="Futura Lt BT"/>
        <family val="2"/>
      </rPr>
      <t xml:space="preserve"> .........................................................................................................................................................................................</t>
    </r>
  </si>
  <si>
    <t>C331</t>
  </si>
  <si>
    <t>C332</t>
  </si>
  <si>
    <t>Acreedores externos ....................................................................................................................................................................................</t>
  </si>
  <si>
    <t>NFB</t>
  </si>
  <si>
    <t>Entrada neta de efectivo por actividades de financiamiento (33-32x) .........................................................................................................................................</t>
  </si>
  <si>
    <t>Variación neta en las tenencias de efectivo (CSD+NFB=3202=3212+3222) ...............................................................................................</t>
  </si>
  <si>
    <t>CSDz</t>
  </si>
  <si>
    <t>Discrepancia estadística global: Diferencia entre superávit/déficit en efectivo y financiamiento  (C32x+NCB-C33-CSD) ..................................................................................................................</t>
  </si>
  <si>
    <t>CPB</t>
  </si>
  <si>
    <t>Superávit/déficit de efectivo primario (CSD+24) ...................................................................................................................................................................................</t>
  </si>
  <si>
    <t>CUADRO 1</t>
  </si>
  <si>
    <t>INGRESO</t>
  </si>
  <si>
    <t>1</t>
  </si>
  <si>
    <t>INGRESO ...............................................................................................................................................</t>
  </si>
  <si>
    <t>Impuestos ................................................................................................................................................</t>
  </si>
  <si>
    <t>111</t>
  </si>
  <si>
    <t>Impuestos sobre el ingreso, las utilidades y las ganancias de capital ................................................................................................................................................</t>
  </si>
  <si>
    <t>1111</t>
  </si>
  <si>
    <t>Pagaderos por personas físicas ................................................................................................................................................</t>
  </si>
  <si>
    <t>1112</t>
  </si>
  <si>
    <t>Pagaderos por sociedades y otras empresas ................................................................................................................................................</t>
  </si>
  <si>
    <t>1113</t>
  </si>
  <si>
    <t>Otros ................................................................................................................................................</t>
  </si>
  <si>
    <t>112</t>
  </si>
  <si>
    <t>Impuestos sobre la nómina y la fuerza de trabajo ................................................................................................................................................</t>
  </si>
  <si>
    <t>113</t>
  </si>
  <si>
    <t>Impuestos sobre la propiedad ................................................................................................................................................</t>
  </si>
  <si>
    <t>1131</t>
  </si>
  <si>
    <t>Impuestos recurrentes sobre la propiedad inmueble ................................................................................................................................................</t>
  </si>
  <si>
    <t>1132</t>
  </si>
  <si>
    <t>Impuestos recurrentes sobre el patrimonio neto .................................................................................................................................................</t>
  </si>
  <si>
    <t>1133</t>
  </si>
  <si>
    <t>Impuestos sobre sucesiones, herencia y regalos .................................................................................................................................................</t>
  </si>
  <si>
    <t>1135</t>
  </si>
  <si>
    <t>Gravámenes sobre el capital .................................................................................................................................................</t>
  </si>
  <si>
    <t>1136</t>
  </si>
  <si>
    <t>Otros impuestos recurrentes sobre la propiedad ...............................................................................................................................................</t>
  </si>
  <si>
    <t>114</t>
  </si>
  <si>
    <t>Impuestos sobre los bienes y servicios ..................................................................................................................................................</t>
  </si>
  <si>
    <t>1141</t>
  </si>
  <si>
    <t>Impuestos generales sobre los bienes y servicios ..................................................................................................................................................</t>
  </si>
  <si>
    <t>11411</t>
  </si>
  <si>
    <t>Impuestos sobre el valor agregado ..................................................................................................................................................</t>
  </si>
  <si>
    <t>11412</t>
  </si>
  <si>
    <t>Impuestos sobre las ventas ..................................................................................................................................................</t>
  </si>
  <si>
    <t>11413</t>
  </si>
  <si>
    <t>Impuestos sobre el volumen de ventas y otros impuestos generales sobre los bienes y servicios ...................................................................................................................................................................</t>
  </si>
  <si>
    <t>11414</t>
  </si>
  <si>
    <t>Impuestos sobre transacciones financieras y de capital ...................................................................................................................................................</t>
  </si>
  <si>
    <t>1142</t>
  </si>
  <si>
    <t>Impuestos selectivos ...................................................................................................................................................</t>
  </si>
  <si>
    <t>1143</t>
  </si>
  <si>
    <t>Utilidades de los monopolios fiscales ...................................................................................................................................................</t>
  </si>
  <si>
    <t>1144</t>
  </si>
  <si>
    <t>Impuestos sobre servicios específicos ...................................................................................................................................................</t>
  </si>
  <si>
    <t>1145</t>
  </si>
  <si>
    <t>Impuestos sobre el uso de bienes y sobre el permiso para usar bienes o realizar actividades ...................................................................................................................................................</t>
  </si>
  <si>
    <t>11451</t>
  </si>
  <si>
    <t xml:space="preserve"> Impuestos sobre los vehículos automotores ...................................................................................................................................................</t>
  </si>
  <si>
    <t>11452</t>
  </si>
  <si>
    <t>Otros ...................................................................................................................................................</t>
  </si>
  <si>
    <t>1146</t>
  </si>
  <si>
    <t>Otros impuestos sobre los bienes y servicios ...................................................................................................................................................</t>
  </si>
  <si>
    <t>115</t>
  </si>
  <si>
    <t>Impuestos sobre el comercio y las transacciones internacionales ...................................................................................................................................................</t>
  </si>
  <si>
    <t>1151</t>
  </si>
  <si>
    <t>Derechos de aduana y otros derechos de importación ...................................................................................................................................................</t>
  </si>
  <si>
    <t>1152</t>
  </si>
  <si>
    <t>Impuestos sobre las exportaciones ...................................................................................................................................................</t>
  </si>
  <si>
    <t>1153</t>
  </si>
  <si>
    <t>Utilidades de los monopolios de exportación o de importación ...................................................................................................................................................</t>
  </si>
  <si>
    <t>1154</t>
  </si>
  <si>
    <t>Utilidades de operaciones cambiarias ...................................................................................................................................................</t>
  </si>
  <si>
    <t>1155</t>
  </si>
  <si>
    <t>Impuestos sobre las operaciones cambiarias ...................................................................................................................................................</t>
  </si>
  <si>
    <t>1156</t>
  </si>
  <si>
    <t>Otros impuestos sobre el comercio y las transacciones internacionales .......................................</t>
  </si>
  <si>
    <t>116</t>
  </si>
  <si>
    <t>Otros impuestos ...................................................................................................................................................</t>
  </si>
  <si>
    <t>Contribuciones sociales ...................................................................................................................................................</t>
  </si>
  <si>
    <t>121</t>
  </si>
  <si>
    <t>Contribuciones a la seguridad social ...................................................................................................................................................</t>
  </si>
  <si>
    <t>1211</t>
  </si>
  <si>
    <t>Contribuciones de los empleados ...................................................................................................................................................</t>
  </si>
  <si>
    <t>1212</t>
  </si>
  <si>
    <t>Contribuciones de los empleadores ...................................................................................................................................................</t>
  </si>
  <si>
    <t>1213</t>
  </si>
  <si>
    <t>Contribuciones de los trabajadores por cuenta propia o no empleados ...................................................................................................................................................</t>
  </si>
  <si>
    <t>1214</t>
  </si>
  <si>
    <t>Contribuciones no clasificables ...................................................................................................................................................</t>
  </si>
  <si>
    <t>122</t>
  </si>
  <si>
    <t>Otras contribuciones sociales ...................................................................................................................................................</t>
  </si>
  <si>
    <t>1221</t>
  </si>
  <si>
    <t>1222</t>
  </si>
  <si>
    <t>1223</t>
  </si>
  <si>
    <t>Contribuciones imputadas ...................................................................................................................................................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</si>
  <si>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...................................................................................................................................................</t>
  </si>
  <si>
    <t>131</t>
  </si>
  <si>
    <t>De gobiernos extranjeros ...................................................................................................................................................</t>
  </si>
  <si>
    <t>1311</t>
  </si>
  <si>
    <t>Corrientes ...................................................................................................................................................</t>
  </si>
  <si>
    <t>1312</t>
  </si>
  <si>
    <t>Capital ...................................................................................................................................................</t>
  </si>
  <si>
    <t>132</t>
  </si>
  <si>
    <t>De organismos internacionales.</t>
  </si>
  <si>
    <t>1321</t>
  </si>
  <si>
    <t>Corrientes .............................................................................................................................................................</t>
  </si>
  <si>
    <t>1322</t>
  </si>
  <si>
    <t>Capital ..................................................................................................................................................................</t>
  </si>
  <si>
    <t>133</t>
  </si>
  <si>
    <t>De otras unidades del gobierno general ....................................................................................................................................................</t>
  </si>
  <si>
    <t>1331</t>
  </si>
  <si>
    <t>1332</t>
  </si>
  <si>
    <t>Capital ................................................................................................................................................................</t>
  </si>
  <si>
    <t>Otros ingresos ....................................................................................................................................................</t>
  </si>
  <si>
    <t>141</t>
  </si>
  <si>
    <t>Rentas de la propiedad ....................................................................................................................................................</t>
  </si>
  <si>
    <t>1411</t>
  </si>
  <si>
    <t>Intereses ............................................................................................................................................................</t>
  </si>
  <si>
    <t>14111</t>
  </si>
  <si>
    <t>Dividendos ...................................................................................................................................................</t>
  </si>
  <si>
    <t>14112</t>
  </si>
  <si>
    <t>De residentes distintos del gobierno general ....................................................................................................................................................</t>
  </si>
  <si>
    <t>14113</t>
  </si>
  <si>
    <t>1412</t>
  </si>
  <si>
    <t xml:space="preserve">Dividendos ........................................................................................................................................................ </t>
  </si>
  <si>
    <t>1413</t>
  </si>
  <si>
    <t>Retiros de los ingresos de las cuasisociedades ....................................................................................................................................................</t>
  </si>
  <si>
    <t>1414</t>
  </si>
  <si>
    <t>Rentas de la propiedad relac. con distribución de rentas de la inversión ..........................................................</t>
  </si>
  <si>
    <t>1415</t>
  </si>
  <si>
    <t>Arriendo de activos públicos naturales .............................................................................................................................................................</t>
  </si>
  <si>
    <t>1416</t>
  </si>
  <si>
    <t>Utilidades reinvertidas en inversión extranjera directa .............................................................................................................................................................</t>
  </si>
  <si>
    <t>142</t>
  </si>
  <si>
    <t xml:space="preserve">Venta de bienes y servicios ............................................................................................................................................................. </t>
  </si>
  <si>
    <t>1421</t>
  </si>
  <si>
    <t>Ventas de establecimientos de mercado ...................................................................................................................</t>
  </si>
  <si>
    <t>1422</t>
  </si>
  <si>
    <t>Derechos administrativos .............................................................................................................................................................</t>
  </si>
  <si>
    <t>1423</t>
  </si>
  <si>
    <t>Ventas incidentales de establecimientos no de mercado .............................................................................................................................................................</t>
  </si>
  <si>
    <t>1424</t>
  </si>
  <si>
    <t>Ventas imputadas de bienes y servicios .............................................................................................................................................................</t>
  </si>
  <si>
    <t>143</t>
  </si>
  <si>
    <t>Multas, sanciones pecuniarias y depósitos en caución transferidos .............................................................................................................................................................</t>
  </si>
  <si>
    <t>144</t>
  </si>
  <si>
    <t>Transferencias no clasificadas en otra parte .............................................................................................................................................................</t>
  </si>
  <si>
    <t>1441</t>
  </si>
  <si>
    <t>14411</t>
  </si>
  <si>
    <t>Subsidios .............................................................................................................................................................</t>
  </si>
  <si>
    <t>14412</t>
  </si>
  <si>
    <t>Otros .............................................................................................................................................................</t>
  </si>
  <si>
    <t>1442</t>
  </si>
  <si>
    <t>Capital .............................................................................................................................................................</t>
  </si>
  <si>
    <t>145</t>
  </si>
  <si>
    <t>Primas, tasas y acreencias relacionadas con seguros no de vida y sistemas de garantías estandarizadas ..........................................................</t>
  </si>
  <si>
    <t>1451</t>
  </si>
  <si>
    <t>Primas, tasas y derechos corrientes ...................................................................................................................</t>
  </si>
  <si>
    <t>14511</t>
  </si>
  <si>
    <t>Primas ......................................................................................................................................................................................................................................</t>
  </si>
  <si>
    <t>14512</t>
  </si>
  <si>
    <t>Tasas para sistemas de garantías estandarizadas  .............................................................................................................................</t>
  </si>
  <si>
    <t>14513</t>
  </si>
  <si>
    <t>Derechos corrientes ..................................................................................................................................</t>
  </si>
  <si>
    <t>1452</t>
  </si>
  <si>
    <t>Derechos de capital .......................................................................................................................................................</t>
  </si>
  <si>
    <t>CUADRO 2</t>
  </si>
  <si>
    <t>GASTO</t>
  </si>
  <si>
    <t>GASTO ................................................................................................................................................</t>
  </si>
  <si>
    <t>Remuneración a los empleados .................................................................................................................................................</t>
  </si>
  <si>
    <t>211</t>
  </si>
  <si>
    <t>Sueldos y salarios .................................................................................................................................................</t>
  </si>
  <si>
    <t>212</t>
  </si>
  <si>
    <t>Contribuciones sociales de empleadores .................................................................................................................................................</t>
  </si>
  <si>
    <t>2121</t>
  </si>
  <si>
    <t>Contribuciones sociales efectivas de empleadores .................................................................................................................................................</t>
  </si>
  <si>
    <t>2122</t>
  </si>
  <si>
    <t>Contribuciones sociales imputadas de empleadores .................................................................................................................................................</t>
  </si>
  <si>
    <t xml:space="preserve">Uso de bienes y servicios ................................................................................................................................................. </t>
  </si>
  <si>
    <t>Consumo de capital fijo .................................................................................................................................................</t>
  </si>
  <si>
    <t>Intereses .................................................................................................................................................</t>
  </si>
  <si>
    <t>241</t>
  </si>
  <si>
    <t>A no residentes .................................................................................................................................................</t>
  </si>
  <si>
    <t>242</t>
  </si>
  <si>
    <t>A residentes distintos del gobierno general .................................................................................................................................................</t>
  </si>
  <si>
    <t>243</t>
  </si>
  <si>
    <t>A otras unidades del gobierno general .................................................................................................................................................</t>
  </si>
  <si>
    <t>Subsidios .................................................................................................................................................</t>
  </si>
  <si>
    <t>251</t>
  </si>
  <si>
    <t>A corporaciones públicas ..................................................................................................................................................</t>
  </si>
  <si>
    <t>252</t>
  </si>
  <si>
    <t>A empresas privadas ..................................................................................................................................................</t>
  </si>
  <si>
    <t>253</t>
  </si>
  <si>
    <t>A otros sectores 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</si>
  <si>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</t>
  </si>
  <si>
    <t>261</t>
  </si>
  <si>
    <t>A gobiernos extranjeros ..................................................................................................................................................</t>
  </si>
  <si>
    <t>2611</t>
  </si>
  <si>
    <t>Corrientes ..................................................................................................................................................</t>
  </si>
  <si>
    <t>2612</t>
  </si>
  <si>
    <t>Capital ..................................................................................................................................................</t>
  </si>
  <si>
    <t>262</t>
  </si>
  <si>
    <t>A organismos internacionales ..................................................................................................................................................</t>
  </si>
  <si>
    <t>2621</t>
  </si>
  <si>
    <t>2622</t>
  </si>
  <si>
    <t>263</t>
  </si>
  <si>
    <t>A otras unidades del gobierno general ..................................................................................................................................................</t>
  </si>
  <si>
    <t>2631</t>
  </si>
  <si>
    <t>2632</t>
  </si>
  <si>
    <t>Prestaciones sociales ..................................................................................................................................................</t>
  </si>
  <si>
    <t>271</t>
  </si>
  <si>
    <t>Prestaciones de la seguridad social ..................................................................................................................................................</t>
  </si>
  <si>
    <t>272</t>
  </si>
  <si>
    <t>Prestaciones de asistencia social ..................................................................................................................................................</t>
  </si>
  <si>
    <t>273</t>
  </si>
  <si>
    <t>Prestaciones sociales relacionadas al empleo ..................................................................................................................................................</t>
  </si>
  <si>
    <t>Otros gastos ..................................................................................................................................................</t>
  </si>
  <si>
    <t>281</t>
  </si>
  <si>
    <t>Gasto de la propiedad distinto de intereses ..................................................................................................................................................</t>
  </si>
  <si>
    <t>2811</t>
  </si>
  <si>
    <t>Dividendos ..................................................................................................................................................</t>
  </si>
  <si>
    <t>2812</t>
  </si>
  <si>
    <t>Retiros de los ingresos de las cuasisociedades ..................................................................................................................................................</t>
  </si>
  <si>
    <t>2813</t>
  </si>
  <si>
    <t>Rentas de la propiedad relac. con distribución de rentas de la inversión ....................................................................................................</t>
  </si>
  <si>
    <t>2814</t>
  </si>
  <si>
    <t>Arriendo de activos públicos naturales ...................................................................................................................................................</t>
  </si>
  <si>
    <t>2815</t>
  </si>
  <si>
    <t>Utilidades reinvertidas en inversión extranjera directa ...................................................................................................................................................</t>
  </si>
  <si>
    <t>282</t>
  </si>
  <si>
    <t>Transferencias no clasificadas en otra parte ...................................................................................................................................................</t>
  </si>
  <si>
    <t>2821</t>
  </si>
  <si>
    <t>2822</t>
  </si>
  <si>
    <t>283</t>
  </si>
  <si>
    <t>Primas, tasas y derechos relacionados con seguros no de vida y sistemas de garantías estandarizadas ...................................................................</t>
  </si>
  <si>
    <t>2831</t>
  </si>
  <si>
    <t>Primas, tasas y derechos corrientes ....................................................................................................................................................................</t>
  </si>
  <si>
    <t>28311</t>
  </si>
  <si>
    <t>Primas ..................................................................................................................................................</t>
  </si>
  <si>
    <t>28312</t>
  </si>
  <si>
    <t>28313</t>
  </si>
  <si>
    <t>2832</t>
  </si>
  <si>
    <t>CUADRO 3</t>
  </si>
  <si>
    <t>TRANSACCIONES EN
ACTIVOS Y PASIVOS</t>
  </si>
  <si>
    <t>3</t>
  </si>
  <si>
    <t>TRANSACCIONES NETAS EN ACTIVOS Y PASIVOS</t>
  </si>
  <si>
    <t>Inversión neta/bruta en activos no financieros .................................................................................................................................................</t>
  </si>
  <si>
    <t>Activos fijos ..........................................................................................................................................................................</t>
  </si>
  <si>
    <t>3111</t>
  </si>
  <si>
    <t>Edificios y estructuras ..........................................................................................................................................................................</t>
  </si>
  <si>
    <t>3112</t>
  </si>
  <si>
    <t>Maquinaria y equipo ..........................................................................................................................................................................</t>
  </si>
  <si>
    <t>3113</t>
  </si>
  <si>
    <t>Otros activos fijos ..........................................................................................................................................................................</t>
  </si>
  <si>
    <t>3114</t>
  </si>
  <si>
    <t>Sistemas de armamentos ..........................................................................................................................................................................</t>
  </si>
  <si>
    <t>Existencias ..........................................................................................................................................................................</t>
  </si>
  <si>
    <t>Objetos de valor ..........................................................................................................................................................................</t>
  </si>
  <si>
    <t>Activos no producidos ..........................................................................................................................................................................</t>
  </si>
  <si>
    <t>3141</t>
  </si>
  <si>
    <t>Tierras y terrenos ..........................................................................................................................................................................</t>
  </si>
  <si>
    <t>3142</t>
  </si>
  <si>
    <t>Recursos minerales y energéticos .........................................................................................................................................................................</t>
  </si>
  <si>
    <t>3143</t>
  </si>
  <si>
    <t>Otros activos de origen natural ..........................................................................................................................................................................</t>
  </si>
  <si>
    <t>3144</t>
  </si>
  <si>
    <t>Activos intangibles no producidos ..........................................................................................................................................................................</t>
  </si>
  <si>
    <t>Adquisición neta de activos financieros ..........................................................................................................................................................................</t>
  </si>
  <si>
    <t>3201</t>
  </si>
  <si>
    <t>Oro monetario y DEG [3211+3212] ..........................................................................................................................................................................</t>
  </si>
  <si>
    <t>3202</t>
  </si>
  <si>
    <t>Billetes y monedas y depósitos [3212+3222] .........................................................................................................................................................................</t>
  </si>
  <si>
    <t>3203</t>
  </si>
  <si>
    <t>Títulos de deuda [3213+3223] ...........................................................................................................................................................................</t>
  </si>
  <si>
    <t>3204</t>
  </si>
  <si>
    <t>Préstamos  [3214+3224] ............................................................................................................................................................................</t>
  </si>
  <si>
    <t>3205</t>
  </si>
  <si>
    <t>Participaciones de capital y en fondos de inversión [3215+3225] ....................................................................................................</t>
  </si>
  <si>
    <t>3206</t>
  </si>
  <si>
    <t>Seguros, pensiones y sistemas de garantías estandarizadas [3216+3226] ............................................................................................................................................................................</t>
  </si>
  <si>
    <t>3207</t>
  </si>
  <si>
    <t>Derivados fin. y opciones de compra de acciones por empleados [3217+3227] .</t>
  </si>
  <si>
    <t>3208</t>
  </si>
  <si>
    <t>Otras cuentas por cobrar [3218+3228] .......................................................................................................</t>
  </si>
  <si>
    <t>Deudores internos .....................................................................................................................................................................</t>
  </si>
  <si>
    <t>3211</t>
  </si>
  <si>
    <t>Oro monetario y DEG ............................................................................................................................................................................</t>
  </si>
  <si>
    <t>3212</t>
  </si>
  <si>
    <t>Billetes y monedas y depósitos ............................................................................................................................................................................</t>
  </si>
  <si>
    <t>3213</t>
  </si>
  <si>
    <t>Títulos de deuda ............................................................................................................................................................................</t>
  </si>
  <si>
    <t>3214</t>
  </si>
  <si>
    <t>Préstamos ............................................................................................................................................................................</t>
  </si>
  <si>
    <t>3215</t>
  </si>
  <si>
    <t>Participaciones de capital y en fondos de inversión ............................................................................................................................................................................</t>
  </si>
  <si>
    <t>3216</t>
  </si>
  <si>
    <t>Seguros, pensiones y sistemas de garantías estandarizadas .............................................................................................................................................................................</t>
  </si>
  <si>
    <t>3217</t>
  </si>
  <si>
    <t>Derivados fin. y opciones de compra de acciones por parte de empleados .</t>
  </si>
  <si>
    <t>3218</t>
  </si>
  <si>
    <t>Otras cuentas por cobrar ............................................................................................................................................................................</t>
  </si>
  <si>
    <t>Deudores externos ..............................................................................................................................................................................</t>
  </si>
  <si>
    <t>3221</t>
  </si>
  <si>
    <t>3222</t>
  </si>
  <si>
    <t>3223</t>
  </si>
  <si>
    <t>Títulos de deuda ..........................................................................................................................................................................</t>
  </si>
  <si>
    <t>3224</t>
  </si>
  <si>
    <t>Préstamos ..........................................................................................................................................................................</t>
  </si>
  <si>
    <t>3225</t>
  </si>
  <si>
    <t>3226</t>
  </si>
  <si>
    <t>Seguros, pensiones y sistemas de garantías estandarizadas ............................................................................................................................................................................</t>
  </si>
  <si>
    <t>3227</t>
  </si>
  <si>
    <t>Derivados fin. y opciones de compra de acciones por parte de empleados ..............................................................................................................................................................................</t>
  </si>
  <si>
    <t>3228</t>
  </si>
  <si>
    <t>Otras cuentas por cobrar ...........................................................................................................................................................................</t>
  </si>
  <si>
    <t>Incurrimiento neto de pasivos ......................................................................................................................................................................</t>
  </si>
  <si>
    <t>3301</t>
  </si>
  <si>
    <t>Derechos especiales de giro (DEG) [3321] .....................................................................................................................................................................</t>
  </si>
  <si>
    <t>3302</t>
  </si>
  <si>
    <t>Billetes y monedas y depósitos [3312+3322] ....................................................................................................................................................................</t>
  </si>
  <si>
    <t>3303</t>
  </si>
  <si>
    <t>Títulos de deuda [3313+3323] ....................................................................................................................................................................</t>
  </si>
  <si>
    <t>3304</t>
  </si>
  <si>
    <t>Préstamos [3314+3324] ..........................................................................................................................................</t>
  </si>
  <si>
    <t>3305</t>
  </si>
  <si>
    <t>Participaciones de capital y en fondos de inversión [3315+3325] ....................................................................................................</t>
  </si>
  <si>
    <t>3306</t>
  </si>
  <si>
    <t>Seguros, pensiones y sistemas de garantías estandarizadas [3316+3326] .........................................................................................................................................</t>
  </si>
  <si>
    <t>33061</t>
  </si>
  <si>
    <t>Reservas técnicas de seguros no de vida ......................................................................................................................................................................</t>
  </si>
  <si>
    <t>33062</t>
  </si>
  <si>
    <t>Seguros de vida y derechos a rentas vitalicias ......................................................................................................................................................................</t>
  </si>
  <si>
    <t>33063</t>
  </si>
  <si>
    <t>Derechos de pensiones ......................................................................................................................................................................</t>
  </si>
  <si>
    <t>33064</t>
  </si>
  <si>
    <t>Derechos de los fondos de pensiones frente a los administradores de pensiones ......................................................................................................................................................................</t>
  </si>
  <si>
    <t>33065</t>
  </si>
  <si>
    <t>Provisiones para las peticiones de fondos en virtud de garantías estandarizadas ......................................................................................................................................................................</t>
  </si>
  <si>
    <t>3307</t>
  </si>
  <si>
    <t>Derivados fin. y opciones de compra de acciones por empleados [3317+3327] ........................................................................................................................................................................</t>
  </si>
  <si>
    <t>3308</t>
  </si>
  <si>
    <t>Otras cuentas por pagar [3318+3328] .......................................................................................................</t>
  </si>
  <si>
    <t>Acreedores internos .............................................................................................................................................................................</t>
  </si>
  <si>
    <t>3312</t>
  </si>
  <si>
    <t>3313</t>
  </si>
  <si>
    <t>3314</t>
  </si>
  <si>
    <t>3315</t>
  </si>
  <si>
    <t>3316</t>
  </si>
  <si>
    <t>3317</t>
  </si>
  <si>
    <t>Derivados fin. y opciones de compra de acciones por parte de empleados .............................................................................................................................................................................</t>
  </si>
  <si>
    <t>3318</t>
  </si>
  <si>
    <t>Acreedores externos .............................................................................................................................................................................</t>
  </si>
  <si>
    <t>3321</t>
  </si>
  <si>
    <t>Derechos especiales de giro (DEG).</t>
  </si>
  <si>
    <t>3322</t>
  </si>
  <si>
    <t>3323</t>
  </si>
  <si>
    <t>Títulos de deuda .............................................................................................................................................................................</t>
  </si>
  <si>
    <t>3324</t>
  </si>
  <si>
    <t>Préstamos .............................................................................................................................................................................</t>
  </si>
  <si>
    <t>3325</t>
  </si>
  <si>
    <t>Participaciones de capital y en fondos de inversión .............................................................................................................................................................................</t>
  </si>
  <si>
    <t>3326</t>
  </si>
  <si>
    <t>3327</t>
  </si>
  <si>
    <t>Derivados financieros y opciones de compra de acciones por parte de empleados.</t>
  </si>
  <si>
    <t>3328</t>
  </si>
  <si>
    <t>Otras cuentas por pagar .............................................................................................................................................................................</t>
  </si>
  <si>
    <t>31x.1</t>
  </si>
  <si>
    <t>Adquisiciones de activos no financieros, distintas de las existencias ...................................................................................................................................................................</t>
  </si>
  <si>
    <t>311.1</t>
  </si>
  <si>
    <t>Adquisiciones: Activos fijos ...................................................................................................................................................................</t>
  </si>
  <si>
    <t>313.1</t>
  </si>
  <si>
    <t>Adquisiciones: Objetos de valor ...............................................................................................................................................................</t>
  </si>
  <si>
    <t>314.1</t>
  </si>
  <si>
    <t>Adquisiciones: Activos producidos ..................................................................................</t>
  </si>
  <si>
    <t>31x.2</t>
  </si>
  <si>
    <t>Disposiciones de activos no financieros, distintas de las existencias ...................................................................................................................................................................</t>
  </si>
  <si>
    <t>311.2</t>
  </si>
  <si>
    <t>Disposiciones: Activos fijos ...................................................................................................................................................................</t>
  </si>
  <si>
    <t>313.2</t>
  </si>
  <si>
    <t>Disposiciones: Objetos de valor ...............................................................................................................................................................</t>
  </si>
  <si>
    <t>314.2</t>
  </si>
  <si>
    <t>Disposiciones: Activos producidos ..................................................................................</t>
  </si>
  <si>
    <t>31.3</t>
  </si>
  <si>
    <t>Consumo de capital fijo ................................................................................................................................................................</t>
  </si>
  <si>
    <t>3M1</t>
  </si>
  <si>
    <t>Formación de capital por cuenta propia ................................................................................................................................................................</t>
  </si>
  <si>
    <t>3M11</t>
  </si>
  <si>
    <t>Remuneración a los empleados ................................................................................................................................................................</t>
  </si>
  <si>
    <t>3M12</t>
  </si>
  <si>
    <t>Uso de bienes y servicios ................................................................................................................................................................</t>
  </si>
  <si>
    <t>3M13</t>
  </si>
  <si>
    <t>3M14</t>
  </si>
  <si>
    <t>Otros impuestos menos otros subsidios (sobre la producción) ...........................................................................................................................</t>
  </si>
  <si>
    <t>3M2</t>
  </si>
  <si>
    <t>Transacciones en activos y pasivos financieros [=32-33] ..............................................................................................................................................................</t>
  </si>
  <si>
    <t>3M3</t>
  </si>
  <si>
    <t>Deuda bruta (D4) al valor de mercado: Transacciones ...................................................................................................................................................................</t>
  </si>
  <si>
    <t>3M3D3</t>
  </si>
  <si>
    <t>Pasivos D3 de deuda al valor de mercado: Transacciones ...................................................................................................................................................................</t>
  </si>
  <si>
    <t>3M3D2</t>
  </si>
  <si>
    <t>Pasivos D2 de deuda al valor de mercado: Transacciones ...................................................................................................................................................................</t>
  </si>
  <si>
    <t>3M3D1</t>
  </si>
  <si>
    <t>Pasivos D1 de deuda al valor de mercado: Transacciones ...................................................................................................................................................................</t>
  </si>
  <si>
    <t>CUADRO 7</t>
  </si>
  <si>
    <t>EROGACIÓN POR FUNCIONES DE GOBIERNO (CFG)</t>
  </si>
  <si>
    <t>7</t>
  </si>
  <si>
    <t>EROGACIÓN [=2M] ..............................................................................................................................................................................</t>
  </si>
  <si>
    <t>701</t>
  </si>
  <si>
    <t>Servicios públicos generales ...............................................................................................................................................................................</t>
  </si>
  <si>
    <t>7011</t>
  </si>
  <si>
    <t>Órganos ejecutivos y legislativos, asuntos financieros y fiscales, asuntos exteriores .......................................................................................................................</t>
  </si>
  <si>
    <t>7012</t>
  </si>
  <si>
    <t>Ayuda económica exterior ...............................................................................................................................................................................</t>
  </si>
  <si>
    <t>7013</t>
  </si>
  <si>
    <t>Servicios generales ................................................................................................................................................................................</t>
  </si>
  <si>
    <t>7014</t>
  </si>
  <si>
    <t>Investigación básica  ................................................................................................................................................................................</t>
  </si>
  <si>
    <t>7015</t>
  </si>
  <si>
    <t>Investigación y desarrollo relacionados con los servicios públicos generales ............................................................</t>
  </si>
  <si>
    <t>7016</t>
  </si>
  <si>
    <t>Servicios públicos generales n.e.p. ................................................................................................................................</t>
  </si>
  <si>
    <t>7017</t>
  </si>
  <si>
    <t>Transacciones de deuda pública .................................................................................................................................................................................</t>
  </si>
  <si>
    <t>7018</t>
  </si>
  <si>
    <t>Transferencias de carácter general entre diferentes niveles de gobierno ................................................................................................................................</t>
  </si>
  <si>
    <t>702</t>
  </si>
  <si>
    <t>Defensa ................................................................................................................................................................................</t>
  </si>
  <si>
    <t>7021</t>
  </si>
  <si>
    <t>Defensa militar ................................................................................................................................................................................</t>
  </si>
  <si>
    <t>7022</t>
  </si>
  <si>
    <t>Defensa civil ................................................................................................................................................................................</t>
  </si>
  <si>
    <t>7023</t>
  </si>
  <si>
    <t>Ayuda militar al exterior .................................................................................................................................................................................</t>
  </si>
  <si>
    <t>7024</t>
  </si>
  <si>
    <t>Investigación y desarrollo relacionados con la defensa .................................................................................................................................................................................</t>
  </si>
  <si>
    <t>7025</t>
  </si>
  <si>
    <t>Defensa no clasificada en otra parte .................................................................................................................................................................................</t>
  </si>
  <si>
    <t>703</t>
  </si>
  <si>
    <t>Orden público y seguridad ................................................................................................................................................................................</t>
  </si>
  <si>
    <t>7031</t>
  </si>
  <si>
    <t>Servicios de policía .................................................................................................................................................................................</t>
  </si>
  <si>
    <t>7032</t>
  </si>
  <si>
    <t>Servicios de protección contra incendios .................................................................................................................................................................................</t>
  </si>
  <si>
    <t>7033</t>
  </si>
  <si>
    <t>Tribunales de justicia .................................................................................................................................................................................</t>
  </si>
  <si>
    <t>7034</t>
  </si>
  <si>
    <t>Prisiones .................................................................................................................................................</t>
  </si>
  <si>
    <t>7035</t>
  </si>
  <si>
    <t>Investigación y desarrollo relacionados con el orden público y la seguridad .................................................................................................................................................................................</t>
  </si>
  <si>
    <t>7036</t>
  </si>
  <si>
    <t>Orden público y seguridad n.e.p. ................................................................................................................................</t>
  </si>
  <si>
    <t>704</t>
  </si>
  <si>
    <t>Asuntos económicos .....................................................................................................</t>
  </si>
  <si>
    <t>7041</t>
  </si>
  <si>
    <t>Asuntos económicos, comerciales y laborales en general ..................................................................................................................................................</t>
  </si>
  <si>
    <t>7042</t>
  </si>
  <si>
    <t>Agricultura, silvicultura, pesca y caza .................................................................................................................................................</t>
  </si>
  <si>
    <t>7043</t>
  </si>
  <si>
    <t>Combustibles y energía .................................................................................................................................................</t>
  </si>
  <si>
    <t>7044</t>
  </si>
  <si>
    <t>Minería, manufacturas y construcción .................................................................................................................................................</t>
  </si>
  <si>
    <t>7045</t>
  </si>
  <si>
    <t>Transporte ..................................................................................................................................................</t>
  </si>
  <si>
    <t>7046</t>
  </si>
  <si>
    <t>Comunicación ..................................................................................................................................................</t>
  </si>
  <si>
    <t>7047</t>
  </si>
  <si>
    <t>Otras industrias ..................................................................................................................................................</t>
  </si>
  <si>
    <t>7048</t>
  </si>
  <si>
    <t>Investigación y desarrollo relacionados con asuntos económicos .................................................................................................................................................. .................................................................................................................................................</t>
  </si>
  <si>
    <t>7049</t>
  </si>
  <si>
    <t>Asuntos económicos n.e.p. ................................................................................................................................</t>
  </si>
  <si>
    <t>705</t>
  </si>
  <si>
    <t>Protección del medio ambiente ........................................................................................</t>
  </si>
  <si>
    <t>7051</t>
  </si>
  <si>
    <t>Ordenación de desechos ..................................................................................................................................................</t>
  </si>
  <si>
    <t>7052</t>
  </si>
  <si>
    <t>Ordenación de las aguas residuales ...................................................................................................................................................</t>
  </si>
  <si>
    <t>7053</t>
  </si>
  <si>
    <t>Reducción de la contaminación ...................................................................................................................................................</t>
  </si>
  <si>
    <t>7054</t>
  </si>
  <si>
    <t>Protección de la diversidad biológica y del paisaje ...................................................................................................................................................</t>
  </si>
  <si>
    <t>7055</t>
  </si>
  <si>
    <t>Investigación y desarrollo relacionados con la protección del medio ambiente ...................................................................................................................................................</t>
  </si>
  <si>
    <t>7056</t>
  </si>
  <si>
    <t>Protección del medio ambiente n.e.p. ................................................................................................................................</t>
  </si>
  <si>
    <t>706</t>
  </si>
  <si>
    <t>Vivienda y servicios comunitarios ..................................................................................................................................................</t>
  </si>
  <si>
    <t>7061</t>
  </si>
  <si>
    <t>Urbanización ...................................................................................................................................................</t>
  </si>
  <si>
    <t>7062</t>
  </si>
  <si>
    <t>Desarrollo comunitario ..................................................................................................................................................</t>
  </si>
  <si>
    <t>7063</t>
  </si>
  <si>
    <t>Abastecimiento de agua ...................................................................................................................................................</t>
  </si>
  <si>
    <t>7064</t>
  </si>
  <si>
    <t>Alumbrado público  ...................................................................................................................................................</t>
  </si>
  <si>
    <t>7065</t>
  </si>
  <si>
    <t xml:space="preserve"> Investigación y desarrollo relacionados con la vivienda y los servicios comunitarios ...................................................................................................................................................</t>
  </si>
  <si>
    <t>7066</t>
  </si>
  <si>
    <t>Vivienda y servicios comunitarios n.e.p. ................................................................................................................................</t>
  </si>
  <si>
    <t>707</t>
  </si>
  <si>
    <t>Salud ...................................................................................................................................................</t>
  </si>
  <si>
    <t>7071</t>
  </si>
  <si>
    <t>Productos, útiles y equipo médicos ....................................................................................................................................................</t>
  </si>
  <si>
    <t>7072</t>
  </si>
  <si>
    <t>Servicios de consulta externa ....................................................................................................................................................</t>
  </si>
  <si>
    <t>7073</t>
  </si>
  <si>
    <t>Servicios de hospital ....................................................................................................................................................</t>
  </si>
  <si>
    <t>7074</t>
  </si>
  <si>
    <t>Servicios de salud pública ....................................................................................................................................................</t>
  </si>
  <si>
    <t>7075</t>
  </si>
  <si>
    <t>Investigación y desarrollo relacionados con la salud ....................................................................................................................................................</t>
  </si>
  <si>
    <t>7076</t>
  </si>
  <si>
    <t>Salud n.e.p. .....................................................................................................................................................</t>
  </si>
  <si>
    <t>708</t>
  </si>
  <si>
    <t>Actividades recreativas, cultura y religión ......................................................................................................................................................</t>
  </si>
  <si>
    <t>7081</t>
  </si>
  <si>
    <t>Servicios recreativos y deportivos ......................................................................................................................................................</t>
  </si>
  <si>
    <t>7082</t>
  </si>
  <si>
    <t>Servicios culturales ......................................................................................................................................................</t>
  </si>
  <si>
    <t>7083</t>
  </si>
  <si>
    <t>Servicios de radio y televisión y servicios editoriales ......................................................................................................................................................</t>
  </si>
  <si>
    <t>7084</t>
  </si>
  <si>
    <t>Servicios religiosos y otros servicios comunitarios .......................................................................................................................................................</t>
  </si>
  <si>
    <t>7085</t>
  </si>
  <si>
    <t>Investigación y desarrollo relacionados con esparcimiento, cultura y religión .......................................</t>
  </si>
  <si>
    <t>7086</t>
  </si>
  <si>
    <t>Actividades recreativas, cultura y religión n.e.p.  ................................................................................................................................</t>
  </si>
  <si>
    <t>709</t>
  </si>
  <si>
    <t>Educación .......................................................................................................................................................</t>
  </si>
  <si>
    <t>7091</t>
  </si>
  <si>
    <t>Enseñanza preescolar y primaria ........................................................................................................................................................</t>
  </si>
  <si>
    <t>7092</t>
  </si>
  <si>
    <t>Educación secundaria .......................................................................................................................................................</t>
  </si>
  <si>
    <t>7093</t>
  </si>
  <si>
    <t>Enseñanza postsecundaria no terciaria ................................................................................................................................</t>
  </si>
  <si>
    <t>7094</t>
  </si>
  <si>
    <t>Enseñanza terciaria .......................................................................................................................................................</t>
  </si>
  <si>
    <t>7095</t>
  </si>
  <si>
    <t>Enseñanza no atribuible a ningún nivel .......................................................................................................................................................</t>
  </si>
  <si>
    <t>7096</t>
  </si>
  <si>
    <t>Servicios auxiliares de la educación .......................................................................................................................................................</t>
  </si>
  <si>
    <t>7097</t>
  </si>
  <si>
    <t>Investigación y desarrollo relacionados con la educación .......................................................................................................................................................</t>
  </si>
  <si>
    <t>7098</t>
  </si>
  <si>
    <t>Educación no clasificada en otra parte .......................................................................................................................................................</t>
  </si>
  <si>
    <t>710</t>
  </si>
  <si>
    <t>Protección social .......................................................................................................................................................</t>
  </si>
  <si>
    <t>7101</t>
  </si>
  <si>
    <t>Enfermedad e incapacidad ........................................................................................................................................................</t>
  </si>
  <si>
    <t>7102</t>
  </si>
  <si>
    <t>Edad avanzada ........................................................................................................................................................</t>
  </si>
  <si>
    <t>7103</t>
  </si>
  <si>
    <t>Supérstites ........................................................................................................................................................</t>
  </si>
  <si>
    <t>7104</t>
  </si>
  <si>
    <t>Familia e hijos ........................................................................................................................................................</t>
  </si>
  <si>
    <t>7105</t>
  </si>
  <si>
    <t>Desempleo .........................................................................................................................................................</t>
  </si>
  <si>
    <t>7106</t>
  </si>
  <si>
    <t>Vivienda .........................................................................................................................................................</t>
  </si>
  <si>
    <t>7107</t>
  </si>
  <si>
    <t>Exclusión social n.e.p. .......................................................................................................................................................</t>
  </si>
  <si>
    <t>7108</t>
  </si>
  <si>
    <t>Investigación y desarrollo relacionados con la protección social ........................................................................................................................................................</t>
  </si>
  <si>
    <t>7109</t>
  </si>
  <si>
    <t>Protección social n.e.p. ................................................................................................................................</t>
  </si>
  <si>
    <t>7z</t>
  </si>
  <si>
    <t>Discrepancia estadística: Erogación [2M] vs Suma de divisiones de CFG [7] ..................................................................................................................</t>
  </si>
  <si>
    <t xml:space="preserve"> Años</t>
  </si>
  <si>
    <t>Anual</t>
  </si>
  <si>
    <t>CUADRO 4</t>
  </si>
  <si>
    <t>Años</t>
  </si>
  <si>
    <t>GANANCIAS Y PÉRDIDAS POR TENENCIA DE ACTIVOS Y PASIVOS</t>
  </si>
  <si>
    <t>4</t>
  </si>
  <si>
    <t>VARIACIÓN EN EL PATRIMONIO NETO COMO RESULTADO DE GANANCIAS Y PÉRDIDAS POR TENENCIA ......................................................................................................</t>
  </si>
  <si>
    <t>41</t>
  </si>
  <si>
    <t>Ganancias y pérdidas por tenencia de activos no financieros ...................................................................................................................................................................................................................................</t>
  </si>
  <si>
    <t>411</t>
  </si>
  <si>
    <t>Activos fijos ......................................................................................................................................................................</t>
  </si>
  <si>
    <t>412</t>
  </si>
  <si>
    <t>Existencias ......................................................................................................................................................................</t>
  </si>
  <si>
    <t>413</t>
  </si>
  <si>
    <t>Objetos de valor ......................................................................................................................................................................</t>
  </si>
  <si>
    <t>414</t>
  </si>
  <si>
    <t>Activos no producidos ......................................................................................................................................................................</t>
  </si>
  <si>
    <t>42</t>
  </si>
  <si>
    <t>Ganancias y pérdidas por tenencia de activos financieros ..........................................................................................................................................................................................</t>
  </si>
  <si>
    <t>4201</t>
  </si>
  <si>
    <t>Oro monetario y DEG ......................................................................................................................................................................</t>
  </si>
  <si>
    <t>4202</t>
  </si>
  <si>
    <t>Billetes y monedas y depósitos .....................................................................................................................................................................</t>
  </si>
  <si>
    <t>4203</t>
  </si>
  <si>
    <t>Títulos de deuda ......................................................................................................................................................................</t>
  </si>
  <si>
    <t>4204</t>
  </si>
  <si>
    <t>Préstamos ......................................................................................................................................................................</t>
  </si>
  <si>
    <t>4205</t>
  </si>
  <si>
    <t>Participaciones de capital y en fondos de inversión ......................................................................................................................................................................</t>
  </si>
  <si>
    <t>4206</t>
  </si>
  <si>
    <t>Seguros, pensiones y sistemas de garantías estandarizadas ......................................................................................................................................................................</t>
  </si>
  <si>
    <t>4207</t>
  </si>
  <si>
    <t>Derivados financieros y opciones de compra de acciones por parte de empleados ......................................................................................................................................................................</t>
  </si>
  <si>
    <t>4208</t>
  </si>
  <si>
    <t>Otras cuentas por cobrar ......................................................................................................................................................................</t>
  </si>
  <si>
    <t>421</t>
  </si>
  <si>
    <t>422</t>
  </si>
  <si>
    <t>43</t>
  </si>
  <si>
    <t>Ganancias y pérdidas por tenencia de activos y pasivos .......................................................................................................................................................................</t>
  </si>
  <si>
    <t>4301</t>
  </si>
  <si>
    <t>Derechos especiales de giro (DEG) .......................................................................................................................................................................</t>
  </si>
  <si>
    <t>4302</t>
  </si>
  <si>
    <t>Billetes y monedas y depósitos .......................................................................................................................................................................</t>
  </si>
  <si>
    <t>4303</t>
  </si>
  <si>
    <t>Títulos de deuda .......................................................................................................................................................................</t>
  </si>
  <si>
    <t>4304</t>
  </si>
  <si>
    <t>Préstamos .......................................................................................................................................................................</t>
  </si>
  <si>
    <t>4305</t>
  </si>
  <si>
    <t>Participaciones de capital y en fondos de inversión .......................................................................................................................................................................</t>
  </si>
  <si>
    <t>4306</t>
  </si>
  <si>
    <t>Seguros, pensiones y sistemas de garantías estandarizadas .......................................................................................................................................................................</t>
  </si>
  <si>
    <t>4307</t>
  </si>
  <si>
    <t>Derivados financieros y opciones de compra de acciones por parte de empleados .......................................................................................................................................................................</t>
  </si>
  <si>
    <t>4308</t>
  </si>
  <si>
    <t>Otras cuentas por pagar .......................................................................................................................................................................</t>
  </si>
  <si>
    <t>431</t>
  </si>
  <si>
    <t>Acreedores internos ........................................................................................................................................................................</t>
  </si>
  <si>
    <t>432</t>
  </si>
  <si>
    <t>Acreedores externos ........................................................................................................................................................................</t>
  </si>
  <si>
    <t>4M2</t>
  </si>
  <si>
    <t>Variación en el patrimonio financiero neto como resultado de ganancias y pérdidas por tenencia [=42-43] ..............................................................................................................................................</t>
  </si>
  <si>
    <t>CUADRO 5</t>
  </si>
  <si>
    <t>OTRAS VARIACIONES EN EL VOLUMEN DE ACTIVOS Y PASIVOS</t>
  </si>
  <si>
    <t>5</t>
  </si>
  <si>
    <t>VARIACIÓN EN EL PATRIM. NETO COMO RESULTADO DE VARIACIONES DEL VOLUMEN .............................................................................</t>
  </si>
  <si>
    <t>51</t>
  </si>
  <si>
    <t>Otras variaciones en el volumen de activos no financieros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</si>
  <si>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511</t>
  </si>
  <si>
    <t>Activos fijos .......................................................................................................................................................................</t>
  </si>
  <si>
    <t>512</t>
  </si>
  <si>
    <t>513</t>
  </si>
  <si>
    <t>514</t>
  </si>
  <si>
    <t>52</t>
  </si>
  <si>
    <t>Otras variaciones en el volumen de activos financieros .....................................................................................................</t>
  </si>
  <si>
    <t>5201</t>
  </si>
  <si>
    <t>5202</t>
  </si>
  <si>
    <t>5203</t>
  </si>
  <si>
    <t>5204</t>
  </si>
  <si>
    <t>5205</t>
  </si>
  <si>
    <t>5206</t>
  </si>
  <si>
    <t>5207</t>
  </si>
  <si>
    <t>5208</t>
  </si>
  <si>
    <t>521</t>
  </si>
  <si>
    <t>522</t>
  </si>
  <si>
    <t>53</t>
  </si>
  <si>
    <t>Otras variaciones en el volumen de pasivos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</si>
  <si>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5301</t>
  </si>
  <si>
    <t>5302</t>
  </si>
  <si>
    <t>5303</t>
  </si>
  <si>
    <t>5304</t>
  </si>
  <si>
    <t>5305</t>
  </si>
  <si>
    <t>5306</t>
  </si>
  <si>
    <t>Seguros, pensiones y sistemas de garantías estandarizadas  .......................................................................................................................................................................</t>
  </si>
  <si>
    <t>5307</t>
  </si>
  <si>
    <t>5308</t>
  </si>
  <si>
    <t>531</t>
  </si>
  <si>
    <t>Acreedores internos ......................................................................................................................................................................</t>
  </si>
  <si>
    <t>532</t>
  </si>
  <si>
    <t>Acreedores externos ......................................................................................................................................................................</t>
  </si>
  <si>
    <t>5M2</t>
  </si>
  <si>
    <t>Variación en el patrimonio financiero neto como resultado de variaciones en el volumen [52-53] ..............................................................................................................................................</t>
  </si>
  <si>
    <t>CUADRO 6</t>
  </si>
  <si>
    <t>BALANCE</t>
  </si>
  <si>
    <t>6</t>
  </si>
  <si>
    <t>PATRIMONIO NETO ............................................................................................................</t>
  </si>
  <si>
    <t>61</t>
  </si>
  <si>
    <t xml:space="preserve">Activos no financieros ...........................................................................................................  </t>
  </si>
  <si>
    <t>611</t>
  </si>
  <si>
    <t>Activos fijos .........................................................................................................................</t>
  </si>
  <si>
    <t>6111</t>
  </si>
  <si>
    <t>6112</t>
  </si>
  <si>
    <t>6113</t>
  </si>
  <si>
    <t>6114</t>
  </si>
  <si>
    <t>612</t>
  </si>
  <si>
    <t>613</t>
  </si>
  <si>
    <t>614</t>
  </si>
  <si>
    <t>6141</t>
  </si>
  <si>
    <t>6142</t>
  </si>
  <si>
    <t>6143</t>
  </si>
  <si>
    <t>6144</t>
  </si>
  <si>
    <t>62</t>
  </si>
  <si>
    <t>Activos financieros .....................................................................................................................................................................</t>
  </si>
  <si>
    <t>6201</t>
  </si>
  <si>
    <t>Oro monetario y DEG [6221] ..........................................................................................................................................................................</t>
  </si>
  <si>
    <t>6202</t>
  </si>
  <si>
    <t>Billetes y monedas y depósitos [6212+6222] .........................................................................................................................................................................</t>
  </si>
  <si>
    <t>6203</t>
  </si>
  <si>
    <t>Títulos de deuda [6213+6223] ...........................................................................................................................................................................</t>
  </si>
  <si>
    <t>6204</t>
  </si>
  <si>
    <t>Préstamos  [6214+6224] ............................................................................................................................................................................</t>
  </si>
  <si>
    <t>6205</t>
  </si>
  <si>
    <t>Participaciones de capital y en fondos de inversión [6215+6225] ....................................................................................................</t>
  </si>
  <si>
    <t>6206</t>
  </si>
  <si>
    <t>Seguros, pensiones y sistemas de garantías estandarizadas   [6216+6226] ............................................................................................................................................................................</t>
  </si>
  <si>
    <t>6207</t>
  </si>
  <si>
    <t>Derivados fin. y opciones de compra de acciones por empleados [6217+6227] .</t>
  </si>
  <si>
    <t>6208</t>
  </si>
  <si>
    <t>Otras cuentas por cobrar [6218+6228] ......................................................................................................................</t>
  </si>
  <si>
    <t>621</t>
  </si>
  <si>
    <t>6211</t>
  </si>
  <si>
    <t>6212</t>
  </si>
  <si>
    <t>6213</t>
  </si>
  <si>
    <t>6214</t>
  </si>
  <si>
    <t>6215</t>
  </si>
  <si>
    <t>6216</t>
  </si>
  <si>
    <t>Seguros, pensiones y sistemas de garantías estandarizadas   .............................................................................................................................................................................</t>
  </si>
  <si>
    <t>6217</t>
  </si>
  <si>
    <t>6218</t>
  </si>
  <si>
    <t>622</t>
  </si>
  <si>
    <t>6221</t>
  </si>
  <si>
    <t>6222</t>
  </si>
  <si>
    <t>6223</t>
  </si>
  <si>
    <t>6224</t>
  </si>
  <si>
    <t>6225</t>
  </si>
  <si>
    <t>6226</t>
  </si>
  <si>
    <t>Seguros, pensiones y sistemas de garantías estandarizadas   ............................................................................................................................................................................</t>
  </si>
  <si>
    <t>6227</t>
  </si>
  <si>
    <t>6228</t>
  </si>
  <si>
    <t>63</t>
  </si>
  <si>
    <t>Pasivos ............................................................................................................................................................................</t>
  </si>
  <si>
    <t>6301</t>
  </si>
  <si>
    <t>Derechos especiales de giro (DEG) [6321] .....................................................................................................................................................................</t>
  </si>
  <si>
    <t>6302</t>
  </si>
  <si>
    <t>Billetes y monedas y depósitos [6312+6322] ....................................................................................................................................................................</t>
  </si>
  <si>
    <t>6303</t>
  </si>
  <si>
    <t>Títulos de deuda [6313+6323] ....................................................................................................................................................................</t>
  </si>
  <si>
    <t>6304</t>
  </si>
  <si>
    <t>Préstamos [6314+6324] ..........................................................................................................................................</t>
  </si>
  <si>
    <t>6305</t>
  </si>
  <si>
    <t>Participaciones de capital y en fondos de inversión [6315+6325] ....................................................................................................</t>
  </si>
  <si>
    <t>6306</t>
  </si>
  <si>
    <t>Seguros, pensiones y sistemas de garantías estandarizadas   [6316+6326] .........................................................................................................................................</t>
  </si>
  <si>
    <t>63061</t>
  </si>
  <si>
    <t>63062</t>
  </si>
  <si>
    <t>63063</t>
  </si>
  <si>
    <t>63064</t>
  </si>
  <si>
    <t>63065</t>
  </si>
  <si>
    <t>Provisiones para las peticiones de fondos en virtud de garantías normalizadas ......................................................................................................................................................................</t>
  </si>
  <si>
    <t>6307</t>
  </si>
  <si>
    <t>Derivados fin. y opciones de compra de acciones por empleados [6317+6327] ........................................................................................................................................................................</t>
  </si>
  <si>
    <t>6308</t>
  </si>
  <si>
    <t>Otras cuentas por pagar [6318+6328] .......................................................................................................</t>
  </si>
  <si>
    <t>631</t>
  </si>
  <si>
    <t>6312</t>
  </si>
  <si>
    <t>6313</t>
  </si>
  <si>
    <t>6314</t>
  </si>
  <si>
    <t>6315</t>
  </si>
  <si>
    <t>6316</t>
  </si>
  <si>
    <t>6317</t>
  </si>
  <si>
    <t>6318</t>
  </si>
  <si>
    <t>632</t>
  </si>
  <si>
    <t>6321</t>
  </si>
  <si>
    <t>Derechos especiales de giro (DEG) .............................................................................................................................................................................</t>
  </si>
  <si>
    <t>6322</t>
  </si>
  <si>
    <t>6323</t>
  </si>
  <si>
    <t>6324</t>
  </si>
  <si>
    <t>6325</t>
  </si>
  <si>
    <t>6326</t>
  </si>
  <si>
    <t>6327</t>
  </si>
  <si>
    <t>derivados financieros y opciones de compra de acciones por parte de empleados.</t>
  </si>
  <si>
    <t>6328</t>
  </si>
  <si>
    <t>6M2</t>
  </si>
  <si>
    <t>Patrimonio financiero neto [=62-63] ..............................................................................................................................................</t>
  </si>
  <si>
    <t>Partidas informativas de deuda</t>
  </si>
  <si>
    <t>6M3</t>
  </si>
  <si>
    <t>Deuda bruta (D4) al valor de mercado .........................................................................................................................................................</t>
  </si>
  <si>
    <t>6M3D3</t>
  </si>
  <si>
    <t>Pasivos D3 de deuda al valor de mercado ...................................................................................................................................................................</t>
  </si>
  <si>
    <t>6M3D2</t>
  </si>
  <si>
    <t>Pasivos D2 de deuda al valor de mercado...................................................................................................................................................................</t>
  </si>
  <si>
    <t>6M3D1</t>
  </si>
  <si>
    <t>Pasivos D1 de deuda al valor de mercado...................................................................................................................................................................</t>
  </si>
  <si>
    <t>6M4</t>
  </si>
  <si>
    <t>Deuda bruta (D4) al valor nominal .........................................................................................................................................................</t>
  </si>
  <si>
    <t>6M4D3</t>
  </si>
  <si>
    <t>Pasivos D3 de deuda al nominal valor ...................................................................................................................................................................</t>
  </si>
  <si>
    <t>6M4D2</t>
  </si>
  <si>
    <t>Pasivos D2 de deuda al nominal valor ...................................................................................................................................................................</t>
  </si>
  <si>
    <t>6M4D1</t>
  </si>
  <si>
    <t>Pasivos D1 de deuda al nominal valor ...................................................................................................................................................................</t>
  </si>
  <si>
    <t>6M35</t>
  </si>
  <si>
    <t>Deuda bruta (D4) al valor facial .........................................................................................................................................................</t>
  </si>
  <si>
    <t>6M35D3</t>
  </si>
  <si>
    <t>Pasivos D3 de deuda al valor facial ...................................................................................................................................................................</t>
  </si>
  <si>
    <t>6M35D2</t>
  </si>
  <si>
    <t>Pasivos D2 de deuda al valor facial ...................................................................................................................................................................</t>
  </si>
  <si>
    <t>6M35D1</t>
  </si>
  <si>
    <t>Pasivos D1 de deuda al valor facial ...................................................................................................................................................................</t>
  </si>
  <si>
    <t>6M36</t>
  </si>
  <si>
    <t>Deuda neta (D4) al valor de mercado ...................................................................................................................................................................................</t>
  </si>
  <si>
    <t>6M91</t>
  </si>
  <si>
    <t xml:space="preserve">Deuda bruta (D4) al valor de mercado, excluidos los activos en billetes y monedas y depósitos ................................................................................................................................................................................... </t>
  </si>
  <si>
    <t>6M91D3</t>
  </si>
  <si>
    <t>Pasivos D3 de deuda,  excluidos los activos en billetes y monedas y depósitos ...................................................................................................................................................................................</t>
  </si>
  <si>
    <t>6M91D2</t>
  </si>
  <si>
    <t>Pasivos D2 de deuda, excluidos los activos en billetes y monedas y depósitos ...................................................................................................................................................................................</t>
  </si>
  <si>
    <t>6M91D1</t>
  </si>
  <si>
    <t>Pasivos D1 de deuda, excluidos los activos en billetes y monedas y depósitos ...................................................................................................................................................................................</t>
  </si>
  <si>
    <t>6M92</t>
  </si>
  <si>
    <t xml:space="preserve">Activos en títulos negociables de alta calidad ................................................................................................................................................................................... </t>
  </si>
  <si>
    <t>6M93</t>
  </si>
  <si>
    <t>Deuda pública bruta según la definición nacional .........................................................................................................................................................</t>
  </si>
  <si>
    <t>Saldos de apertura</t>
  </si>
  <si>
    <r>
      <t>61</t>
    </r>
    <r>
      <rPr>
        <vertAlign val="subscript"/>
        <sz val="8.25"/>
        <color indexed="9"/>
        <rFont val="Futura Lt BT"/>
        <family val="2"/>
      </rPr>
      <t>t-1</t>
    </r>
  </si>
  <si>
    <t>Activos no financieros (balance de apertura) .........................................................................................................................................................</t>
  </si>
  <si>
    <r>
      <t>62</t>
    </r>
    <r>
      <rPr>
        <vertAlign val="subscript"/>
        <sz val="8.25"/>
        <color indexed="9"/>
        <rFont val="Futura Lt BT"/>
        <family val="2"/>
      </rPr>
      <t>t-1</t>
    </r>
  </si>
  <si>
    <t>Activos financieros (balance de apertura) .........................................................................................................................................................</t>
  </si>
  <si>
    <r>
      <t>63</t>
    </r>
    <r>
      <rPr>
        <vertAlign val="subscript"/>
        <sz val="8.25"/>
        <color indexed="9"/>
        <rFont val="Futura Lt BT"/>
        <family val="2"/>
      </rPr>
      <t>t-1</t>
    </r>
  </si>
  <si>
    <t>Pasivos (balance de apertura) .........................................................................................................................................................</t>
  </si>
  <si>
    <r>
      <t>6M3D1</t>
    </r>
    <r>
      <rPr>
        <vertAlign val="subscript"/>
        <sz val="8.25"/>
        <color indexed="9"/>
        <rFont val="Futura Lt BT"/>
        <family val="2"/>
      </rPr>
      <t>t-1</t>
    </r>
  </si>
  <si>
    <t>Pasivos D1 de deuda al valor de mercado (balance de apertura) .........................................................................................................................................................</t>
  </si>
  <si>
    <t>Otras partidas informativas</t>
  </si>
  <si>
    <t>6M391</t>
  </si>
  <si>
    <t>Préstamos concesionarios al nominal valor ...................................................................................................................................................................................</t>
  </si>
  <si>
    <t>6M392</t>
  </si>
  <si>
    <t>Transferencias implícitas resultantes de préstamos a tasas de interés concesionarias ...................................................................................................................................................................................</t>
  </si>
  <si>
    <t>6M5</t>
  </si>
  <si>
    <t>Atrasos ....................................................................................................................................................................................</t>
  </si>
  <si>
    <t>6M6</t>
  </si>
  <si>
    <t>Pasivos contingentes explícitos ....................................................................................................................................................................................</t>
  </si>
  <si>
    <t>6M61</t>
  </si>
  <si>
    <t>De los cuales: Deuda con garantía pública .......................................................................................................................</t>
  </si>
  <si>
    <t>6M7</t>
  </si>
  <si>
    <t>Obligaciones implícitas netas por prestaciones de la seguridad social ................................................................................................................................................................................................................</t>
  </si>
  <si>
    <t>6M8</t>
  </si>
  <si>
    <t>Activos correspondientes a préstamos en mora al valor facial ................................................................................................................................................................................................................</t>
  </si>
  <si>
    <t>6M81</t>
  </si>
  <si>
    <t>Activos correspondientes a préstamos en mora al valor nominal ................................................................................................................................................................................................................</t>
  </si>
  <si>
    <t>CUADRO 9</t>
  </si>
  <si>
    <t>TOTAL OTROS FLUJOS ECONÓMICOS EN ACTIVOS Y PASIVOS</t>
  </si>
  <si>
    <t>9</t>
  </si>
  <si>
    <t>VARIACIÓN EN EL PATRIMONIO NETO COMO RESULTADO DE OTROS FLUJOS ECONÓMICOS ..........................................................</t>
  </si>
  <si>
    <t>91</t>
  </si>
  <si>
    <t>Otros flujos económicos en activos no financieros ...............................................................................................................................................................................................................................</t>
  </si>
  <si>
    <t>911</t>
  </si>
  <si>
    <t>912</t>
  </si>
  <si>
    <t>913</t>
  </si>
  <si>
    <t>914</t>
  </si>
  <si>
    <t>92</t>
  </si>
  <si>
    <t>Otros flujos económicos en activos financieros ..........................................................................................................................................................................................</t>
  </si>
  <si>
    <t>9201</t>
  </si>
  <si>
    <t>9202</t>
  </si>
  <si>
    <t>9203</t>
  </si>
  <si>
    <t>9204</t>
  </si>
  <si>
    <t>9205</t>
  </si>
  <si>
    <t>9206</t>
  </si>
  <si>
    <t>9207</t>
  </si>
  <si>
    <t>9208</t>
  </si>
  <si>
    <t>921</t>
  </si>
  <si>
    <t>Internos .......................................................................................................................................................................</t>
  </si>
  <si>
    <t>922</t>
  </si>
  <si>
    <t>Externos .......................................................................................................................................................................</t>
  </si>
  <si>
    <t>93</t>
  </si>
  <si>
    <t>Otros flujos económicos en pasivos ........................................................................................................................................................................</t>
  </si>
  <si>
    <t>9301</t>
  </si>
  <si>
    <t>9302</t>
  </si>
  <si>
    <t>9303</t>
  </si>
  <si>
    <t>9304</t>
  </si>
  <si>
    <t>9305</t>
  </si>
  <si>
    <t>9306</t>
  </si>
  <si>
    <t>9307</t>
  </si>
  <si>
    <t>9308</t>
  </si>
  <si>
    <t>931</t>
  </si>
  <si>
    <t>Internos ........................................................................................................................................................................</t>
  </si>
  <si>
    <t>932</t>
  </si>
  <si>
    <t>Externos ........................................................................................................................................................................</t>
  </si>
  <si>
    <t>9M2</t>
  </si>
  <si>
    <t>Variac. del patrim. financ. neto como resultado de otros flujos económicos [92-93] ....................................................................................</t>
  </si>
  <si>
    <t>ESTADO III</t>
  </si>
  <si>
    <t>ESTADO INTEGRADO DE SALDOS Y FLUJOS</t>
  </si>
  <si>
    <t>ACTIVOS NO FINANCIEROS</t>
  </si>
  <si>
    <r>
      <t>61</t>
    </r>
    <r>
      <rPr>
        <b/>
        <vertAlign val="subscript"/>
        <sz val="8.25"/>
        <color indexed="9"/>
        <rFont val="Futura Lt BT"/>
        <family val="2"/>
      </rPr>
      <t>t-1</t>
    </r>
  </si>
  <si>
    <t>Saldo de apertura ....................................................................................................................................................................</t>
  </si>
  <si>
    <t>Transacciones (neto) ....................................................................................................................................................</t>
  </si>
  <si>
    <t>Total Otros flujos económicos .....................................................................................................................................................</t>
  </si>
  <si>
    <r>
      <t>61</t>
    </r>
    <r>
      <rPr>
        <b/>
        <vertAlign val="subscript"/>
        <sz val="8.25"/>
        <color indexed="9"/>
        <rFont val="Futura Lt BT"/>
        <family val="2"/>
      </rPr>
      <t>t</t>
    </r>
  </si>
  <si>
    <t>Saldo de cierre ....................................................................................................................................................</t>
  </si>
  <si>
    <t>NFAz</t>
  </si>
  <si>
    <t>Discrepancia saldos-flujos de activos no financieros (61t-61t-1-31-91) ...................................................................................................</t>
  </si>
  <si>
    <t>ACTIVOS FINANCIEROS</t>
  </si>
  <si>
    <r>
      <t>62</t>
    </r>
    <r>
      <rPr>
        <b/>
        <vertAlign val="subscript"/>
        <sz val="8.25"/>
        <color indexed="9"/>
        <rFont val="Futura Lt BT"/>
        <family val="2"/>
      </rPr>
      <t>t-1</t>
    </r>
  </si>
  <si>
    <t>Total Otros flujos económicos .......................................................................................................................................................</t>
  </si>
  <si>
    <r>
      <t>62</t>
    </r>
    <r>
      <rPr>
        <b/>
        <vertAlign val="subscript"/>
        <sz val="8.25"/>
        <color indexed="9"/>
        <rFont val="Futura Lt BT"/>
        <family val="2"/>
      </rPr>
      <t>t</t>
    </r>
  </si>
  <si>
    <t>FAz</t>
  </si>
  <si>
    <t>Discrepancia saldos-flujos de activos financieros (62t-62t-1-32-92) ...................................................................................................</t>
  </si>
  <si>
    <t>PASIVOS</t>
  </si>
  <si>
    <r>
      <t>63</t>
    </r>
    <r>
      <rPr>
        <b/>
        <vertAlign val="subscript"/>
        <sz val="8.25"/>
        <color indexed="9"/>
        <rFont val="Futura Lt BT"/>
        <family val="2"/>
      </rPr>
      <t>t-1</t>
    </r>
  </si>
  <si>
    <t>Total Otros flujos económicos ......................................................................................................................................................</t>
  </si>
  <si>
    <r>
      <t>63</t>
    </r>
    <r>
      <rPr>
        <b/>
        <vertAlign val="subscript"/>
        <sz val="8.25"/>
        <color indexed="9"/>
        <rFont val="Futura Lt BT"/>
        <family val="2"/>
      </rPr>
      <t>t</t>
    </r>
  </si>
  <si>
    <t>Lz</t>
  </si>
  <si>
    <t>Discrepancia saldos-flujos de pasivos (63t-63t-1-33-93) ...................................................................................................</t>
  </si>
  <si>
    <t>PATRIMONIO FINANCIERO NETO</t>
  </si>
  <si>
    <r>
      <t>6M2</t>
    </r>
    <r>
      <rPr>
        <b/>
        <vertAlign val="subscript"/>
        <sz val="8.25"/>
        <color indexed="9"/>
        <rFont val="Futura Lt BT"/>
        <family val="2"/>
      </rPr>
      <t>t-1</t>
    </r>
  </si>
  <si>
    <t>Total Otros flujos económicos ........................................................................................................................................................</t>
  </si>
  <si>
    <r>
      <t>6M2</t>
    </r>
    <r>
      <rPr>
        <b/>
        <vertAlign val="subscript"/>
        <sz val="8.25"/>
        <color indexed="9"/>
        <rFont val="Futura Lt BT"/>
        <family val="2"/>
      </rPr>
      <t>t</t>
    </r>
  </si>
  <si>
    <t>6M2z</t>
  </si>
  <si>
    <t>Discrepancia saldos-flujos de patrimonio financiero neto (6M2t-6M2t-1-3M2-9M2) ...................................................................................................</t>
  </si>
  <si>
    <t>PASIVO DE DEUDA</t>
  </si>
  <si>
    <r>
      <t>6M3D1</t>
    </r>
    <r>
      <rPr>
        <b/>
        <vertAlign val="subscript"/>
        <sz val="8.25"/>
        <color indexed="9"/>
        <rFont val="Futura Lt BT"/>
        <family val="2"/>
      </rPr>
      <t>t-1</t>
    </r>
  </si>
  <si>
    <t>Saldos de apertrua</t>
  </si>
  <si>
    <t>Transacciones  (neto) ....................................................................................................................................................</t>
  </si>
  <si>
    <t>9M3D1</t>
  </si>
  <si>
    <t>Total otros flujos económicos ..................................................................................................................................................................</t>
  </si>
  <si>
    <r>
      <t>6M3D1</t>
    </r>
    <r>
      <rPr>
        <b/>
        <vertAlign val="subscript"/>
        <sz val="8.25"/>
        <color indexed="9"/>
        <rFont val="Futura Lt BT"/>
        <family val="2"/>
      </rPr>
      <t>t</t>
    </r>
  </si>
  <si>
    <t>Saldos de cierre ...................................................................................................................................................</t>
  </si>
  <si>
    <t>6M3D1z</t>
  </si>
  <si>
    <t>Discrepancia saldos-flujos  de la deudaD1 (6MD1t-6MD1t-1-3MD1-9MD1) ...................................................................................................</t>
  </si>
  <si>
    <t>ESTADO IV</t>
  </si>
  <si>
    <t>ESTADO DE VARIACIONES TOTALES EN EL PATRIMONIO NETO</t>
  </si>
  <si>
    <r>
      <t>6</t>
    </r>
    <r>
      <rPr>
        <b/>
        <vertAlign val="subscript"/>
        <sz val="8.25"/>
        <rFont val="Futura Lt BT"/>
        <family val="2"/>
      </rPr>
      <t>t-1</t>
    </r>
  </si>
  <si>
    <t>PATRIMONIO NETO AL PRINCIPIO DEL PERÍODO ...............................................................................................................................................</t>
  </si>
  <si>
    <t>Ingreso ...............................................................................................................................................</t>
  </si>
  <si>
    <t>Gasto ................................................................................................................................................</t>
  </si>
  <si>
    <t>VARIACIÓN EN EL PATRIMONIO NETO COMO RESULTADO DE OTROS FLUJOS ECONÓMICOS:</t>
  </si>
  <si>
    <t>Activos no financieros ................................................................................................................................................</t>
  </si>
  <si>
    <t>Ganancias por tenencia ................................................................................................................................................</t>
  </si>
  <si>
    <t>Otras variaciones del volumen de activos no financieros .................................................................................................................................................</t>
  </si>
  <si>
    <t>Activos financieros .................................................................................................................................................</t>
  </si>
  <si>
    <t>Ganancias por tenencia .................................................................................................................................................</t>
  </si>
  <si>
    <t>Otras variaciones del volumen de activos financieros .................................................................................................................................................</t>
  </si>
  <si>
    <t>Pasivos .................................................................................................................................................</t>
  </si>
  <si>
    <t>Otras variaciones del volumen de pasivos .................................................................................................................................................</t>
  </si>
  <si>
    <t>Total otros flujos económicos  (91+92+93) .........................................................................................................................................</t>
  </si>
  <si>
    <t>CNW</t>
  </si>
  <si>
    <t>Total variación en patrimonio neto (NOB+9) .........................................................................................................................................</t>
  </si>
  <si>
    <r>
      <t>6</t>
    </r>
    <r>
      <rPr>
        <b/>
        <vertAlign val="subscript"/>
        <sz val="8.25"/>
        <color indexed="8"/>
        <rFont val="Futura Lt BT"/>
        <family val="2"/>
      </rPr>
      <t>t</t>
    </r>
  </si>
  <si>
    <t>PATRIMONIO NETO AL FINAL DEL PERÍODO .................................................................................................................................................</t>
  </si>
  <si>
    <t>CNWz</t>
  </si>
  <si>
    <t>Discrepancia saldos-flujos: CNW vs Variación en saldos  (CNW-6t+6t-1) ..................................................................................................................</t>
  </si>
  <si>
    <t>CUADRO 8A</t>
  </si>
  <si>
    <t>TRANSACCIONES EN ACTIVOS Y PASIVOS FINANCIEROS POR SECTOR DE LA CONTRAPARTE</t>
  </si>
  <si>
    <t>82</t>
  </si>
  <si>
    <t>Adquisición neta de activos financieros [=32] ...........................................................................................................................................................</t>
  </si>
  <si>
    <t>821</t>
  </si>
  <si>
    <t>Deudores internos [=321] ..........................................................................................................................................................</t>
  </si>
  <si>
    <t>8211</t>
  </si>
  <si>
    <t>Gobierno general ...........................................................................................................................................................</t>
  </si>
  <si>
    <t>82111</t>
  </si>
  <si>
    <t>Gobierno central ...........................................................................................................................................................</t>
  </si>
  <si>
    <t>821111</t>
  </si>
  <si>
    <t>Gobierno central presupuestario ...........................................................................................................................................................</t>
  </si>
  <si>
    <t>821112</t>
  </si>
  <si>
    <t>Gobierno central extrapresupuestario ...........................................................................................................................................................</t>
  </si>
  <si>
    <t>82112</t>
  </si>
  <si>
    <t>Fondos de seguridad social ...........................................................................................................................................................</t>
  </si>
  <si>
    <t>82113</t>
  </si>
  <si>
    <t>Gobiernos estatales ...........................................................................................................................................................</t>
  </si>
  <si>
    <t>82114</t>
  </si>
  <si>
    <t>Gobiernos locales ...........................................................................................................................................................</t>
  </si>
  <si>
    <t>8212</t>
  </si>
  <si>
    <t>Banco central ...........................................................................................................................................................</t>
  </si>
  <si>
    <t>8213</t>
  </si>
  <si>
    <t>Sociedades captadoras de depósitos excepto el banco central ..........................................................................................................................................................</t>
  </si>
  <si>
    <t>8214</t>
  </si>
  <si>
    <t>Otras sociedades financieras ...........................................................................................................................................................</t>
  </si>
  <si>
    <t>8215</t>
  </si>
  <si>
    <t>Sociedades no financieras ...........................................................................................................................................................</t>
  </si>
  <si>
    <t>8216</t>
  </si>
  <si>
    <t>Hogares e instituciones sin fines de lucro que sirven a los hogares ..........................................................................................................................................................</t>
  </si>
  <si>
    <t>822</t>
  </si>
  <si>
    <t>Deudores externos [=322] ..........................................................................................................................................................</t>
  </si>
  <si>
    <t>8221</t>
  </si>
  <si>
    <t>8227</t>
  </si>
  <si>
    <t>Organismos internacionales ...........................................................................................................................................................</t>
  </si>
  <si>
    <t>8228</t>
  </si>
  <si>
    <t>Sociedades financieras distintas de organismos internacionales ..............................................................................................................................................................................</t>
  </si>
  <si>
    <t>8229</t>
  </si>
  <si>
    <t>Otros no residentes ...........................................................................................................................................................</t>
  </si>
  <si>
    <t>83</t>
  </si>
  <si>
    <t>Incurrimiento neto de pasivos [=33] ...........................................................................................................................................................</t>
  </si>
  <si>
    <t>831</t>
  </si>
  <si>
    <t>Acreedores internos [=331] .....................................................................................................................................................</t>
  </si>
  <si>
    <t>8311</t>
  </si>
  <si>
    <t>83111</t>
  </si>
  <si>
    <t>831111</t>
  </si>
  <si>
    <t>831112</t>
  </si>
  <si>
    <t>83112</t>
  </si>
  <si>
    <t>83113</t>
  </si>
  <si>
    <t>83114</t>
  </si>
  <si>
    <t>8312</t>
  </si>
  <si>
    <t>8313</t>
  </si>
  <si>
    <t>8314</t>
  </si>
  <si>
    <t>8315</t>
  </si>
  <si>
    <t>8316</t>
  </si>
  <si>
    <t>832</t>
  </si>
  <si>
    <t>Acreedores externos [=332] ..........................................................................................................................................................</t>
  </si>
  <si>
    <t>8321</t>
  </si>
  <si>
    <t>8327</t>
  </si>
  <si>
    <t>8328</t>
  </si>
  <si>
    <t>8329</t>
  </si>
  <si>
    <t>CUADRO 8B</t>
  </si>
  <si>
    <t>SALDOS DE ACTIVOS Y PASIVOS FINANCIEROS POR SECTOR DE LA CONTRAPARTE</t>
  </si>
  <si>
    <t>682</t>
  </si>
  <si>
    <t>Activos financieros [=62] ...........................................................................................................................................................</t>
  </si>
  <si>
    <t>6821</t>
  </si>
  <si>
    <t>Deudores internos [=621] ..........................................................................................................................................................</t>
  </si>
  <si>
    <t>68211</t>
  </si>
  <si>
    <t>682111</t>
  </si>
  <si>
    <t>6821111</t>
  </si>
  <si>
    <t>6821112</t>
  </si>
  <si>
    <t>682112</t>
  </si>
  <si>
    <t>682113</t>
  </si>
  <si>
    <t>682114</t>
  </si>
  <si>
    <t>68212</t>
  </si>
  <si>
    <t>68213</t>
  </si>
  <si>
    <t>68214</t>
  </si>
  <si>
    <t>68215</t>
  </si>
  <si>
    <t>68216</t>
  </si>
  <si>
    <t>6822</t>
  </si>
  <si>
    <t>Deudores externos [=622] ..........................................................................................................................................................</t>
  </si>
  <si>
    <t>68221</t>
  </si>
  <si>
    <t>68227</t>
  </si>
  <si>
    <t>68228</t>
  </si>
  <si>
    <t>68229</t>
  </si>
  <si>
    <t>683</t>
  </si>
  <si>
    <t>Pasivos [=63] ...........................................................................................................................................................</t>
  </si>
  <si>
    <t>6831</t>
  </si>
  <si>
    <t>Acreedores internos [=631] .....................................................................................................................................................</t>
  </si>
  <si>
    <t>68311</t>
  </si>
  <si>
    <t>683111</t>
  </si>
  <si>
    <t>6831111</t>
  </si>
  <si>
    <t>6831112</t>
  </si>
  <si>
    <t>683112</t>
  </si>
  <si>
    <t>683113</t>
  </si>
  <si>
    <t>683114</t>
  </si>
  <si>
    <t>68312</t>
  </si>
  <si>
    <t>68313</t>
  </si>
  <si>
    <t>68314</t>
  </si>
  <si>
    <t>68315</t>
  </si>
  <si>
    <t>68316</t>
  </si>
  <si>
    <t>6832</t>
  </si>
  <si>
    <t>Acreedores externos [=632] ..........................................................................................................................................................</t>
  </si>
  <si>
    <t>68321</t>
  </si>
  <si>
    <t>68327</t>
  </si>
  <si>
    <t>68328</t>
  </si>
  <si>
    <t>68329</t>
  </si>
  <si>
    <t>EL Salvador</t>
  </si>
  <si>
    <t>Fondos de Seguridad Social</t>
  </si>
  <si>
    <t>NA</t>
  </si>
  <si>
    <t>-</t>
  </si>
  <si>
    <t>2..5</t>
  </si>
  <si>
    <t>Millones moneda US$</t>
  </si>
  <si>
    <t>NP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</si>
</sst>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#,##0.0"/>
  </numFmts>
  <fonts count="5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E7B70D"/>
      <name val="Calibri"/>
      <family val="2"/>
      <scheme val="minor"/>
    </font>
    <font>
      <sz val="11"/>
      <color theme="1"/>
      <name val="Futura LT Condensed"/>
    </font>
    <font>
      <sz val="24"/>
      <color theme="1" tint="0.34998626667073579"/>
      <name val="Futura Md BT"/>
      <family val="2"/>
    </font>
    <font>
      <u/>
      <sz val="11"/>
      <color theme="10"/>
      <name val="Calibri"/>
      <family val="2"/>
    </font>
    <font>
      <i/>
      <u/>
      <sz val="24"/>
      <color theme="1" tint="0.34998626667073579"/>
      <name val="Futura Md BT"/>
      <family val="2"/>
    </font>
    <font>
      <b/>
      <sz val="20"/>
      <color theme="1"/>
      <name val="Futura LT Condensed"/>
    </font>
    <font>
      <sz val="18"/>
      <color theme="1"/>
      <name val="Futura LT Condensed"/>
    </font>
    <font>
      <b/>
      <sz val="18"/>
      <color theme="1"/>
      <name val="Futura LT Condensed"/>
    </font>
    <font>
      <b/>
      <sz val="14"/>
      <color theme="1"/>
      <name val="Futura LT Condensed"/>
    </font>
    <font>
      <sz val="10"/>
      <color theme="1" tint="0.34998626667073579"/>
      <name val="Futura LT Condensed"/>
    </font>
    <font>
      <b/>
      <sz val="10"/>
      <color indexed="63"/>
      <name val="Futura LT Condensed"/>
    </font>
    <font>
      <b/>
      <sz val="10"/>
      <color theme="0"/>
      <name val="Futura Md BT"/>
      <family val="2"/>
    </font>
    <font>
      <b/>
      <sz val="7.5"/>
      <color theme="0"/>
      <name val="Futura Md BT"/>
      <family val="2"/>
    </font>
    <font>
      <b/>
      <sz val="12"/>
      <color theme="0"/>
      <name val="Futura Md BT"/>
      <family val="2"/>
    </font>
    <font>
      <sz val="10"/>
      <color theme="0"/>
      <name val="Futura Md BT"/>
      <family val="2"/>
    </font>
    <font>
      <sz val="7.5"/>
      <color theme="0"/>
      <name val="Futura Md BT"/>
      <family val="2"/>
    </font>
    <font>
      <sz val="10"/>
      <color theme="0"/>
      <name val="Futura Lt BT"/>
      <family val="2"/>
    </font>
    <font>
      <sz val="7.5"/>
      <color theme="0"/>
      <name val="Futura Lt BT"/>
      <family val="2"/>
    </font>
    <font>
      <b/>
      <sz val="12"/>
      <color theme="0"/>
      <name val="Futura Lt BT"/>
      <family val="2"/>
    </font>
    <font>
      <sz val="10"/>
      <name val="Arial"/>
      <family val="2"/>
    </font>
    <font>
      <b/>
      <sz val="7.5"/>
      <name val="Futura Lt BT"/>
      <family val="2"/>
    </font>
    <font>
      <sz val="7.5"/>
      <color theme="1"/>
      <name val="Futura Lt BT"/>
      <family val="2"/>
    </font>
    <font>
      <b/>
      <sz val="7.5"/>
      <color theme="0"/>
      <name val="Futura Lt BT"/>
      <family val="2"/>
    </font>
    <font>
      <sz val="7.5"/>
      <color indexed="12"/>
      <name val="Futura Lt BT"/>
      <family val="2"/>
    </font>
    <font>
      <sz val="7.5"/>
      <name val="Futura Lt BT"/>
      <family val="2"/>
    </font>
    <font>
      <b/>
      <i/>
      <sz val="7.5"/>
      <color theme="1"/>
      <name val="Futura Lt BT"/>
      <family val="2"/>
    </font>
    <font>
      <b/>
      <sz val="7.5"/>
      <color theme="1"/>
      <name val="Futura Lt BT"/>
      <family val="2"/>
    </font>
    <font>
      <sz val="7.5"/>
      <name val="Segoe Print"/>
      <family val="2"/>
    </font>
    <font>
      <b/>
      <sz val="10"/>
      <color theme="0"/>
      <name val="Futura Lt BT"/>
      <family val="2"/>
    </font>
    <font>
      <b/>
      <sz val="7.5"/>
      <color theme="0" tint="-0.14996795556505021"/>
      <name val="Futura Lt BT"/>
      <family val="2"/>
    </font>
    <font>
      <sz val="7"/>
      <name val="Futura Lt BT"/>
      <family val="2"/>
    </font>
    <font>
      <sz val="7"/>
      <color theme="0"/>
      <name val="Futura Lt BT"/>
      <family val="2"/>
    </font>
    <font>
      <b/>
      <i/>
      <sz val="7.5"/>
      <color theme="0"/>
      <name val="Futura Lt BT"/>
      <family val="2"/>
    </font>
    <font>
      <b/>
      <i/>
      <sz val="7.5"/>
      <name val="Futura Lt BT"/>
      <family val="2"/>
    </font>
    <font>
      <b/>
      <sz val="7.5"/>
      <color indexed="9"/>
      <name val="Futura Lt BT"/>
      <family val="2"/>
    </font>
    <font>
      <sz val="7.5"/>
      <color indexed="9"/>
      <name val="Futura Lt BT"/>
      <family val="2"/>
    </font>
    <font>
      <sz val="11"/>
      <color theme="1"/>
      <name val="Futura Lt BT"/>
      <family val="2"/>
    </font>
    <font>
      <b/>
      <sz val="7.5"/>
      <color indexed="12"/>
      <name val="Futura Lt BT"/>
      <family val="2"/>
    </font>
    <font>
      <b/>
      <sz val="11"/>
      <color theme="1"/>
      <name val="Futura Lt BT"/>
      <family val="2"/>
    </font>
    <font>
      <sz val="10"/>
      <color indexed="8"/>
      <name val="Arial"/>
      <family val="2"/>
    </font>
    <font>
      <sz val="7.5"/>
      <color theme="0" tint="-0.14996795556505021"/>
      <name val="Futura Lt BT"/>
      <family val="2"/>
    </font>
    <font>
      <i/>
      <sz val="7.5"/>
      <color theme="0"/>
      <name val="Futura Lt BT"/>
      <family val="2"/>
    </font>
    <font>
      <vertAlign val="subscript"/>
      <sz val="8.25"/>
      <color indexed="9"/>
      <name val="Futura Lt BT"/>
      <family val="2"/>
    </font>
    <font>
      <sz val="10"/>
      <name val="Futura Lt BT"/>
      <family val="2"/>
    </font>
    <font>
      <u/>
      <sz val="11"/>
      <color theme="10"/>
      <name val="Futura Lt BT"/>
      <family val="2"/>
    </font>
    <font>
      <b/>
      <vertAlign val="subscript"/>
      <sz val="8.25"/>
      <color indexed="9"/>
      <name val="Futura Lt BT"/>
      <family val="2"/>
    </font>
    <font>
      <b/>
      <vertAlign val="subscript"/>
      <sz val="8.25"/>
      <name val="Futura Lt BT"/>
      <family val="2"/>
    </font>
    <font>
      <sz val="11"/>
      <name val="Calibri"/>
      <family val="2"/>
      <scheme val="minor"/>
    </font>
    <font>
      <b/>
      <vertAlign val="subscript"/>
      <sz val="8.25"/>
      <color indexed="8"/>
      <name val="Futura Lt BT"/>
      <family val="2"/>
    </font>
    <font>
      <sz val="7.5"/>
      <color indexed="10"/>
      <name val="Futura Lt BT"/>
      <family val="2"/>
    </font>
    <font>
      <sz val="7.5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rgb="FFE7B70D"/>
        <bgColor indexed="64"/>
      </patternFill>
    </fill>
    <fill>
      <patternFill patternType="solid">
        <fgColor rgb="FF084E9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0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21" fillId="0" borderId="0"/>
    <xf numFmtId="43" fontId="1" fillId="0" borderId="0" applyFont="0" applyFill="0" applyBorder="0" applyAlignment="0" applyProtection="0"/>
    <xf numFmtId="0" fontId="41" fillId="0" borderId="0">
      <alignment vertical="top"/>
    </xf>
    <xf numFmtId="164" fontId="1" fillId="0" borderId="0" applyFont="0" applyFill="0" applyBorder="0" applyAlignment="0" applyProtection="0"/>
    <xf numFmtId="164" fontId="41" fillId="0" borderId="0" applyFont="0" applyFill="0" applyBorder="0" applyAlignment="0" applyProtection="0"/>
    <xf numFmtId="0" fontId="41" fillId="0" borderId="0">
      <alignment vertical="top"/>
    </xf>
    <xf numFmtId="164" fontId="4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33">
    <xf numFmtId="0" fontId="0" fillId="0" borderId="0" xfId="0"/>
    <xf numFmtId="0" fontId="2" fillId="2" borderId="0" xfId="0" applyFont="1" applyFill="1"/>
    <xf numFmtId="0" fontId="0" fillId="3" borderId="0" xfId="0" applyFill="1"/>
    <xf numFmtId="0" fontId="3" fillId="3" borderId="0" xfId="0" applyFont="1" applyFill="1"/>
    <xf numFmtId="0" fontId="0" fillId="2" borderId="0" xfId="0" applyFill="1"/>
    <xf numFmtId="0" fontId="0" fillId="4" borderId="0" xfId="0" applyFill="1"/>
    <xf numFmtId="0" fontId="7" fillId="0" borderId="0" xfId="0" applyFont="1"/>
    <xf numFmtId="0" fontId="8" fillId="0" borderId="0" xfId="0" applyFont="1"/>
    <xf numFmtId="0" fontId="3" fillId="0" borderId="0" xfId="0" applyFont="1"/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horizontal="left"/>
    </xf>
    <xf numFmtId="0" fontId="5" fillId="0" borderId="0" xfId="1" applyAlignment="1" applyProtection="1"/>
    <xf numFmtId="49" fontId="13" fillId="3" borderId="2" xfId="0" applyNumberFormat="1" applyFont="1" applyFill="1" applyBorder="1" applyAlignment="1">
      <alignment horizontal="left"/>
    </xf>
    <xf numFmtId="0" fontId="13" fillId="3" borderId="3" xfId="0" applyFont="1" applyFill="1" applyBorder="1"/>
    <xf numFmtId="0" fontId="14" fillId="3" borderId="3" xfId="0" applyFont="1" applyFill="1" applyBorder="1"/>
    <xf numFmtId="49" fontId="13" fillId="3" borderId="4" xfId="0" applyNumberFormat="1" applyFont="1" applyFill="1" applyBorder="1" applyAlignment="1">
      <alignment horizontal="left"/>
    </xf>
    <xf numFmtId="0" fontId="16" fillId="3" borderId="0" xfId="0" applyFont="1" applyFill="1"/>
    <xf numFmtId="0" fontId="17" fillId="3" borderId="0" xfId="0" applyFont="1" applyFill="1"/>
    <xf numFmtId="49" fontId="18" fillId="3" borderId="2" xfId="0" applyNumberFormat="1" applyFont="1" applyFill="1" applyBorder="1" applyAlignment="1">
      <alignment horizontal="left"/>
    </xf>
    <xf numFmtId="0" fontId="18" fillId="3" borderId="3" xfId="0" applyFont="1" applyFill="1" applyBorder="1"/>
    <xf numFmtId="0" fontId="19" fillId="3" borderId="3" xfId="0" applyFont="1" applyFill="1" applyBorder="1"/>
    <xf numFmtId="0" fontId="19" fillId="3" borderId="0" xfId="0" applyFont="1" applyFill="1"/>
    <xf numFmtId="49" fontId="19" fillId="3" borderId="5" xfId="0" applyNumberFormat="1" applyFont="1" applyFill="1" applyBorder="1" applyAlignment="1">
      <alignment horizontal="left"/>
    </xf>
    <xf numFmtId="0" fontId="19" fillId="3" borderId="6" xfId="0" applyFont="1" applyFill="1" applyBorder="1"/>
    <xf numFmtId="43" fontId="23" fillId="2" borderId="9" xfId="3" applyFont="1" applyFill="1" applyBorder="1" applyAlignment="1" applyProtection="1">
      <alignment horizontal="right"/>
    </xf>
    <xf numFmtId="0" fontId="24" fillId="3" borderId="4" xfId="0" applyFont="1" applyFill="1" applyBorder="1" applyAlignment="1">
      <alignment horizontal="left"/>
    </xf>
    <xf numFmtId="0" fontId="24" fillId="3" borderId="0" xfId="0" applyFont="1" applyFill="1"/>
    <xf numFmtId="43" fontId="25" fillId="4" borderId="9" xfId="3" applyFont="1" applyFill="1" applyBorder="1" applyAlignment="1" applyProtection="1">
      <alignment horizontal="right"/>
    </xf>
    <xf numFmtId="0" fontId="19" fillId="3" borderId="0" xfId="0" applyFont="1" applyFill="1" applyAlignment="1">
      <alignment horizontal="left" indent="1"/>
    </xf>
    <xf numFmtId="43" fontId="26" fillId="4" borderId="9" xfId="3" applyFont="1" applyFill="1" applyBorder="1" applyAlignment="1" applyProtection="1">
      <alignment horizontal="right"/>
    </xf>
    <xf numFmtId="0" fontId="19" fillId="3" borderId="11" xfId="0" applyFont="1" applyFill="1" applyBorder="1" applyAlignment="1">
      <alignment horizontal="left" indent="1"/>
    </xf>
    <xf numFmtId="0" fontId="19" fillId="3" borderId="11" xfId="0" applyFont="1" applyFill="1" applyBorder="1"/>
    <xf numFmtId="49" fontId="27" fillId="2" borderId="4" xfId="0" applyNumberFormat="1" applyFont="1" applyFill="1" applyBorder="1" applyAlignment="1">
      <alignment horizontal="left"/>
    </xf>
    <xf numFmtId="0" fontId="27" fillId="2" borderId="0" xfId="0" applyFont="1" applyFill="1"/>
    <xf numFmtId="0" fontId="23" fillId="2" borderId="0" xfId="0" applyFont="1" applyFill="1"/>
    <xf numFmtId="49" fontId="27" fillId="2" borderId="12" xfId="0" applyNumberFormat="1" applyFont="1" applyFill="1" applyBorder="1" applyAlignment="1">
      <alignment horizontal="left"/>
    </xf>
    <xf numFmtId="0" fontId="27" fillId="2" borderId="13" xfId="0" applyFont="1" applyFill="1" applyBorder="1"/>
    <xf numFmtId="0" fontId="23" fillId="2" borderId="13" xfId="0" applyFont="1" applyFill="1" applyBorder="1"/>
    <xf numFmtId="49" fontId="24" fillId="3" borderId="4" xfId="0" applyNumberFormat="1" applyFont="1" applyFill="1" applyBorder="1" applyAlignment="1">
      <alignment horizontal="left"/>
    </xf>
    <xf numFmtId="0" fontId="24" fillId="3" borderId="0" xfId="0" applyFont="1" applyFill="1" applyAlignment="1">
      <alignment horizontal="left" vertical="center"/>
    </xf>
    <xf numFmtId="49" fontId="19" fillId="3" borderId="4" xfId="0" applyNumberFormat="1" applyFont="1" applyFill="1" applyBorder="1" applyAlignment="1">
      <alignment horizontal="left"/>
    </xf>
    <xf numFmtId="49" fontId="19" fillId="3" borderId="14" xfId="0" applyNumberFormat="1" applyFont="1" applyFill="1" applyBorder="1" applyAlignment="1">
      <alignment horizontal="left"/>
    </xf>
    <xf numFmtId="49" fontId="27" fillId="2" borderId="14" xfId="0" applyNumberFormat="1" applyFont="1" applyFill="1" applyBorder="1" applyAlignment="1">
      <alignment horizontal="left"/>
    </xf>
    <xf numFmtId="0" fontId="27" fillId="2" borderId="11" xfId="0" applyFont="1" applyFill="1" applyBorder="1"/>
    <xf numFmtId="0" fontId="23" fillId="2" borderId="11" xfId="0" applyFont="1" applyFill="1" applyBorder="1"/>
    <xf numFmtId="49" fontId="28" fillId="2" borderId="15" xfId="0" applyNumberFormat="1" applyFont="1" applyFill="1" applyBorder="1" applyAlignment="1">
      <alignment vertical="top" wrapText="1"/>
    </xf>
    <xf numFmtId="0" fontId="28" fillId="2" borderId="16" xfId="0" applyFont="1" applyFill="1" applyBorder="1" applyAlignment="1">
      <alignment vertical="center"/>
    </xf>
    <xf numFmtId="0" fontId="19" fillId="3" borderId="6" xfId="0" applyFont="1" applyFill="1" applyBorder="1" applyAlignment="1">
      <alignment horizontal="left" indent="1"/>
    </xf>
    <xf numFmtId="43" fontId="23" fillId="4" borderId="9" xfId="3" applyFont="1" applyFill="1" applyBorder="1" applyAlignment="1" applyProtection="1">
      <alignment horizontal="right"/>
    </xf>
    <xf numFmtId="49" fontId="29" fillId="0" borderId="0" xfId="0" applyNumberFormat="1" applyFont="1"/>
    <xf numFmtId="0" fontId="29" fillId="0" borderId="0" xfId="0" applyFont="1"/>
    <xf numFmtId="43" fontId="29" fillId="0" borderId="0" xfId="3" applyFont="1" applyFill="1" applyAlignment="1" applyProtection="1">
      <alignment horizontal="right"/>
    </xf>
    <xf numFmtId="43" fontId="0" fillId="0" borderId="0" xfId="3" applyFont="1" applyFill="1"/>
    <xf numFmtId="43" fontId="0" fillId="0" borderId="0" xfId="3" applyFont="1"/>
    <xf numFmtId="49" fontId="30" fillId="3" borderId="0" xfId="0" applyNumberFormat="1" applyFont="1" applyFill="1" applyAlignment="1">
      <alignment horizontal="left"/>
    </xf>
    <xf numFmtId="0" fontId="30" fillId="3" borderId="0" xfId="0" applyFont="1" applyFill="1"/>
    <xf numFmtId="0" fontId="18" fillId="3" borderId="0" xfId="0" applyFont="1" applyFill="1"/>
    <xf numFmtId="43" fontId="19" fillId="3" borderId="9" xfId="3" applyFont="1" applyFill="1" applyBorder="1" applyAlignment="1" applyProtection="1">
      <alignment horizontal="center"/>
    </xf>
    <xf numFmtId="49" fontId="31" fillId="2" borderId="4" xfId="0" applyNumberFormat="1" applyFont="1" applyFill="1" applyBorder="1" applyAlignment="1">
      <alignment horizontal="left"/>
    </xf>
    <xf numFmtId="0" fontId="22" fillId="2" borderId="0" xfId="2" applyFont="1" applyFill="1" applyAlignment="1">
      <alignment horizontal="left"/>
    </xf>
    <xf numFmtId="0" fontId="32" fillId="2" borderId="0" xfId="0" applyFont="1" applyFill="1"/>
    <xf numFmtId="43" fontId="25" fillId="5" borderId="9" xfId="3" applyFont="1" applyFill="1" applyBorder="1" applyAlignment="1" applyProtection="1">
      <alignment horizontal="right"/>
    </xf>
    <xf numFmtId="0" fontId="24" fillId="3" borderId="0" xfId="2" applyFont="1" applyFill="1"/>
    <xf numFmtId="0" fontId="33" fillId="3" borderId="0" xfId="0" applyFont="1" applyFill="1"/>
    <xf numFmtId="0" fontId="19" fillId="3" borderId="0" xfId="2" applyFont="1" applyFill="1" applyAlignment="1">
      <alignment horizontal="left" indent="1"/>
    </xf>
    <xf numFmtId="0" fontId="19" fillId="3" borderId="11" xfId="2" applyFont="1" applyFill="1" applyBorder="1" applyAlignment="1">
      <alignment horizontal="left" indent="1"/>
    </xf>
    <xf numFmtId="0" fontId="33" fillId="3" borderId="11" xfId="0" applyFont="1" applyFill="1" applyBorder="1"/>
    <xf numFmtId="43" fontId="26" fillId="0" borderId="9" xfId="3" applyFont="1" applyFill="1" applyBorder="1" applyAlignment="1" applyProtection="1">
      <alignment horizontal="right"/>
    </xf>
    <xf numFmtId="49" fontId="34" fillId="3" borderId="12" xfId="0" applyNumberFormat="1" applyFont="1" applyFill="1" applyBorder="1" applyAlignment="1">
      <alignment horizontal="left"/>
    </xf>
    <xf numFmtId="0" fontId="34" fillId="3" borderId="13" xfId="2" applyFont="1" applyFill="1" applyBorder="1"/>
    <xf numFmtId="0" fontId="33" fillId="3" borderId="13" xfId="0" applyFont="1" applyFill="1" applyBorder="1"/>
    <xf numFmtId="43" fontId="23" fillId="0" borderId="9" xfId="3" applyFont="1" applyFill="1" applyBorder="1" applyAlignment="1" applyProtection="1">
      <alignment horizontal="right"/>
    </xf>
    <xf numFmtId="49" fontId="22" fillId="5" borderId="4" xfId="0" applyNumberFormat="1" applyFont="1" applyFill="1" applyBorder="1" applyAlignment="1">
      <alignment horizontal="left"/>
    </xf>
    <xf numFmtId="0" fontId="22" fillId="5" borderId="0" xfId="2" applyFont="1" applyFill="1" applyAlignment="1">
      <alignment horizontal="left" vertical="center"/>
    </xf>
    <xf numFmtId="0" fontId="32" fillId="5" borderId="0" xfId="0" applyFont="1" applyFill="1"/>
    <xf numFmtId="49" fontId="35" fillId="5" borderId="14" xfId="0" applyNumberFormat="1" applyFont="1" applyFill="1" applyBorder="1" applyAlignment="1">
      <alignment horizontal="left"/>
    </xf>
    <xf numFmtId="0" fontId="35" fillId="5" borderId="11" xfId="2" applyFont="1" applyFill="1" applyBorder="1"/>
    <xf numFmtId="0" fontId="32" fillId="5" borderId="11" xfId="0" applyFont="1" applyFill="1" applyBorder="1"/>
    <xf numFmtId="49" fontId="22" fillId="5" borderId="15" xfId="0" applyNumberFormat="1" applyFont="1" applyFill="1" applyBorder="1" applyAlignment="1">
      <alignment vertical="top" wrapText="1"/>
    </xf>
    <xf numFmtId="0" fontId="22" fillId="5" borderId="16" xfId="2" applyFont="1" applyFill="1" applyBorder="1" applyAlignment="1">
      <alignment vertical="center" wrapText="1"/>
    </xf>
    <xf numFmtId="0" fontId="19" fillId="3" borderId="0" xfId="2" applyFont="1" applyFill="1"/>
    <xf numFmtId="43" fontId="26" fillId="5" borderId="9" xfId="3" applyFont="1" applyFill="1" applyBorder="1" applyAlignment="1" applyProtection="1">
      <alignment horizontal="right"/>
    </xf>
    <xf numFmtId="49" fontId="26" fillId="5" borderId="7" xfId="0" applyNumberFormat="1" applyFont="1" applyFill="1" applyBorder="1"/>
    <xf numFmtId="0" fontId="26" fillId="5" borderId="8" xfId="2" applyFont="1" applyFill="1" applyBorder="1" applyProtection="1">
      <protection locked="0"/>
    </xf>
    <xf numFmtId="0" fontId="32" fillId="5" borderId="8" xfId="0" applyFont="1" applyFill="1" applyBorder="1"/>
    <xf numFmtId="49" fontId="26" fillId="5" borderId="4" xfId="0" applyNumberFormat="1" applyFont="1" applyFill="1" applyBorder="1" applyAlignment="1">
      <alignment horizontal="left"/>
    </xf>
    <xf numFmtId="0" fontId="22" fillId="5" borderId="0" xfId="2" applyFont="1" applyFill="1" applyAlignment="1">
      <alignment horizontal="left"/>
    </xf>
    <xf numFmtId="0" fontId="19" fillId="3" borderId="6" xfId="2" applyFont="1" applyFill="1" applyBorder="1" applyAlignment="1">
      <alignment horizontal="left" indent="1"/>
    </xf>
    <xf numFmtId="0" fontId="33" fillId="3" borderId="6" xfId="0" applyFont="1" applyFill="1" applyBorder="1"/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0" fontId="30" fillId="3" borderId="4" xfId="0" applyFont="1" applyFill="1" applyBorder="1" applyAlignment="1">
      <alignment horizontal="left" vertical="center" wrapText="1" indent="1"/>
    </xf>
    <xf numFmtId="0" fontId="30" fillId="3" borderId="0" xfId="0" applyFont="1" applyFill="1" applyAlignment="1">
      <alignment horizontal="left" vertical="center" wrapText="1" indent="1"/>
    </xf>
    <xf numFmtId="49" fontId="22" fillId="2" borderId="17" xfId="0" applyNumberFormat="1" applyFont="1" applyFill="1" applyBorder="1" applyAlignment="1">
      <alignment horizontal="left"/>
    </xf>
    <xf numFmtId="0" fontId="22" fillId="2" borderId="18" xfId="0" applyFont="1" applyFill="1" applyBorder="1"/>
    <xf numFmtId="43" fontId="19" fillId="2" borderId="9" xfId="3" applyFont="1" applyFill="1" applyBorder="1" applyAlignment="1" applyProtection="1">
      <alignment horizontal="center"/>
    </xf>
    <xf numFmtId="43" fontId="25" fillId="0" borderId="9" xfId="3" applyFont="1" applyFill="1" applyBorder="1" applyAlignment="1" applyProtection="1">
      <alignment horizontal="right"/>
    </xf>
    <xf numFmtId="0" fontId="24" fillId="3" borderId="0" xfId="0" applyFont="1" applyFill="1" applyAlignment="1">
      <alignment horizontal="left" indent="1"/>
    </xf>
    <xf numFmtId="0" fontId="19" fillId="3" borderId="0" xfId="0" applyFont="1" applyFill="1" applyAlignment="1">
      <alignment horizontal="left" indent="2"/>
    </xf>
    <xf numFmtId="0" fontId="19" fillId="3" borderId="0" xfId="0" applyFont="1" applyFill="1" applyAlignment="1">
      <alignment horizontal="left" indent="3"/>
    </xf>
    <xf numFmtId="49" fontId="24" fillId="3" borderId="14" xfId="0" applyNumberFormat="1" applyFont="1" applyFill="1" applyBorder="1" applyAlignment="1">
      <alignment horizontal="left"/>
    </xf>
    <xf numFmtId="0" fontId="24" fillId="3" borderId="11" xfId="0" applyFont="1" applyFill="1" applyBorder="1" applyAlignment="1">
      <alignment horizontal="left" indent="1"/>
    </xf>
    <xf numFmtId="0" fontId="19" fillId="3" borderId="11" xfId="0" applyFont="1" applyFill="1" applyBorder="1" applyAlignment="1">
      <alignment horizontal="left" indent="2"/>
    </xf>
    <xf numFmtId="0" fontId="24" fillId="3" borderId="0" xfId="0" applyFont="1" applyFill="1" applyAlignment="1">
      <alignment horizontal="left" wrapText="1" indent="1"/>
    </xf>
    <xf numFmtId="0" fontId="19" fillId="3" borderId="6" xfId="0" applyFont="1" applyFill="1" applyBorder="1" applyAlignment="1">
      <alignment horizontal="left" indent="2"/>
    </xf>
    <xf numFmtId="49" fontId="30" fillId="3" borderId="4" xfId="0" applyNumberFormat="1" applyFont="1" applyFill="1" applyBorder="1" applyAlignment="1">
      <alignment horizontal="left" vertical="center" wrapText="1" indent="1"/>
    </xf>
    <xf numFmtId="49" fontId="30" fillId="3" borderId="0" xfId="0" applyNumberFormat="1" applyFont="1" applyFill="1" applyAlignment="1">
      <alignment horizontal="left" vertical="center" wrapText="1" indent="1"/>
    </xf>
    <xf numFmtId="0" fontId="26" fillId="2" borderId="18" xfId="0" applyFont="1" applyFill="1" applyBorder="1"/>
    <xf numFmtId="49" fontId="24" fillId="3" borderId="12" xfId="0" applyNumberFormat="1" applyFont="1" applyFill="1" applyBorder="1" applyAlignment="1">
      <alignment horizontal="left"/>
    </xf>
    <xf numFmtId="0" fontId="24" fillId="3" borderId="13" xfId="0" applyFont="1" applyFill="1" applyBorder="1"/>
    <xf numFmtId="0" fontId="19" fillId="3" borderId="13" xfId="0" applyFont="1" applyFill="1" applyBorder="1"/>
    <xf numFmtId="0" fontId="19" fillId="3" borderId="0" xfId="0" applyFont="1" applyFill="1" applyAlignment="1">
      <alignment horizontal="left" wrapText="1" indent="1"/>
    </xf>
    <xf numFmtId="0" fontId="19" fillId="3" borderId="19" xfId="0" applyFont="1" applyFill="1" applyBorder="1"/>
    <xf numFmtId="0" fontId="19" fillId="3" borderId="20" xfId="0" applyFont="1" applyFill="1" applyBorder="1"/>
    <xf numFmtId="0" fontId="38" fillId="0" borderId="0" xfId="0" applyFont="1"/>
    <xf numFmtId="0" fontId="24" fillId="3" borderId="11" xfId="0" applyFont="1" applyFill="1" applyBorder="1"/>
    <xf numFmtId="49" fontId="24" fillId="3" borderId="17" xfId="0" applyNumberFormat="1" applyFont="1" applyFill="1" applyBorder="1" applyAlignment="1">
      <alignment horizontal="left"/>
    </xf>
    <xf numFmtId="0" fontId="24" fillId="3" borderId="18" xfId="0" applyFont="1" applyFill="1" applyBorder="1"/>
    <xf numFmtId="0" fontId="19" fillId="3" borderId="18" xfId="0" applyFont="1" applyFill="1" applyBorder="1"/>
    <xf numFmtId="0" fontId="24" fillId="3" borderId="0" xfId="0" applyFont="1" applyFill="1" applyAlignment="1">
      <alignment horizontal="left"/>
    </xf>
    <xf numFmtId="43" fontId="38" fillId="0" borderId="0" xfId="3" applyFont="1"/>
    <xf numFmtId="0" fontId="22" fillId="2" borderId="11" xfId="0" applyFont="1" applyFill="1" applyBorder="1"/>
    <xf numFmtId="0" fontId="26" fillId="2" borderId="11" xfId="0" applyFont="1" applyFill="1" applyBorder="1"/>
    <xf numFmtId="43" fontId="39" fillId="0" borderId="9" xfId="3" applyFont="1" applyFill="1" applyBorder="1" applyAlignment="1" applyProtection="1">
      <alignment horizontal="right"/>
    </xf>
    <xf numFmtId="0" fontId="40" fillId="0" borderId="0" xfId="0" applyFont="1"/>
    <xf numFmtId="0" fontId="19" fillId="3" borderId="11" xfId="0" applyFont="1" applyFill="1" applyBorder="1" applyAlignment="1">
      <alignment horizontal="left" vertical="top" indent="2"/>
    </xf>
    <xf numFmtId="0" fontId="19" fillId="3" borderId="21" xfId="0" applyFont="1" applyFill="1" applyBorder="1"/>
    <xf numFmtId="49" fontId="19" fillId="3" borderId="7" xfId="0" applyNumberFormat="1" applyFont="1" applyFill="1" applyBorder="1"/>
    <xf numFmtId="0" fontId="19" fillId="3" borderId="8" xfId="0" applyFont="1" applyFill="1" applyBorder="1"/>
    <xf numFmtId="43" fontId="0" fillId="0" borderId="0" xfId="0" applyNumberFormat="1"/>
    <xf numFmtId="49" fontId="22" fillId="2" borderId="17" xfId="0" applyNumberFormat="1" applyFont="1" applyFill="1" applyBorder="1" applyAlignment="1">
      <alignment horizontal="left" vertical="center"/>
    </xf>
    <xf numFmtId="0" fontId="22" fillId="2" borderId="8" xfId="0" applyFont="1" applyFill="1" applyBorder="1" applyAlignment="1">
      <alignment vertical="center" wrapText="1"/>
    </xf>
    <xf numFmtId="0" fontId="26" fillId="2" borderId="8" xfId="0" applyFont="1" applyFill="1" applyBorder="1" applyAlignment="1">
      <alignment vertical="center"/>
    </xf>
    <xf numFmtId="165" fontId="26" fillId="2" borderId="9" xfId="0" quotePrefix="1" applyNumberFormat="1" applyFont="1" applyFill="1" applyBorder="1" applyAlignment="1" applyProtection="1">
      <alignment horizontal="right" vertical="center"/>
      <protection locked="0"/>
    </xf>
    <xf numFmtId="165" fontId="26" fillId="4" borderId="9" xfId="0" applyNumberFormat="1" applyFont="1" applyFill="1" applyBorder="1" applyAlignment="1" applyProtection="1">
      <alignment horizontal="right"/>
      <protection locked="0"/>
    </xf>
    <xf numFmtId="49" fontId="24" fillId="3" borderId="5" xfId="0" applyNumberFormat="1" applyFont="1" applyFill="1" applyBorder="1" applyAlignment="1">
      <alignment horizontal="left"/>
    </xf>
    <xf numFmtId="0" fontId="24" fillId="3" borderId="6" xfId="0" applyFont="1" applyFill="1" applyBorder="1" applyAlignment="1">
      <alignment horizontal="left" indent="1"/>
    </xf>
    <xf numFmtId="165" fontId="42" fillId="4" borderId="9" xfId="0" applyNumberFormat="1" applyFont="1" applyFill="1" applyBorder="1" applyAlignment="1">
      <alignment horizontal="right"/>
    </xf>
    <xf numFmtId="165" fontId="26" fillId="2" borderId="9" xfId="0" quotePrefix="1" applyNumberFormat="1" applyFont="1" applyFill="1" applyBorder="1" applyAlignment="1" applyProtection="1">
      <alignment horizontal="right"/>
      <protection locked="0"/>
    </xf>
    <xf numFmtId="49" fontId="19" fillId="3" borderId="15" xfId="0" applyNumberFormat="1" applyFont="1" applyFill="1" applyBorder="1" applyAlignment="1">
      <alignment horizontal="left"/>
    </xf>
    <xf numFmtId="0" fontId="19" fillId="3" borderId="16" xfId="0" applyFont="1" applyFill="1" applyBorder="1"/>
    <xf numFmtId="0" fontId="19" fillId="3" borderId="23" xfId="0" applyFont="1" applyFill="1" applyBorder="1"/>
    <xf numFmtId="165" fontId="25" fillId="2" borderId="9" xfId="0" applyNumberFormat="1" applyFont="1" applyFill="1" applyBorder="1" applyAlignment="1" applyProtection="1">
      <alignment horizontal="right"/>
      <protection locked="0"/>
    </xf>
    <xf numFmtId="165" fontId="25" fillId="4" borderId="9" xfId="0" applyNumberFormat="1" applyFont="1" applyFill="1" applyBorder="1" applyAlignment="1" applyProtection="1">
      <alignment horizontal="right"/>
      <protection locked="0"/>
    </xf>
    <xf numFmtId="49" fontId="19" fillId="3" borderId="12" xfId="0" applyNumberFormat="1" applyFont="1" applyFill="1" applyBorder="1" applyAlignment="1">
      <alignment horizontal="left"/>
    </xf>
    <xf numFmtId="0" fontId="19" fillId="3" borderId="13" xfId="0" applyFont="1" applyFill="1" applyBorder="1" applyAlignment="1">
      <alignment horizontal="left" indent="1"/>
    </xf>
    <xf numFmtId="0" fontId="43" fillId="3" borderId="0" xfId="0" applyFont="1" applyFill="1" applyAlignment="1">
      <alignment horizontal="left"/>
    </xf>
    <xf numFmtId="0" fontId="38" fillId="4" borderId="0" xfId="0" applyFont="1" applyFill="1"/>
    <xf numFmtId="49" fontId="26" fillId="4" borderId="0" xfId="0" applyNumberFormat="1" applyFont="1" applyFill="1"/>
    <xf numFmtId="0" fontId="26" fillId="4" borderId="0" xfId="0" applyFont="1" applyFill="1"/>
    <xf numFmtId="0" fontId="45" fillId="4" borderId="0" xfId="0" applyFont="1" applyFill="1" applyAlignment="1">
      <alignment horizontal="right"/>
    </xf>
    <xf numFmtId="0" fontId="46" fillId="0" borderId="0" xfId="1" applyFont="1" applyAlignment="1" applyProtection="1"/>
    <xf numFmtId="49" fontId="28" fillId="2" borderId="17" xfId="0" applyNumberFormat="1" applyFont="1" applyFill="1" applyBorder="1" applyAlignment="1">
      <alignment horizontal="left"/>
    </xf>
    <xf numFmtId="0" fontId="28" fillId="2" borderId="18" xfId="0" applyFont="1" applyFill="1" applyBorder="1"/>
    <xf numFmtId="0" fontId="23" fillId="2" borderId="18" xfId="0" applyFont="1" applyFill="1" applyBorder="1"/>
    <xf numFmtId="165" fontId="23" fillId="2" borderId="9" xfId="0" quotePrefix="1" applyNumberFormat="1" applyFont="1" applyFill="1" applyBorder="1" applyAlignment="1" applyProtection="1">
      <alignment horizontal="right"/>
      <protection locked="0"/>
    </xf>
    <xf numFmtId="165" fontId="26" fillId="0" borderId="9" xfId="0" applyNumberFormat="1" applyFont="1" applyBorder="1" applyAlignment="1" applyProtection="1">
      <alignment horizontal="right"/>
      <protection locked="0"/>
    </xf>
    <xf numFmtId="165" fontId="42" fillId="0" borderId="9" xfId="0" applyNumberFormat="1" applyFont="1" applyBorder="1" applyAlignment="1" applyProtection="1">
      <alignment horizontal="right"/>
      <protection locked="0"/>
    </xf>
    <xf numFmtId="49" fontId="42" fillId="2" borderId="4" xfId="0" applyNumberFormat="1" applyFont="1" applyFill="1" applyBorder="1" applyAlignment="1">
      <alignment horizontal="left"/>
    </xf>
    <xf numFmtId="0" fontId="22" fillId="2" borderId="0" xfId="0" applyFont="1" applyFill="1"/>
    <xf numFmtId="0" fontId="26" fillId="2" borderId="0" xfId="0" applyFont="1" applyFill="1"/>
    <xf numFmtId="0" fontId="26" fillId="2" borderId="9" xfId="0" applyFont="1" applyFill="1" applyBorder="1"/>
    <xf numFmtId="165" fontId="26" fillId="4" borderId="9" xfId="0" applyNumberFormat="1" applyFont="1" applyFill="1" applyBorder="1" applyAlignment="1">
      <alignment horizontal="right"/>
    </xf>
    <xf numFmtId="0" fontId="19" fillId="3" borderId="11" xfId="0" applyFont="1" applyFill="1" applyBorder="1" applyAlignment="1">
      <alignment horizontal="left"/>
    </xf>
    <xf numFmtId="165" fontId="25" fillId="4" borderId="9" xfId="0" applyNumberFormat="1" applyFont="1" applyFill="1" applyBorder="1" applyAlignment="1">
      <alignment horizontal="right"/>
    </xf>
    <xf numFmtId="0" fontId="22" fillId="5" borderId="0" xfId="0" applyFont="1" applyFill="1"/>
    <xf numFmtId="0" fontId="26" fillId="5" borderId="0" xfId="0" applyFont="1" applyFill="1"/>
    <xf numFmtId="165" fontId="26" fillId="5" borderId="9" xfId="0" applyNumberFormat="1" applyFont="1" applyFill="1" applyBorder="1" applyAlignment="1">
      <alignment horizontal="right"/>
    </xf>
    <xf numFmtId="49" fontId="19" fillId="3" borderId="17" xfId="0" applyNumberFormat="1" applyFont="1" applyFill="1" applyBorder="1" applyAlignment="1">
      <alignment horizontal="left"/>
    </xf>
    <xf numFmtId="0" fontId="24" fillId="3" borderId="18" xfId="0" applyFont="1" applyFill="1" applyBorder="1" applyAlignment="1">
      <alignment horizontal="left"/>
    </xf>
    <xf numFmtId="0" fontId="19" fillId="3" borderId="6" xfId="0" applyFont="1" applyFill="1" applyBorder="1" applyAlignment="1">
      <alignment horizontal="left"/>
    </xf>
    <xf numFmtId="165" fontId="26" fillId="2" borderId="9" xfId="0" applyNumberFormat="1" applyFont="1" applyFill="1" applyBorder="1" applyAlignment="1">
      <alignment horizontal="right"/>
    </xf>
    <xf numFmtId="0" fontId="49" fillId="0" borderId="0" xfId="0" applyFont="1"/>
    <xf numFmtId="165" fontId="26" fillId="0" borderId="9" xfId="0" applyNumberFormat="1" applyFont="1" applyBorder="1" applyAlignment="1">
      <alignment horizontal="right"/>
    </xf>
    <xf numFmtId="165" fontId="23" fillId="2" borderId="9" xfId="0" applyNumberFormat="1" applyFont="1" applyFill="1" applyBorder="1" applyAlignment="1">
      <alignment horizontal="right"/>
    </xf>
    <xf numFmtId="49" fontId="28" fillId="2" borderId="4" xfId="0" applyNumberFormat="1" applyFont="1" applyFill="1" applyBorder="1" applyAlignment="1">
      <alignment horizontal="left"/>
    </xf>
    <xf numFmtId="0" fontId="28" fillId="2" borderId="0" xfId="0" applyFont="1" applyFill="1" applyAlignment="1">
      <alignment horizontal="left" wrapText="1"/>
    </xf>
    <xf numFmtId="49" fontId="27" fillId="2" borderId="7" xfId="0" applyNumberFormat="1" applyFont="1" applyFill="1" applyBorder="1" applyAlignment="1">
      <alignment horizontal="left"/>
    </xf>
    <xf numFmtId="0" fontId="27" fillId="2" borderId="8" xfId="0" applyFont="1" applyFill="1" applyBorder="1"/>
    <xf numFmtId="0" fontId="23" fillId="2" borderId="8" xfId="0" applyFont="1" applyFill="1" applyBorder="1"/>
    <xf numFmtId="49" fontId="28" fillId="2" borderId="14" xfId="0" applyNumberFormat="1" applyFont="1" applyFill="1" applyBorder="1" applyAlignment="1">
      <alignment horizontal="left"/>
    </xf>
    <xf numFmtId="0" fontId="28" fillId="2" borderId="11" xfId="0" applyFont="1" applyFill="1" applyBorder="1"/>
    <xf numFmtId="165" fontId="51" fillId="0" borderId="9" xfId="0" applyNumberFormat="1" applyFont="1" applyBorder="1" applyAlignment="1">
      <alignment horizontal="right"/>
    </xf>
    <xf numFmtId="0" fontId="26" fillId="2" borderId="25" xfId="0" applyFont="1" applyFill="1" applyBorder="1"/>
    <xf numFmtId="165" fontId="25" fillId="2" borderId="9" xfId="0" applyNumberFormat="1" applyFont="1" applyFill="1" applyBorder="1" applyAlignment="1">
      <alignment horizontal="right"/>
    </xf>
    <xf numFmtId="0" fontId="19" fillId="3" borderId="0" xfId="0" applyFont="1" applyFill="1" applyAlignment="1">
      <alignment horizontal="left" indent="4"/>
    </xf>
    <xf numFmtId="49" fontId="22" fillId="2" borderId="14" xfId="0" applyNumberFormat="1" applyFont="1" applyFill="1" applyBorder="1" applyAlignment="1">
      <alignment horizontal="left"/>
    </xf>
    <xf numFmtId="0" fontId="26" fillId="2" borderId="21" xfId="0" applyFont="1" applyFill="1" applyBorder="1"/>
    <xf numFmtId="0" fontId="23" fillId="2" borderId="25" xfId="0" applyFont="1" applyFill="1" applyBorder="1"/>
    <xf numFmtId="165" fontId="25" fillId="0" borderId="9" xfId="0" applyNumberFormat="1" applyFont="1" applyBorder="1" applyAlignment="1">
      <alignment horizontal="right"/>
    </xf>
    <xf numFmtId="0" fontId="23" fillId="2" borderId="21" xfId="0" applyFont="1" applyFill="1" applyBorder="1"/>
    <xf numFmtId="4" fontId="38" fillId="0" borderId="0" xfId="0" applyNumberFormat="1" applyFont="1"/>
    <xf numFmtId="0" fontId="20" fillId="3" borderId="0" xfId="0" applyFont="1" applyFill="1" applyAlignment="1">
      <alignment horizontal="center" vertical="center"/>
    </xf>
    <xf numFmtId="0" fontId="15" fillId="3" borderId="0" xfId="0" applyFont="1" applyFill="1" applyAlignment="1">
      <alignment horizontal="center"/>
    </xf>
    <xf numFmtId="2" fontId="26" fillId="4" borderId="9" xfId="3" applyNumberFormat="1" applyFont="1" applyFill="1" applyBorder="1" applyAlignment="1" applyProtection="1">
      <alignment horizontal="right"/>
    </xf>
    <xf numFmtId="2" fontId="25" fillId="5" borderId="9" xfId="3" applyNumberFormat="1" applyFont="1" applyFill="1" applyBorder="1" applyAlignment="1" applyProtection="1">
      <alignment horizontal="right"/>
    </xf>
    <xf numFmtId="0" fontId="24" fillId="3" borderId="19" xfId="0" applyFont="1" applyFill="1" applyBorder="1"/>
    <xf numFmtId="43" fontId="22" fillId="0" borderId="9" xfId="3" applyFont="1" applyFill="1" applyBorder="1" applyAlignment="1" applyProtection="1">
      <alignment horizontal="right"/>
    </xf>
    <xf numFmtId="43" fontId="28" fillId="0" borderId="9" xfId="3" applyFont="1" applyFill="1" applyBorder="1" applyAlignment="1" applyProtection="1">
      <alignment horizontal="right"/>
    </xf>
    <xf numFmtId="165" fontId="52" fillId="0" borderId="26" xfId="0" applyNumberFormat="1" applyFont="1" applyBorder="1" applyAlignment="1" applyProtection="1">
      <alignment horizontal="right"/>
      <protection locked="0"/>
    </xf>
    <xf numFmtId="0" fontId="4" fillId="0" borderId="0" xfId="0" applyFont="1" applyAlignment="1">
      <alignment horizontal="center"/>
    </xf>
    <xf numFmtId="0" fontId="6" fillId="0" borderId="0" xfId="1" applyFont="1" applyFill="1" applyAlignment="1" applyProtection="1">
      <alignment horizontal="center"/>
    </xf>
    <xf numFmtId="0" fontId="10" fillId="0" borderId="0" xfId="0" applyFont="1" applyAlignment="1">
      <alignment horizontal="left"/>
    </xf>
    <xf numFmtId="0" fontId="11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 wrapText="1"/>
    </xf>
    <xf numFmtId="0" fontId="22" fillId="2" borderId="10" xfId="0" applyFont="1" applyFill="1" applyBorder="1" applyAlignment="1">
      <alignment horizontal="center" vertical="center" wrapText="1"/>
    </xf>
    <xf numFmtId="0" fontId="20" fillId="3" borderId="4" xfId="0" applyFont="1" applyFill="1" applyBorder="1" applyAlignment="1">
      <alignment horizontal="left" vertical="center" wrapText="1" indent="1"/>
    </xf>
    <xf numFmtId="0" fontId="20" fillId="3" borderId="0" xfId="0" applyFont="1" applyFill="1" applyAlignment="1">
      <alignment horizontal="left" vertical="center" wrapText="1" indent="1"/>
    </xf>
    <xf numFmtId="0" fontId="15" fillId="3" borderId="0" xfId="0" applyFont="1" applyFill="1" applyAlignment="1">
      <alignment horizontal="center"/>
    </xf>
    <xf numFmtId="0" fontId="20" fillId="3" borderId="4" xfId="0" applyFont="1" applyFill="1" applyBorder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5" xfId="0" applyFont="1" applyFill="1" applyBorder="1" applyAlignment="1">
      <alignment horizontal="center" vertical="center"/>
    </xf>
    <xf numFmtId="0" fontId="20" fillId="3" borderId="6" xfId="0" applyFont="1" applyFill="1" applyBorder="1" applyAlignment="1">
      <alignment horizontal="center" vertical="center"/>
    </xf>
    <xf numFmtId="0" fontId="19" fillId="3" borderId="24" xfId="9" applyNumberFormat="1" applyFont="1" applyFill="1" applyBorder="1" applyAlignment="1" applyProtection="1">
      <alignment horizontal="center"/>
    </xf>
    <xf numFmtId="0" fontId="19" fillId="3" borderId="22" xfId="9" applyNumberFormat="1" applyFont="1" applyFill="1" applyBorder="1" applyAlignment="1" applyProtection="1">
      <alignment horizontal="center"/>
    </xf>
    <xf numFmtId="0" fontId="19" fillId="3" borderId="2" xfId="9" applyNumberFormat="1" applyFont="1" applyFill="1" applyBorder="1" applyAlignment="1" applyProtection="1">
      <alignment horizontal="center"/>
    </xf>
    <xf numFmtId="0" fontId="19" fillId="3" borderId="5" xfId="9" applyNumberFormat="1" applyFont="1" applyFill="1" applyBorder="1" applyAlignment="1" applyProtection="1">
      <alignment horizontal="center"/>
    </xf>
    <xf numFmtId="0" fontId="19" fillId="3" borderId="24" xfId="9" applyNumberFormat="1" applyFont="1" applyFill="1" applyBorder="1" applyAlignment="1" applyProtection="1">
      <alignment horizontal="center" vertical="center"/>
    </xf>
    <xf numFmtId="0" fontId="19" fillId="3" borderId="22" xfId="9" applyNumberFormat="1" applyFont="1" applyFill="1" applyBorder="1" applyAlignment="1" applyProtection="1">
      <alignment horizontal="center" vertical="center"/>
    </xf>
    <xf numFmtId="0" fontId="19" fillId="3" borderId="2" xfId="9" applyNumberFormat="1" applyFont="1" applyFill="1" applyBorder="1" applyAlignment="1" applyProtection="1">
      <alignment horizontal="center" vertical="center"/>
    </xf>
    <xf numFmtId="0" fontId="19" fillId="3" borderId="5" xfId="9" applyNumberFormat="1" applyFont="1" applyFill="1" applyBorder="1" applyAlignment="1" applyProtection="1">
      <alignment horizontal="center" vertical="center"/>
    </xf>
    <xf numFmtId="0" fontId="19" fillId="3" borderId="24" xfId="0" applyFont="1" applyFill="1" applyBorder="1" applyAlignment="1">
      <alignment horizontal="center" vertical="center" wrapText="1"/>
    </xf>
    <xf numFmtId="0" fontId="19" fillId="3" borderId="22" xfId="0" applyFont="1" applyFill="1" applyBorder="1" applyAlignment="1">
      <alignment horizontal="center" vertical="center" wrapText="1"/>
    </xf>
    <xf numFmtId="0" fontId="19" fillId="3" borderId="9" xfId="0" applyFont="1" applyFill="1" applyBorder="1" applyAlignment="1">
      <alignment horizontal="center" vertical="center" wrapText="1"/>
    </xf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49" fontId="20" fillId="3" borderId="4" xfId="2" applyNumberFormat="1" applyFont="1" applyFill="1" applyBorder="1" applyAlignment="1">
      <alignment horizontal="left" vertical="center" wrapText="1" indent="1"/>
    </xf>
    <xf numFmtId="49" fontId="20" fillId="3" borderId="0" xfId="2" applyNumberFormat="1" applyFont="1" applyFill="1" applyAlignment="1">
      <alignment horizontal="left" vertical="center" wrapText="1" indent="1"/>
    </xf>
    <xf numFmtId="0" fontId="14" fillId="3" borderId="0" xfId="0" applyFont="1" applyFill="1" applyBorder="1"/>
    <xf numFmtId="0" fontId="19" fillId="3" borderId="0" xfId="0" applyFont="1" applyFill="1" applyBorder="1"/>
  </cellXfs>
  <cellStyles count="10">
    <cellStyle name="Hipervínculo" xfId="1" builtinId="8"/>
    <cellStyle name="Millares" xfId="9" builtinId="3"/>
    <cellStyle name="Millares 2" xfId="3" xr:uid="{00000000-0005-0000-0000-000001000000}"/>
    <cellStyle name="Millares 2 2" xfId="5" xr:uid="{00000000-0005-0000-0000-000002000000}"/>
    <cellStyle name="Millares 4" xfId="6" xr:uid="{00000000-0005-0000-0000-000003000000}"/>
    <cellStyle name="Millares 5 2" xfId="8" xr:uid="{00000000-0005-0000-0000-000004000000}"/>
    <cellStyle name="Normal" xfId="0" builtinId="0"/>
    <cellStyle name="Normal 2" xfId="2" xr:uid="{00000000-0005-0000-0000-000006000000}"/>
    <cellStyle name="Normal 3 2" xfId="4" xr:uid="{00000000-0005-0000-0000-000007000000}"/>
    <cellStyle name="Normal 5" xfId="7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jpe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131445</xdr:colOff>
      <xdr:row>45</xdr:row>
      <xdr:rowOff>0</xdr:rowOff>
    </xdr:from>
    <xdr:to>
      <xdr:col>15</xdr:col>
      <xdr:colOff>95254</xdr:colOff>
      <xdr:row>45</xdr:row>
      <xdr:rowOff>0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1099185" y="10248900"/>
          <a:ext cx="10258429" cy="0"/>
        </a:xfrm>
        <a:prstGeom prst="line">
          <a:avLst/>
        </a:prstGeom>
        <a:ln w="28575">
          <a:solidFill>
            <a:srgbClr val="E7B70D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165735</xdr:colOff>
      <xdr:row>9</xdr:row>
      <xdr:rowOff>92499</xdr:rowOff>
    </xdr:from>
    <xdr:to>
      <xdr:col>15</xdr:col>
      <xdr:colOff>375285</xdr:colOff>
      <xdr:row>15</xdr:row>
      <xdr:rowOff>145839</xdr:rowOff>
    </xdr:to>
    <xdr:grpSp>
      <xdr:nvGrpSpPr>
        <xdr:cNvPr id="16" name="Grupo 15">
          <a:extLst>
            <a:ext uri="{FF2B5EF4-FFF2-40B4-BE49-F238E27FC236}">
              <a16:creationId xmlns:a16="http://schemas.microsoft.com/office/drawing/2014/main" id="{649161E4-E878-40D6-9922-18CF244EB6DD}"/>
            </a:ext>
          </a:extLst>
        </xdr:cNvPr>
        <xdr:cNvGrpSpPr/>
      </xdr:nvGrpSpPr>
      <xdr:grpSpPr>
        <a:xfrm>
          <a:off x="1870710" y="1806999"/>
          <a:ext cx="9353550" cy="1196340"/>
          <a:chOff x="1499235" y="1767840"/>
          <a:chExt cx="9944100" cy="1196340"/>
        </a:xfrm>
      </xdr:grpSpPr>
      <xdr:pic>
        <xdr:nvPicPr>
          <xdr:cNvPr id="17" name="Imagen 17">
            <a:extLst>
              <a:ext uri="{FF2B5EF4-FFF2-40B4-BE49-F238E27FC236}">
                <a16:creationId xmlns:a16="http://schemas.microsoft.com/office/drawing/2014/main" id="{4CFD7BB0-9EAB-7C8F-C6A7-4E60706E1BE4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99235" y="1767840"/>
            <a:ext cx="8420205" cy="119634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8" name="Imagen 3">
            <a:extLst>
              <a:ext uri="{FF2B5EF4-FFF2-40B4-BE49-F238E27FC236}">
                <a16:creationId xmlns:a16="http://schemas.microsoft.com/office/drawing/2014/main" id="{DC730777-DADA-D2CE-769E-58DC7884E2DE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946685" y="1857362"/>
            <a:ext cx="1496650" cy="93591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9" name="Imagen 18" descr="Logotipo, nombre de la empresa&#10;&#10;Descripción generada automáticamente">
            <a:extLst>
              <a:ext uri="{FF2B5EF4-FFF2-40B4-BE49-F238E27FC236}">
                <a16:creationId xmlns:a16="http://schemas.microsoft.com/office/drawing/2014/main" id="{8C004395-5D93-2BD3-00D6-A53CD20E0973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4295775" y="1857376"/>
            <a:ext cx="1087243" cy="990600"/>
          </a:xfrm>
          <a:prstGeom prst="rect">
            <a:avLst/>
          </a:prstGeom>
        </xdr:spPr>
      </xdr:pic>
    </xdr:grpSp>
    <xdr:clientData/>
  </xdr:twoCellAnchor>
  <xdr:twoCellAnchor>
    <xdr:from>
      <xdr:col>0</xdr:col>
      <xdr:colOff>371475</xdr:colOff>
      <xdr:row>3</xdr:row>
      <xdr:rowOff>76200</xdr:rowOff>
    </xdr:from>
    <xdr:to>
      <xdr:col>17</xdr:col>
      <xdr:colOff>321291</xdr:colOff>
      <xdr:row>8</xdr:row>
      <xdr:rowOff>163721</xdr:rowOff>
    </xdr:to>
    <xdr:grpSp>
      <xdr:nvGrpSpPr>
        <xdr:cNvPr id="20" name="Grupo 19">
          <a:extLst>
            <a:ext uri="{FF2B5EF4-FFF2-40B4-BE49-F238E27FC236}">
              <a16:creationId xmlns:a16="http://schemas.microsoft.com/office/drawing/2014/main" id="{0F0CB453-4994-4824-864B-36E68E6E9332}"/>
            </a:ext>
          </a:extLst>
        </xdr:cNvPr>
        <xdr:cNvGrpSpPr/>
      </xdr:nvGrpSpPr>
      <xdr:grpSpPr>
        <a:xfrm>
          <a:off x="371475" y="647700"/>
          <a:ext cx="11713191" cy="1040021"/>
          <a:chOff x="135964" y="545913"/>
          <a:chExt cx="12651704" cy="1011156"/>
        </a:xfrm>
      </xdr:grpSpPr>
      <xdr:grpSp>
        <xdr:nvGrpSpPr>
          <xdr:cNvPr id="21" name="Grupo 20">
            <a:extLst>
              <a:ext uri="{FF2B5EF4-FFF2-40B4-BE49-F238E27FC236}">
                <a16:creationId xmlns:a16="http://schemas.microsoft.com/office/drawing/2014/main" id="{753D57CB-3F2A-A437-35FB-B331ABE01FD0}"/>
              </a:ext>
            </a:extLst>
          </xdr:cNvPr>
          <xdr:cNvGrpSpPr/>
        </xdr:nvGrpSpPr>
        <xdr:grpSpPr>
          <a:xfrm>
            <a:off x="135964" y="633535"/>
            <a:ext cx="12651704" cy="926709"/>
            <a:chOff x="0" y="532063"/>
            <a:chExt cx="13470685" cy="1019175"/>
          </a:xfrm>
        </xdr:grpSpPr>
        <xdr:grpSp>
          <xdr:nvGrpSpPr>
            <xdr:cNvPr id="23" name="Grupo 22">
              <a:extLst>
                <a:ext uri="{FF2B5EF4-FFF2-40B4-BE49-F238E27FC236}">
                  <a16:creationId xmlns:a16="http://schemas.microsoft.com/office/drawing/2014/main" id="{6A70F92B-4C97-BFE6-7944-A63237FD3BD4}"/>
                </a:ext>
              </a:extLst>
            </xdr:cNvPr>
            <xdr:cNvGrpSpPr/>
          </xdr:nvGrpSpPr>
          <xdr:grpSpPr>
            <a:xfrm>
              <a:off x="0" y="532063"/>
              <a:ext cx="12116683" cy="1019175"/>
              <a:chOff x="0" y="532063"/>
              <a:chExt cx="12116683" cy="1019175"/>
            </a:xfrm>
          </xdr:grpSpPr>
          <xdr:pic>
            <xdr:nvPicPr>
              <xdr:cNvPr id="25" name="Imagen 5">
                <a:extLst>
                  <a:ext uri="{FF2B5EF4-FFF2-40B4-BE49-F238E27FC236}">
                    <a16:creationId xmlns:a16="http://schemas.microsoft.com/office/drawing/2014/main" id="{13CB2C40-5FED-B72B-1527-515515E6078D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4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0" y="732845"/>
                <a:ext cx="1748441" cy="55925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26" name="Imagen 6">
                <a:extLst>
                  <a:ext uri="{FF2B5EF4-FFF2-40B4-BE49-F238E27FC236}">
                    <a16:creationId xmlns:a16="http://schemas.microsoft.com/office/drawing/2014/main" id="{47BCC545-E735-99DC-7BDB-F7D85F9F4DBB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5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819251" y="568109"/>
                <a:ext cx="1215175" cy="76502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27" name="Imagen 7">
                <a:extLst>
                  <a:ext uri="{FF2B5EF4-FFF2-40B4-BE49-F238E27FC236}">
                    <a16:creationId xmlns:a16="http://schemas.microsoft.com/office/drawing/2014/main" id="{008D5019-A353-4FCC-7B9E-090F8FD46960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6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3827881" y="595785"/>
                <a:ext cx="1347821" cy="80618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28" name="Imagen 1">
                <a:extLst>
                  <a:ext uri="{FF2B5EF4-FFF2-40B4-BE49-F238E27FC236}">
                    <a16:creationId xmlns:a16="http://schemas.microsoft.com/office/drawing/2014/main" id="{EAB5B3DA-2449-8155-55E2-0D516FF94E38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7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8141323" y="532063"/>
                <a:ext cx="1243458" cy="10191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29" name="Imagen 28" descr="Imagen que contiene Logotipo&#10;&#10;Descripción generada automáticamente">
                <a:extLst>
                  <a:ext uri="{FF2B5EF4-FFF2-40B4-BE49-F238E27FC236}">
                    <a16:creationId xmlns:a16="http://schemas.microsoft.com/office/drawing/2014/main" id="{ACF25A59-0054-D38D-EAD8-08A9E5A095A0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8"/>
              <a:stretch>
                <a:fillRect/>
              </a:stretch>
            </xdr:blipFill>
            <xdr:spPr>
              <a:xfrm>
                <a:off x="1800225" y="762000"/>
                <a:ext cx="1981200" cy="523810"/>
              </a:xfrm>
              <a:prstGeom prst="rect">
                <a:avLst/>
              </a:prstGeom>
            </xdr:spPr>
          </xdr:pic>
          <xdr:pic>
            <xdr:nvPicPr>
              <xdr:cNvPr id="30" name="Imagen 29" descr="Interfaz de usuario gráfica, Texto&#10;&#10;Descripción generada automáticamente">
                <a:extLst>
                  <a:ext uri="{FF2B5EF4-FFF2-40B4-BE49-F238E27FC236}">
                    <a16:creationId xmlns:a16="http://schemas.microsoft.com/office/drawing/2014/main" id="{20A8AFC1-8C42-60F8-8AEF-5A2AE1F22F30}"/>
                  </a:ext>
                </a:extLst>
              </xdr:cNvPr>
              <xdr:cNvPicPr>
                <a:picLocks noChangeAspect="1"/>
              </xdr:cNvPicPr>
            </xdr:nvPicPr>
            <xdr:blipFill rotWithShape="1">
              <a:blip xmlns:r="http://schemas.openxmlformats.org/officeDocument/2006/relationships" r:embed="rId9"/>
              <a:srcRect b="9865"/>
              <a:stretch/>
            </xdr:blipFill>
            <xdr:spPr>
              <a:xfrm>
                <a:off x="9459208" y="626512"/>
                <a:ext cx="2657475" cy="619794"/>
              </a:xfrm>
              <a:prstGeom prst="rect">
                <a:avLst/>
              </a:prstGeom>
            </xdr:spPr>
          </xdr:pic>
        </xdr:grpSp>
        <xdr:pic>
          <xdr:nvPicPr>
            <xdr:cNvPr id="24" name="Imagen 23" descr="Imagen que contiene Texto&#10;&#10;Descripción generada automáticamente">
              <a:extLst>
                <a:ext uri="{FF2B5EF4-FFF2-40B4-BE49-F238E27FC236}">
                  <a16:creationId xmlns:a16="http://schemas.microsoft.com/office/drawing/2014/main" id="{BE132202-BAF8-5D31-967C-31BC9B5B58A9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0"/>
            <a:stretch>
              <a:fillRect/>
            </a:stretch>
          </xdr:blipFill>
          <xdr:spPr>
            <a:xfrm>
              <a:off x="12156236" y="549776"/>
              <a:ext cx="1314449" cy="742950"/>
            </a:xfrm>
            <a:prstGeom prst="rect">
              <a:avLst/>
            </a:prstGeom>
          </xdr:spPr>
        </xdr:pic>
      </xdr:grpSp>
      <xdr:pic>
        <xdr:nvPicPr>
          <xdr:cNvPr id="22" name="Imagen 21" descr="Logotipo, nombre de la empresa&#10;&#10;Descripción generada automáticamente">
            <a:extLst>
              <a:ext uri="{FF2B5EF4-FFF2-40B4-BE49-F238E27FC236}">
                <a16:creationId xmlns:a16="http://schemas.microsoft.com/office/drawing/2014/main" id="{C0AB479F-9DBA-755D-04FB-3C4A27CD95ED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0577" t="9928" r="10577" b="11676"/>
          <a:stretch/>
        </xdr:blipFill>
        <xdr:spPr>
          <a:xfrm>
            <a:off x="5266765" y="545913"/>
            <a:ext cx="1028701" cy="990601"/>
          </a:xfrm>
          <a:prstGeom prst="rect">
            <a:avLst/>
          </a:prstGeom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herrera/Desktop/Trabajo/FMI/EFP/MEFP2014/Cuadros%20para%20entrega/Reuni&#243;n%20GTEFP%20marzo%202019/Copia%20de%20258GYQ14_2016%20(FINAL)%20Modelo%20Tablas%20estandarizadas%20EFP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wdiaz\Desktop\SLV%20EFP%202024%20agosto\EFP%20El%20Salvador%20Anual%20Fondos%20de%20Seguridad%20Social%20-16%20al%2023%20(2).xlsx" TargetMode="External"/><Relationship Id="rId1" Type="http://schemas.openxmlformats.org/officeDocument/2006/relationships/externalLinkPath" Target="EFP%20El%20Salvador%20Anual%20Fondos%20de%20Seguridad%20Social%20-16%20al%2023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me"/>
      <sheetName val="Coverpage"/>
      <sheetName val="StatementI"/>
      <sheetName val="StatementII"/>
      <sheetName val="StatementIII"/>
      <sheetName val="StatementIV"/>
      <sheetName val="Table1"/>
      <sheetName val="Table2"/>
      <sheetName val="Table3"/>
      <sheetName val="Table4"/>
      <sheetName val="Table5"/>
      <sheetName val="Table6"/>
      <sheetName val="Table6A"/>
      <sheetName val="Table6B"/>
      <sheetName val="Table7"/>
      <sheetName val="Table8A"/>
      <sheetName val="Table8B"/>
      <sheetName val="Table9"/>
      <sheetName val="Annex1"/>
      <sheetName val="Annex2"/>
      <sheetName val="Consolidation Checks"/>
      <sheetName val="OtherThanCashData Checks Report"/>
      <sheetName val="Cash Data Checks Report"/>
      <sheetName val="Report Form"/>
    </sheetNames>
    <sheetDataSet>
      <sheetData sheetId="0"/>
      <sheetData sheetId="1">
        <row r="8">
          <cell r="I8" t="str">
            <v>Guatemala</v>
          </cell>
        </row>
        <row r="9">
          <cell r="I9" t="str">
            <v>258</v>
          </cell>
        </row>
        <row r="10">
          <cell r="I10" t="str">
            <v>2016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dice"/>
      <sheetName val="Estado I"/>
      <sheetName val="Estado II"/>
      <sheetName val="Estado III"/>
      <sheetName val="Estado IV"/>
      <sheetName val="Ingreso"/>
      <sheetName val="Gasto"/>
      <sheetName val="Transacciones Activos y Pasivo "/>
      <sheetName val="Ganancias y Perdidas Tenencias"/>
      <sheetName val="Otras variaciones en Volumen"/>
      <sheetName val="Balance"/>
      <sheetName val="Erogación funciones de Gobierno"/>
      <sheetName val="Transacciones A-P Fin. por Sect"/>
      <sheetName val="Saldos A-P financieros por Sect"/>
      <sheetName val="Total otros flujos econo."/>
    </sheetNames>
    <sheetDataSet>
      <sheetData sheetId="0">
        <row r="25">
          <cell r="H25" t="str">
            <v>Fondos de Seguridad Social</v>
          </cell>
        </row>
      </sheetData>
      <sheetData sheetId="1" refreshError="1"/>
      <sheetData sheetId="2">
        <row r="2">
          <cell r="E2" t="str">
            <v>Fondos de Seguridad Social</v>
          </cell>
        </row>
      </sheetData>
      <sheetData sheetId="3">
        <row r="2">
          <cell r="E2" t="str">
            <v>Fondos de Seguridad Social</v>
          </cell>
        </row>
      </sheetData>
      <sheetData sheetId="4" refreshError="1"/>
      <sheetData sheetId="5" refreshError="1"/>
      <sheetData sheetId="6" refreshError="1"/>
      <sheetData sheetId="7" refreshError="1"/>
      <sheetData sheetId="8">
        <row r="2">
          <cell r="E2" t="str">
            <v>Fondos de Seguridad Social</v>
          </cell>
        </row>
      </sheetData>
      <sheetData sheetId="9">
        <row r="2">
          <cell r="E2" t="str">
            <v>Fondos de Seguridad Social</v>
          </cell>
        </row>
      </sheetData>
      <sheetData sheetId="10" refreshError="1"/>
      <sheetData sheetId="11">
        <row r="2">
          <cell r="E2" t="str">
            <v>Fondos de Seguridad Social</v>
          </cell>
        </row>
      </sheetData>
      <sheetData sheetId="12">
        <row r="2">
          <cell r="E2" t="str">
            <v>Fondos de Seguridad Social</v>
          </cell>
        </row>
      </sheetData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mca.org/" TargetMode="Externa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3">
    <tabColor rgb="FF0070C0"/>
  </sheetPr>
  <dimension ref="B2:Q134"/>
  <sheetViews>
    <sheetView showGridLines="0" tabSelected="1" zoomScaleNormal="100" workbookViewId="0">
      <selection activeCell="O16" sqref="O16"/>
    </sheetView>
  </sheetViews>
  <sheetFormatPr baseColWidth="10" defaultRowHeight="15"/>
  <cols>
    <col min="1" max="1" width="11.42578125" customWidth="1"/>
    <col min="2" max="2" width="2.7109375" customWidth="1"/>
    <col min="3" max="3" width="11.42578125" customWidth="1"/>
    <col min="17" max="17" width="2.28515625" customWidth="1"/>
  </cols>
  <sheetData>
    <row r="2" spans="2:17">
      <c r="B2" s="1"/>
      <c r="C2" s="2"/>
      <c r="D2" s="2"/>
      <c r="E2" s="3"/>
      <c r="F2" s="3"/>
      <c r="G2" s="3"/>
      <c r="H2" s="3"/>
      <c r="I2" s="3"/>
      <c r="J2" s="3"/>
      <c r="K2" s="3"/>
      <c r="L2" s="2"/>
      <c r="M2" s="2"/>
      <c r="N2" s="2"/>
      <c r="O2" s="2"/>
      <c r="P2" s="2"/>
      <c r="Q2" s="4"/>
    </row>
    <row r="3" spans="2:17">
      <c r="B3" s="5"/>
      <c r="Q3" s="5"/>
    </row>
    <row r="4" spans="2:17">
      <c r="B4" s="5"/>
      <c r="Q4" s="5"/>
    </row>
    <row r="5" spans="2:17">
      <c r="B5" s="5"/>
      <c r="Q5" s="5"/>
    </row>
    <row r="6" spans="2:17">
      <c r="B6" s="5"/>
      <c r="Q6" s="5"/>
    </row>
    <row r="7" spans="2:17">
      <c r="B7" s="5"/>
      <c r="Q7" s="5"/>
    </row>
    <row r="8" spans="2:17">
      <c r="B8" s="5"/>
      <c r="Q8" s="5"/>
    </row>
    <row r="9" spans="2:17">
      <c r="B9" s="5"/>
      <c r="Q9" s="5"/>
    </row>
    <row r="10" spans="2:17">
      <c r="B10" s="5"/>
      <c r="Q10" s="5"/>
    </row>
    <row r="11" spans="2:17">
      <c r="B11" s="5"/>
      <c r="Q11" s="5"/>
    </row>
    <row r="12" spans="2:17">
      <c r="B12" s="5"/>
      <c r="Q12" s="5"/>
    </row>
    <row r="13" spans="2:17">
      <c r="B13" s="5"/>
      <c r="Q13" s="5"/>
    </row>
    <row r="14" spans="2:17">
      <c r="B14" s="5"/>
      <c r="Q14" s="5"/>
    </row>
    <row r="15" spans="2:17">
      <c r="B15" s="5"/>
      <c r="Q15" s="5"/>
    </row>
    <row r="16" spans="2:17">
      <c r="B16" s="5"/>
      <c r="Q16" s="5"/>
    </row>
    <row r="17" spans="2:17" ht="30.75">
      <c r="B17" s="5"/>
      <c r="C17" s="201" t="s">
        <v>0</v>
      </c>
      <c r="D17" s="201"/>
      <c r="E17" s="201"/>
      <c r="F17" s="201"/>
      <c r="G17" s="201"/>
      <c r="H17" s="201"/>
      <c r="I17" s="201"/>
      <c r="J17" s="201"/>
      <c r="K17" s="201"/>
      <c r="L17" s="201"/>
      <c r="M17" s="201"/>
      <c r="N17" s="201"/>
      <c r="O17" s="201"/>
      <c r="P17" s="201"/>
      <c r="Q17" s="5"/>
    </row>
    <row r="18" spans="2:17" ht="30.75">
      <c r="B18" s="5"/>
      <c r="C18" s="201" t="s">
        <v>1</v>
      </c>
      <c r="D18" s="201"/>
      <c r="E18" s="201"/>
      <c r="F18" s="201"/>
      <c r="G18" s="201"/>
      <c r="H18" s="201"/>
      <c r="I18" s="201"/>
      <c r="J18" s="201"/>
      <c r="K18" s="201"/>
      <c r="L18" s="201"/>
      <c r="M18" s="201"/>
      <c r="N18" s="201"/>
      <c r="O18" s="201"/>
      <c r="P18" s="201"/>
      <c r="Q18" s="5"/>
    </row>
    <row r="19" spans="2:17" ht="30.75">
      <c r="B19" s="5"/>
      <c r="C19" s="202" t="s">
        <v>2</v>
      </c>
      <c r="D19" s="202"/>
      <c r="E19" s="202"/>
      <c r="F19" s="202"/>
      <c r="G19" s="202"/>
      <c r="H19" s="202"/>
      <c r="I19" s="202"/>
      <c r="J19" s="202"/>
      <c r="K19" s="202"/>
      <c r="L19" s="202"/>
      <c r="M19" s="202"/>
      <c r="N19" s="202"/>
      <c r="O19" s="202"/>
      <c r="P19" s="202"/>
      <c r="Q19" s="5"/>
    </row>
    <row r="20" spans="2:17">
      <c r="B20" s="4"/>
      <c r="C20" s="2"/>
      <c r="D20" s="2"/>
      <c r="E20" s="2"/>
      <c r="F20" s="3"/>
      <c r="G20" s="3"/>
      <c r="H20" s="3"/>
      <c r="I20" s="3"/>
      <c r="J20" s="3"/>
      <c r="K20" s="3"/>
      <c r="L20" s="3"/>
      <c r="M20" s="2"/>
      <c r="N20" s="2"/>
      <c r="O20" s="2"/>
      <c r="P20" s="2"/>
      <c r="Q20" s="4"/>
    </row>
    <row r="21" spans="2:17" ht="26.25">
      <c r="F21" s="6" t="s">
        <v>3</v>
      </c>
      <c r="G21" s="7"/>
      <c r="H21" s="7"/>
      <c r="I21" s="7"/>
      <c r="J21" s="7"/>
      <c r="K21" s="8"/>
      <c r="L21" s="8"/>
    </row>
    <row r="22" spans="2:17" ht="26.25">
      <c r="F22" s="6" t="s">
        <v>4</v>
      </c>
      <c r="G22" s="7"/>
      <c r="H22" s="7"/>
      <c r="I22" s="7"/>
      <c r="J22" s="7"/>
      <c r="K22" s="8"/>
      <c r="L22" s="8"/>
    </row>
    <row r="23" spans="2:17" ht="23.25">
      <c r="F23" s="9"/>
      <c r="G23" s="7"/>
      <c r="H23" s="7"/>
      <c r="I23" s="7"/>
      <c r="J23" s="7"/>
      <c r="K23" s="8"/>
      <c r="L23" s="8"/>
    </row>
    <row r="24" spans="2:17" ht="23.25">
      <c r="F24" s="9" t="s">
        <v>5</v>
      </c>
      <c r="H24" s="7" t="s">
        <v>1201</v>
      </c>
      <c r="I24" s="7"/>
      <c r="J24" s="7"/>
      <c r="K24" s="8"/>
      <c r="L24" s="8"/>
    </row>
    <row r="25" spans="2:17" ht="23.25">
      <c r="F25" s="9" t="s">
        <v>6</v>
      </c>
      <c r="G25" s="7"/>
      <c r="H25" s="7" t="s">
        <v>1202</v>
      </c>
      <c r="I25" s="7"/>
      <c r="J25" s="7"/>
      <c r="K25" s="8"/>
      <c r="L25" s="8"/>
    </row>
    <row r="26" spans="2:17" ht="23.25">
      <c r="F26" s="9" t="s">
        <v>7</v>
      </c>
      <c r="G26" s="7"/>
      <c r="H26" s="7" t="s">
        <v>726</v>
      </c>
      <c r="I26" s="7"/>
      <c r="J26" s="7"/>
      <c r="K26" s="8"/>
      <c r="L26" s="8"/>
    </row>
    <row r="27" spans="2:17" ht="23.25">
      <c r="F27" s="9"/>
      <c r="G27" s="7"/>
      <c r="H27" s="7"/>
      <c r="I27" s="7"/>
      <c r="J27" s="7"/>
      <c r="K27" s="8"/>
      <c r="L27" s="8"/>
    </row>
    <row r="28" spans="2:17" ht="23.25">
      <c r="F28" s="9" t="s">
        <v>8</v>
      </c>
      <c r="G28" s="7"/>
      <c r="H28" s="7"/>
      <c r="I28" s="7"/>
      <c r="J28" s="7"/>
      <c r="K28" s="8"/>
      <c r="L28" s="8"/>
    </row>
    <row r="29" spans="2:17" ht="18">
      <c r="G29" s="203" t="s">
        <v>9</v>
      </c>
      <c r="H29" s="203"/>
      <c r="I29" s="8"/>
      <c r="J29" s="8"/>
      <c r="K29" s="8"/>
      <c r="L29" s="8"/>
    </row>
    <row r="30" spans="2:17" ht="18">
      <c r="G30" s="10" t="s">
        <v>10</v>
      </c>
      <c r="H30" s="10"/>
      <c r="I30" s="10"/>
      <c r="J30" s="10"/>
      <c r="K30" s="11"/>
      <c r="L30" s="8"/>
    </row>
    <row r="31" spans="2:17" ht="18">
      <c r="G31" s="10" t="s">
        <v>11</v>
      </c>
      <c r="H31" s="10"/>
      <c r="I31" s="10"/>
      <c r="J31" s="10"/>
      <c r="K31" s="11"/>
      <c r="L31" s="8"/>
    </row>
    <row r="32" spans="2:17" ht="18">
      <c r="G32" s="10" t="s">
        <v>12</v>
      </c>
      <c r="H32" s="10"/>
      <c r="I32" s="10"/>
      <c r="J32" s="10"/>
      <c r="K32" s="11"/>
      <c r="L32" s="8"/>
    </row>
    <row r="33" spans="6:13" ht="18">
      <c r="G33" s="10" t="s">
        <v>13</v>
      </c>
      <c r="H33" s="10"/>
      <c r="I33" s="10"/>
      <c r="J33" s="10"/>
      <c r="K33" s="10"/>
      <c r="L33" s="10"/>
      <c r="M33" s="10"/>
    </row>
    <row r="34" spans="6:13" ht="18">
      <c r="G34" s="10" t="s">
        <v>14</v>
      </c>
      <c r="H34" s="10"/>
      <c r="I34" s="10"/>
      <c r="J34" s="10"/>
      <c r="K34" s="10"/>
      <c r="L34" s="10"/>
      <c r="M34" s="10"/>
    </row>
    <row r="35" spans="6:13" ht="18">
      <c r="G35" s="10" t="s">
        <v>15</v>
      </c>
      <c r="H35" s="10"/>
      <c r="I35" s="10"/>
      <c r="J35" s="10"/>
      <c r="K35" s="10"/>
      <c r="L35" s="10"/>
      <c r="M35" s="10"/>
    </row>
    <row r="36" spans="6:13" ht="18">
      <c r="G36" s="10" t="s">
        <v>16</v>
      </c>
      <c r="H36" s="10"/>
      <c r="I36" s="10"/>
      <c r="J36" s="10"/>
      <c r="K36" s="10"/>
      <c r="L36" s="10"/>
      <c r="M36" s="10"/>
    </row>
    <row r="37" spans="6:13" ht="18">
      <c r="G37" s="10" t="s">
        <v>17</v>
      </c>
      <c r="H37" s="10"/>
      <c r="I37" s="10"/>
      <c r="J37" s="10"/>
      <c r="K37" s="10"/>
      <c r="L37" s="10"/>
      <c r="M37" s="10"/>
    </row>
    <row r="38" spans="6:13" ht="18">
      <c r="G38" s="10" t="s">
        <v>18</v>
      </c>
      <c r="H38" s="10"/>
      <c r="I38" s="10"/>
      <c r="J38" s="10"/>
      <c r="K38" s="10"/>
      <c r="L38" s="10"/>
      <c r="M38" s="10"/>
    </row>
    <row r="39" spans="6:13" ht="18">
      <c r="G39" s="10" t="s">
        <v>19</v>
      </c>
      <c r="H39" s="10"/>
      <c r="I39" s="10"/>
      <c r="J39" s="10"/>
      <c r="K39" s="10"/>
      <c r="L39" s="10"/>
      <c r="M39" s="10"/>
    </row>
    <row r="40" spans="6:13" ht="18">
      <c r="G40" s="10" t="s">
        <v>20</v>
      </c>
      <c r="H40" s="10"/>
      <c r="I40" s="10"/>
      <c r="J40" s="10"/>
      <c r="K40" s="10"/>
      <c r="L40" s="10"/>
      <c r="M40" s="10"/>
    </row>
    <row r="41" spans="6:13" ht="18">
      <c r="G41" s="10" t="s">
        <v>21</v>
      </c>
      <c r="H41" s="10"/>
      <c r="I41" s="10"/>
      <c r="J41" s="10"/>
      <c r="K41" s="10"/>
      <c r="L41" s="10"/>
      <c r="M41" s="10"/>
    </row>
    <row r="42" spans="6:13" ht="18">
      <c r="G42" s="10" t="s">
        <v>22</v>
      </c>
      <c r="H42" s="10"/>
      <c r="I42" s="10"/>
      <c r="J42" s="10"/>
      <c r="K42" s="10"/>
      <c r="L42" s="10"/>
      <c r="M42" s="10"/>
    </row>
    <row r="43" spans="6:13" ht="18">
      <c r="G43" s="10" t="s">
        <v>23</v>
      </c>
      <c r="H43" s="10"/>
      <c r="I43" s="10"/>
      <c r="J43" s="10"/>
      <c r="K43" s="10"/>
      <c r="L43" s="10"/>
      <c r="M43" s="10"/>
    </row>
    <row r="44" spans="6:13" ht="18">
      <c r="G44" s="10" t="s">
        <v>24</v>
      </c>
      <c r="H44" s="10"/>
      <c r="I44" s="10"/>
      <c r="J44" s="10"/>
      <c r="K44" s="10"/>
      <c r="L44" s="10"/>
      <c r="M44" s="10"/>
    </row>
    <row r="45" spans="6:13" ht="8.25" customHeight="1">
      <c r="G45" s="10"/>
      <c r="H45" s="8"/>
      <c r="I45" s="8"/>
      <c r="J45" s="8"/>
      <c r="K45" s="8"/>
      <c r="L45" s="8"/>
    </row>
    <row r="46" spans="6:13" ht="24.75" customHeight="1">
      <c r="F46" s="204" t="s">
        <v>25</v>
      </c>
      <c r="G46" s="204"/>
      <c r="H46" s="204"/>
      <c r="I46" s="204"/>
      <c r="J46" s="204"/>
      <c r="K46" s="204"/>
      <c r="L46" s="204"/>
    </row>
    <row r="47" spans="6:13" ht="25.7" customHeight="1">
      <c r="F47" s="205"/>
      <c r="G47" s="205"/>
      <c r="H47" s="205"/>
      <c r="I47" s="205"/>
      <c r="J47" s="205"/>
      <c r="K47" s="205"/>
      <c r="L47" s="205"/>
    </row>
    <row r="48" spans="6:13" ht="33" customHeight="1">
      <c r="F48" s="205"/>
      <c r="G48" s="205"/>
      <c r="H48" s="205"/>
      <c r="I48" s="205"/>
      <c r="J48" s="205"/>
      <c r="K48" s="205"/>
      <c r="L48" s="205"/>
    </row>
    <row r="89" spans="11:12">
      <c r="K89" t="s">
        <v>402</v>
      </c>
      <c r="L89" t="s">
        <v>403</v>
      </c>
    </row>
    <row r="90" spans="11:12">
      <c r="K90" t="s">
        <v>64</v>
      </c>
      <c r="L90" t="s">
        <v>404</v>
      </c>
    </row>
    <row r="91" spans="11:12">
      <c r="K91" t="s">
        <v>66</v>
      </c>
      <c r="L91" t="s">
        <v>405</v>
      </c>
    </row>
    <row r="92" spans="11:12">
      <c r="K92" t="s">
        <v>406</v>
      </c>
      <c r="L92" t="s">
        <v>407</v>
      </c>
    </row>
    <row r="93" spans="11:12">
      <c r="K93" t="s">
        <v>408</v>
      </c>
      <c r="L93" t="s">
        <v>409</v>
      </c>
    </row>
    <row r="94" spans="11:12">
      <c r="K94" t="s">
        <v>410</v>
      </c>
      <c r="L94" t="s">
        <v>411</v>
      </c>
    </row>
    <row r="95" spans="11:12">
      <c r="K95" t="s">
        <v>412</v>
      </c>
      <c r="L95" t="s">
        <v>413</v>
      </c>
    </row>
    <row r="96" spans="11:12">
      <c r="K96" t="s">
        <v>68</v>
      </c>
      <c r="L96" t="s">
        <v>414</v>
      </c>
    </row>
    <row r="97" spans="11:12">
      <c r="K97" t="s">
        <v>70</v>
      </c>
      <c r="L97" t="s">
        <v>415</v>
      </c>
    </row>
    <row r="98" spans="11:12">
      <c r="K98" t="s">
        <v>72</v>
      </c>
      <c r="L98" t="s">
        <v>416</v>
      </c>
    </row>
    <row r="99" spans="11:12">
      <c r="K99" t="s">
        <v>417</v>
      </c>
      <c r="L99" t="s">
        <v>418</v>
      </c>
    </row>
    <row r="100" spans="11:12">
      <c r="K100" t="s">
        <v>419</v>
      </c>
      <c r="L100" t="s">
        <v>420</v>
      </c>
    </row>
    <row r="101" spans="11:12">
      <c r="K101" t="s">
        <v>421</v>
      </c>
      <c r="L101" t="s">
        <v>422</v>
      </c>
    </row>
    <row r="102" spans="11:12">
      <c r="K102" t="s">
        <v>423</v>
      </c>
      <c r="L102" t="s">
        <v>424</v>
      </c>
    </row>
    <row r="103" spans="11:12">
      <c r="K103" t="s">
        <v>79</v>
      </c>
      <c r="L103" t="s">
        <v>425</v>
      </c>
    </row>
    <row r="104" spans="11:12">
      <c r="K104" t="s">
        <v>426</v>
      </c>
      <c r="L104" t="s">
        <v>427</v>
      </c>
    </row>
    <row r="105" spans="11:12">
      <c r="K105" t="s">
        <v>428</v>
      </c>
      <c r="L105" t="s">
        <v>429</v>
      </c>
    </row>
    <row r="106" spans="11:12">
      <c r="K106" t="s">
        <v>430</v>
      </c>
      <c r="L106" t="s">
        <v>431</v>
      </c>
    </row>
    <row r="107" spans="11:12">
      <c r="K107" t="s">
        <v>432</v>
      </c>
      <c r="L107" t="s">
        <v>433</v>
      </c>
    </row>
    <row r="108" spans="11:12">
      <c r="K108" t="s">
        <v>434</v>
      </c>
      <c r="L108" t="s">
        <v>435</v>
      </c>
    </row>
    <row r="109" spans="11:12">
      <c r="K109" t="s">
        <v>436</v>
      </c>
      <c r="L109" t="s">
        <v>437</v>
      </c>
    </row>
    <row r="110" spans="11:12">
      <c r="K110" t="s">
        <v>438</v>
      </c>
      <c r="L110" t="s">
        <v>439</v>
      </c>
    </row>
    <row r="111" spans="11:12">
      <c r="K111" t="s">
        <v>440</v>
      </c>
      <c r="L111" t="s">
        <v>441</v>
      </c>
    </row>
    <row r="112" spans="11:12">
      <c r="K112" t="s">
        <v>81</v>
      </c>
      <c r="L112" t="s">
        <v>442</v>
      </c>
    </row>
    <row r="113" spans="11:12">
      <c r="K113" t="s">
        <v>443</v>
      </c>
      <c r="L113" t="s">
        <v>444</v>
      </c>
    </row>
    <row r="114" spans="11:12">
      <c r="K114" t="s">
        <v>445</v>
      </c>
      <c r="L114" t="s">
        <v>446</v>
      </c>
    </row>
    <row r="115" spans="11:12">
      <c r="K115" t="s">
        <v>447</v>
      </c>
      <c r="L115" t="s">
        <v>448</v>
      </c>
    </row>
    <row r="116" spans="11:12">
      <c r="K116" t="s">
        <v>449</v>
      </c>
      <c r="L116" t="s">
        <v>450</v>
      </c>
    </row>
    <row r="117" spans="11:12">
      <c r="K117" t="s">
        <v>451</v>
      </c>
      <c r="L117" t="s">
        <v>452</v>
      </c>
    </row>
    <row r="118" spans="11:12">
      <c r="K118" t="s">
        <v>453</v>
      </c>
      <c r="L118" t="s">
        <v>454</v>
      </c>
    </row>
    <row r="119" spans="11:12">
      <c r="K119" t="s">
        <v>455</v>
      </c>
      <c r="L119" t="s">
        <v>456</v>
      </c>
    </row>
    <row r="120" spans="11:12">
      <c r="K120" t="s">
        <v>457</v>
      </c>
      <c r="L120" t="s">
        <v>458</v>
      </c>
    </row>
    <row r="121" spans="11:12">
      <c r="K121" t="s">
        <v>83</v>
      </c>
      <c r="L121" t="s">
        <v>459</v>
      </c>
    </row>
    <row r="122" spans="11:12">
      <c r="K122" t="s">
        <v>460</v>
      </c>
      <c r="L122" t="s">
        <v>444</v>
      </c>
    </row>
    <row r="123" spans="11:12">
      <c r="K123" t="s">
        <v>461</v>
      </c>
      <c r="L123" t="s">
        <v>446</v>
      </c>
    </row>
    <row r="124" spans="11:12">
      <c r="K124" t="s">
        <v>462</v>
      </c>
      <c r="L124" t="s">
        <v>463</v>
      </c>
    </row>
    <row r="125" spans="11:12">
      <c r="K125" t="s">
        <v>464</v>
      </c>
      <c r="L125" t="s">
        <v>465</v>
      </c>
    </row>
    <row r="126" spans="11:12">
      <c r="K126" t="s">
        <v>466</v>
      </c>
      <c r="L126" t="s">
        <v>452</v>
      </c>
    </row>
    <row r="127" spans="11:12">
      <c r="K127" t="s">
        <v>467</v>
      </c>
      <c r="L127" t="s">
        <v>468</v>
      </c>
    </row>
    <row r="128" spans="11:12">
      <c r="K128" t="s">
        <v>469</v>
      </c>
      <c r="L128" t="s">
        <v>470</v>
      </c>
    </row>
    <row r="129" spans="11:12">
      <c r="K129" t="s">
        <v>471</v>
      </c>
      <c r="L129" t="s">
        <v>472</v>
      </c>
    </row>
    <row r="130" spans="11:12">
      <c r="K130" t="s">
        <v>85</v>
      </c>
      <c r="L130" t="s">
        <v>473</v>
      </c>
    </row>
    <row r="131" spans="11:12">
      <c r="K131" t="s">
        <v>474</v>
      </c>
      <c r="L131" t="s">
        <v>475</v>
      </c>
    </row>
    <row r="132" spans="11:12">
      <c r="K132" t="s">
        <v>476</v>
      </c>
      <c r="L132" t="s">
        <v>477</v>
      </c>
    </row>
    <row r="133" spans="11:12">
      <c r="K133" t="s">
        <v>478</v>
      </c>
      <c r="L133" t="s">
        <v>479</v>
      </c>
    </row>
    <row r="134" spans="11:12">
      <c r="K134" t="s">
        <v>480</v>
      </c>
      <c r="L134" t="s">
        <v>481</v>
      </c>
    </row>
  </sheetData>
  <mergeCells count="5">
    <mergeCell ref="C17:P17"/>
    <mergeCell ref="C18:P18"/>
    <mergeCell ref="C19:P19"/>
    <mergeCell ref="G29:H29"/>
    <mergeCell ref="F46:L48"/>
  </mergeCells>
  <hyperlinks>
    <hyperlink ref="C19" r:id="rId1" xr:uid="{00000000-0004-0000-0000-000000000000}"/>
    <hyperlink ref="G29:H29" location="'Estado I'!A1" display="Estado de Operaciones" xr:uid="{00000000-0004-0000-0000-000001000000}"/>
    <hyperlink ref="G30:J30" location="'Estado II'!A1" display="Estado de Fuentes y Usos de Efectivo" xr:uid="{00000000-0004-0000-0000-000002000000}"/>
    <hyperlink ref="G31:J31" location="'Estado III'!A1" display="Estado Integrado de Saldos y Flujos" xr:uid="{00000000-0004-0000-0000-000003000000}"/>
    <hyperlink ref="G32:K32" location="'Estado IV'!A1" display="Estado de Variaciones Totales en el Patrimonio Neto" xr:uid="{00000000-0004-0000-0000-000004000000}"/>
    <hyperlink ref="G33" location="Ingreso!A1" display="Ingreso" xr:uid="{00000000-0004-0000-0000-000005000000}"/>
    <hyperlink ref="G34" location="Gasto!A1" display="Gasto" xr:uid="{00000000-0004-0000-0000-000006000000}"/>
    <hyperlink ref="G35:J35" location="'Transacciones Activos y Pasivo '!A1" display="Transacciones en Activos y Pasivos" xr:uid="{00000000-0004-0000-0000-000007000000}"/>
    <hyperlink ref="G36:K36" location="'Ganancias y Perdidas Tenencias'!A1" display="Ganancias y Pérdidas por Tenencia de Activos" xr:uid="{00000000-0004-0000-0000-000008000000}"/>
    <hyperlink ref="G37:K37" location="'Otras variaciones en Volumen'!A1" display="Otras Variaciones en el Volumen de Activos y Pasivos" xr:uid="{00000000-0004-0000-0000-000009000000}"/>
    <hyperlink ref="G38" location="Balance!A1" display="Balance" xr:uid="{00000000-0004-0000-0000-00000A000000}"/>
    <hyperlink ref="G39:K39" location="'Pasivos Deuda Nomial-Mercado'!A1" display="Pasivos de Deuda al Valor Nominal/de Mercado" xr:uid="{00000000-0004-0000-0000-00000B000000}"/>
    <hyperlink ref="G40:J40" location="'Pasivos Deuda Valor Facial'!A1" display="Pasivos de Deuda al Valor Facial" xr:uid="{00000000-0004-0000-0000-00000C000000}"/>
    <hyperlink ref="G41:J41" location="'Erogación funciones de Gobierno'!A1" display="Erogación por Funciones de Gobierno" xr:uid="{00000000-0004-0000-0000-00000D000000}"/>
    <hyperlink ref="G42:M42" location="'Transacciones A-P Fin. por Sect'!A1" display="Transacciones en Activos y Pasivos Financieros por Sector de la Contraparte" xr:uid="{00000000-0004-0000-0000-00000E000000}"/>
    <hyperlink ref="G43:L43" location="'Saldos A-P financieros por Sect'!A1" display="Saldos de Activos y Pasivos Financieros por Sector de la Contraparte" xr:uid="{00000000-0004-0000-0000-00000F000000}"/>
    <hyperlink ref="G44:K44" location="'Total otros flujos econo.'!A1" display="Total Otros Flujos Económicos en Activos y Pasivos" xr:uid="{00000000-0004-0000-0000-000010000000}"/>
  </hyperlinks>
  <pageMargins left="0.7" right="0.7" top="0.75" bottom="0.75" header="0.3" footer="0.3"/>
  <pageSetup paperSize="9" orientation="portrait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F060AF-A918-469D-A364-400932EE9E40}">
  <dimension ref="B1:N69"/>
  <sheetViews>
    <sheetView topLeftCell="B1" workbookViewId="0">
      <selection activeCell="G2" sqref="G2:M2"/>
    </sheetView>
  </sheetViews>
  <sheetFormatPr baseColWidth="10" defaultRowHeight="15"/>
  <cols>
    <col min="1" max="1" width="12.7109375" style="115" customWidth="1"/>
    <col min="2" max="2" width="17.140625" style="115" customWidth="1"/>
    <col min="3" max="3" width="86" style="115" customWidth="1"/>
    <col min="4" max="4" width="11.42578125" style="115"/>
    <col min="5" max="5" width="10.28515625" style="115" customWidth="1"/>
    <col min="6" max="8" width="11.42578125" style="115"/>
    <col min="9" max="9" width="11.28515625" style="115" customWidth="1"/>
    <col min="10" max="260" width="11.42578125" style="115"/>
    <col min="261" max="261" width="84.85546875" style="115" customWidth="1"/>
    <col min="262" max="516" width="11.42578125" style="115"/>
    <col min="517" max="517" width="84.85546875" style="115" customWidth="1"/>
    <col min="518" max="772" width="11.42578125" style="115"/>
    <col min="773" max="773" width="84.85546875" style="115" customWidth="1"/>
    <col min="774" max="1028" width="11.42578125" style="115"/>
    <col min="1029" max="1029" width="84.85546875" style="115" customWidth="1"/>
    <col min="1030" max="1284" width="11.42578125" style="115"/>
    <col min="1285" max="1285" width="84.85546875" style="115" customWidth="1"/>
    <col min="1286" max="1540" width="11.42578125" style="115"/>
    <col min="1541" max="1541" width="84.85546875" style="115" customWidth="1"/>
    <col min="1542" max="1796" width="11.42578125" style="115"/>
    <col min="1797" max="1797" width="84.85546875" style="115" customWidth="1"/>
    <col min="1798" max="2052" width="11.42578125" style="115"/>
    <col min="2053" max="2053" width="84.85546875" style="115" customWidth="1"/>
    <col min="2054" max="2308" width="11.42578125" style="115"/>
    <col min="2309" max="2309" width="84.85546875" style="115" customWidth="1"/>
    <col min="2310" max="2564" width="11.42578125" style="115"/>
    <col min="2565" max="2565" width="84.85546875" style="115" customWidth="1"/>
    <col min="2566" max="2820" width="11.42578125" style="115"/>
    <col min="2821" max="2821" width="84.85546875" style="115" customWidth="1"/>
    <col min="2822" max="3076" width="11.42578125" style="115"/>
    <col min="3077" max="3077" width="84.85546875" style="115" customWidth="1"/>
    <col min="3078" max="3332" width="11.42578125" style="115"/>
    <col min="3333" max="3333" width="84.85546875" style="115" customWidth="1"/>
    <col min="3334" max="3588" width="11.42578125" style="115"/>
    <col min="3589" max="3589" width="84.85546875" style="115" customWidth="1"/>
    <col min="3590" max="3844" width="11.42578125" style="115"/>
    <col min="3845" max="3845" width="84.85546875" style="115" customWidth="1"/>
    <col min="3846" max="4100" width="11.42578125" style="115"/>
    <col min="4101" max="4101" width="84.85546875" style="115" customWidth="1"/>
    <col min="4102" max="4356" width="11.42578125" style="115"/>
    <col min="4357" max="4357" width="84.85546875" style="115" customWidth="1"/>
    <col min="4358" max="4612" width="11.42578125" style="115"/>
    <col min="4613" max="4613" width="84.85546875" style="115" customWidth="1"/>
    <col min="4614" max="4868" width="11.42578125" style="115"/>
    <col min="4869" max="4869" width="84.85546875" style="115" customWidth="1"/>
    <col min="4870" max="5124" width="11.42578125" style="115"/>
    <col min="5125" max="5125" width="84.85546875" style="115" customWidth="1"/>
    <col min="5126" max="5380" width="11.42578125" style="115"/>
    <col min="5381" max="5381" width="84.85546875" style="115" customWidth="1"/>
    <col min="5382" max="5636" width="11.42578125" style="115"/>
    <col min="5637" max="5637" width="84.85546875" style="115" customWidth="1"/>
    <col min="5638" max="5892" width="11.42578125" style="115"/>
    <col min="5893" max="5893" width="84.85546875" style="115" customWidth="1"/>
    <col min="5894" max="6148" width="11.42578125" style="115"/>
    <col min="6149" max="6149" width="84.85546875" style="115" customWidth="1"/>
    <col min="6150" max="6404" width="11.42578125" style="115"/>
    <col min="6405" max="6405" width="84.85546875" style="115" customWidth="1"/>
    <col min="6406" max="6660" width="11.42578125" style="115"/>
    <col min="6661" max="6661" width="84.85546875" style="115" customWidth="1"/>
    <col min="6662" max="6916" width="11.42578125" style="115"/>
    <col min="6917" max="6917" width="84.85546875" style="115" customWidth="1"/>
    <col min="6918" max="7172" width="11.42578125" style="115"/>
    <col min="7173" max="7173" width="84.85546875" style="115" customWidth="1"/>
    <col min="7174" max="7428" width="11.42578125" style="115"/>
    <col min="7429" max="7429" width="84.85546875" style="115" customWidth="1"/>
    <col min="7430" max="7684" width="11.42578125" style="115"/>
    <col min="7685" max="7685" width="84.85546875" style="115" customWidth="1"/>
    <col min="7686" max="7940" width="11.42578125" style="115"/>
    <col min="7941" max="7941" width="84.85546875" style="115" customWidth="1"/>
    <col min="7942" max="8196" width="11.42578125" style="115"/>
    <col min="8197" max="8197" width="84.85546875" style="115" customWidth="1"/>
    <col min="8198" max="8452" width="11.42578125" style="115"/>
    <col min="8453" max="8453" width="84.85546875" style="115" customWidth="1"/>
    <col min="8454" max="8708" width="11.42578125" style="115"/>
    <col min="8709" max="8709" width="84.85546875" style="115" customWidth="1"/>
    <col min="8710" max="8964" width="11.42578125" style="115"/>
    <col min="8965" max="8965" width="84.85546875" style="115" customWidth="1"/>
    <col min="8966" max="9220" width="11.42578125" style="115"/>
    <col min="9221" max="9221" width="84.85546875" style="115" customWidth="1"/>
    <col min="9222" max="9476" width="11.42578125" style="115"/>
    <col min="9477" max="9477" width="84.85546875" style="115" customWidth="1"/>
    <col min="9478" max="9732" width="11.42578125" style="115"/>
    <col min="9733" max="9733" width="84.85546875" style="115" customWidth="1"/>
    <col min="9734" max="9988" width="11.42578125" style="115"/>
    <col min="9989" max="9989" width="84.85546875" style="115" customWidth="1"/>
    <col min="9990" max="10244" width="11.42578125" style="115"/>
    <col min="10245" max="10245" width="84.85546875" style="115" customWidth="1"/>
    <col min="10246" max="10500" width="11.42578125" style="115"/>
    <col min="10501" max="10501" width="84.85546875" style="115" customWidth="1"/>
    <col min="10502" max="10756" width="11.42578125" style="115"/>
    <col min="10757" max="10757" width="84.85546875" style="115" customWidth="1"/>
    <col min="10758" max="11012" width="11.42578125" style="115"/>
    <col min="11013" max="11013" width="84.85546875" style="115" customWidth="1"/>
    <col min="11014" max="11268" width="11.42578125" style="115"/>
    <col min="11269" max="11269" width="84.85546875" style="115" customWidth="1"/>
    <col min="11270" max="11524" width="11.42578125" style="115"/>
    <col min="11525" max="11525" width="84.85546875" style="115" customWidth="1"/>
    <col min="11526" max="11780" width="11.42578125" style="115"/>
    <col min="11781" max="11781" width="84.85546875" style="115" customWidth="1"/>
    <col min="11782" max="12036" width="11.42578125" style="115"/>
    <col min="12037" max="12037" width="84.85546875" style="115" customWidth="1"/>
    <col min="12038" max="12292" width="11.42578125" style="115"/>
    <col min="12293" max="12293" width="84.85546875" style="115" customWidth="1"/>
    <col min="12294" max="12548" width="11.42578125" style="115"/>
    <col min="12549" max="12549" width="84.85546875" style="115" customWidth="1"/>
    <col min="12550" max="12804" width="11.42578125" style="115"/>
    <col min="12805" max="12805" width="84.85546875" style="115" customWidth="1"/>
    <col min="12806" max="13060" width="11.42578125" style="115"/>
    <col min="13061" max="13061" width="84.85546875" style="115" customWidth="1"/>
    <col min="13062" max="13316" width="11.42578125" style="115"/>
    <col min="13317" max="13317" width="84.85546875" style="115" customWidth="1"/>
    <col min="13318" max="13572" width="11.42578125" style="115"/>
    <col min="13573" max="13573" width="84.85546875" style="115" customWidth="1"/>
    <col min="13574" max="13828" width="11.42578125" style="115"/>
    <col min="13829" max="13829" width="84.85546875" style="115" customWidth="1"/>
    <col min="13830" max="14084" width="11.42578125" style="115"/>
    <col min="14085" max="14085" width="84.85546875" style="115" customWidth="1"/>
    <col min="14086" max="14340" width="11.42578125" style="115"/>
    <col min="14341" max="14341" width="84.85546875" style="115" customWidth="1"/>
    <col min="14342" max="14596" width="11.42578125" style="115"/>
    <col min="14597" max="14597" width="84.85546875" style="115" customWidth="1"/>
    <col min="14598" max="14852" width="11.42578125" style="115"/>
    <col min="14853" max="14853" width="84.85546875" style="115" customWidth="1"/>
    <col min="14854" max="15108" width="11.42578125" style="115"/>
    <col min="15109" max="15109" width="84.85546875" style="115" customWidth="1"/>
    <col min="15110" max="15364" width="11.42578125" style="115"/>
    <col min="15365" max="15365" width="84.85546875" style="115" customWidth="1"/>
    <col min="15366" max="15620" width="11.42578125" style="115"/>
    <col min="15621" max="15621" width="84.85546875" style="115" customWidth="1"/>
    <col min="15622" max="15876" width="11.42578125" style="115"/>
    <col min="15877" max="15877" width="84.85546875" style="115" customWidth="1"/>
    <col min="15878" max="16132" width="11.42578125" style="115"/>
    <col min="16133" max="16133" width="84.85546875" style="115" customWidth="1"/>
    <col min="16134" max="16384" width="11.42578125" style="115"/>
  </cols>
  <sheetData>
    <row r="1" spans="2:14">
      <c r="B1" s="12" t="s">
        <v>26</v>
      </c>
    </row>
    <row r="2" spans="2:14" ht="15.75">
      <c r="B2" s="55" t="s">
        <v>27</v>
      </c>
      <c r="C2" s="56"/>
      <c r="D2" s="27"/>
      <c r="E2" s="27"/>
      <c r="F2" s="27"/>
      <c r="G2" s="211" t="s">
        <v>1202</v>
      </c>
      <c r="H2" s="211"/>
      <c r="I2" s="211"/>
      <c r="J2" s="211"/>
      <c r="K2" s="211"/>
      <c r="L2" s="211"/>
      <c r="M2" s="211"/>
      <c r="N2" s="194"/>
    </row>
    <row r="3" spans="2:14" ht="15.75">
      <c r="B3" s="55" t="s">
        <v>786</v>
      </c>
      <c r="C3" s="57"/>
      <c r="D3" s="22"/>
      <c r="E3" s="22"/>
      <c r="F3" s="22"/>
      <c r="G3" s="211" t="s">
        <v>1206</v>
      </c>
      <c r="H3" s="211"/>
      <c r="I3" s="211"/>
      <c r="J3" s="211"/>
      <c r="K3" s="211"/>
      <c r="L3" s="211"/>
      <c r="M3" s="211"/>
      <c r="N3" s="194"/>
    </row>
    <row r="4" spans="2:14" ht="15" customHeight="1">
      <c r="B4" s="19"/>
      <c r="C4" s="20"/>
      <c r="D4" s="21"/>
      <c r="E4" s="232"/>
      <c r="F4" s="232"/>
      <c r="G4" s="212" t="s">
        <v>728</v>
      </c>
      <c r="H4" s="213"/>
      <c r="I4" s="213"/>
      <c r="J4" s="213"/>
      <c r="K4" s="213"/>
      <c r="L4" s="213"/>
      <c r="M4" s="213"/>
      <c r="N4" s="193"/>
    </row>
    <row r="5" spans="2:14" ht="15" customHeight="1">
      <c r="B5" s="229" t="s">
        <v>787</v>
      </c>
      <c r="C5" s="230"/>
      <c r="D5" s="22"/>
      <c r="E5" s="22"/>
      <c r="F5" s="22"/>
      <c r="G5" s="214"/>
      <c r="H5" s="215"/>
      <c r="I5" s="215"/>
      <c r="J5" s="215"/>
      <c r="K5" s="215"/>
      <c r="L5" s="215"/>
      <c r="M5" s="215"/>
      <c r="N5" s="193"/>
    </row>
    <row r="6" spans="2:14">
      <c r="B6" s="229"/>
      <c r="C6" s="230"/>
      <c r="D6" s="22"/>
      <c r="E6" s="226">
        <v>2014</v>
      </c>
      <c r="F6" s="226">
        <f>+E6+1</f>
        <v>2015</v>
      </c>
      <c r="G6" s="226">
        <v>2016</v>
      </c>
      <c r="H6" s="226">
        <f t="shared" ref="H6:M6" si="0">+G6+1</f>
        <v>2017</v>
      </c>
      <c r="I6" s="226">
        <f t="shared" si="0"/>
        <v>2018</v>
      </c>
      <c r="J6" s="226">
        <f t="shared" si="0"/>
        <v>2019</v>
      </c>
      <c r="K6" s="226">
        <f t="shared" si="0"/>
        <v>2020</v>
      </c>
      <c r="L6" s="226">
        <f t="shared" si="0"/>
        <v>2021</v>
      </c>
      <c r="M6" s="226">
        <f t="shared" si="0"/>
        <v>2022</v>
      </c>
      <c r="N6" s="226">
        <v>2023</v>
      </c>
    </row>
    <row r="7" spans="2:14">
      <c r="B7" s="106"/>
      <c r="C7" s="107"/>
      <c r="D7" s="22"/>
      <c r="E7" s="226"/>
      <c r="F7" s="226"/>
      <c r="G7" s="226"/>
      <c r="H7" s="226"/>
      <c r="I7" s="226"/>
      <c r="J7" s="226"/>
      <c r="K7" s="226"/>
      <c r="L7" s="226"/>
      <c r="M7" s="226"/>
      <c r="N7" s="226"/>
    </row>
    <row r="8" spans="2:14">
      <c r="B8" s="94" t="s">
        <v>788</v>
      </c>
      <c r="C8" s="95" t="s">
        <v>789</v>
      </c>
      <c r="D8" s="108" t="s">
        <v>32</v>
      </c>
      <c r="E8" s="139">
        <v>-8.1120927399999907</v>
      </c>
      <c r="F8" s="139">
        <v>-83.9</v>
      </c>
      <c r="G8" s="139">
        <v>-22.448329589999901</v>
      </c>
      <c r="H8" s="139">
        <v>-9.9759060400000106</v>
      </c>
      <c r="I8" s="139">
        <v>-12.7</v>
      </c>
      <c r="J8" s="139">
        <v>-10.399999999999999</v>
      </c>
      <c r="K8" s="139">
        <v>-3.600000000000005</v>
      </c>
      <c r="L8" s="139">
        <v>-0.39999999999999147</v>
      </c>
      <c r="M8" s="139">
        <v>-7.3</v>
      </c>
      <c r="N8" s="139">
        <v>6935.1</v>
      </c>
    </row>
    <row r="9" spans="2:14">
      <c r="B9" s="140" t="s">
        <v>790</v>
      </c>
      <c r="C9" s="141" t="s">
        <v>791</v>
      </c>
      <c r="D9" s="142" t="s">
        <v>32</v>
      </c>
      <c r="E9" s="135">
        <v>-8.4733923600000001</v>
      </c>
      <c r="F9" s="135">
        <v>-86.8</v>
      </c>
      <c r="G9" s="135">
        <v>-18.460333559999999</v>
      </c>
      <c r="H9" s="135">
        <v>-12.28441426</v>
      </c>
      <c r="I9" s="135">
        <v>-12.7</v>
      </c>
      <c r="J9" s="135">
        <v>-5</v>
      </c>
      <c r="K9" s="135">
        <v>-11.3</v>
      </c>
      <c r="L9" s="135">
        <v>-3.1</v>
      </c>
      <c r="M9" s="135">
        <v>-3.8</v>
      </c>
      <c r="N9" s="135">
        <v>0</v>
      </c>
    </row>
    <row r="10" spans="2:14">
      <c r="B10" s="41" t="s">
        <v>792</v>
      </c>
      <c r="C10" s="29" t="s">
        <v>793</v>
      </c>
      <c r="D10" s="113" t="s">
        <v>32</v>
      </c>
      <c r="E10" s="135">
        <v>-8.4709399899999998</v>
      </c>
      <c r="F10" s="135">
        <v>-39.299999999999997</v>
      </c>
      <c r="G10" s="135">
        <v>-18.458231900000001</v>
      </c>
      <c r="H10" s="135"/>
      <c r="I10" s="135"/>
      <c r="J10" s="135"/>
      <c r="K10" s="135"/>
      <c r="L10" s="135"/>
      <c r="M10" s="135"/>
      <c r="N10" s="135"/>
    </row>
    <row r="11" spans="2:14">
      <c r="B11" s="41" t="s">
        <v>794</v>
      </c>
      <c r="C11" s="29" t="s">
        <v>737</v>
      </c>
      <c r="D11" s="113" t="s">
        <v>32</v>
      </c>
      <c r="E11" s="135">
        <v>0</v>
      </c>
      <c r="F11" s="135">
        <v>-47.5</v>
      </c>
      <c r="G11" s="135">
        <v>0</v>
      </c>
      <c r="H11" s="135"/>
      <c r="I11" s="135"/>
      <c r="J11" s="135"/>
      <c r="K11" s="135"/>
      <c r="L11" s="135"/>
      <c r="M11" s="135"/>
      <c r="N11" s="135"/>
    </row>
    <row r="12" spans="2:14">
      <c r="B12" s="41" t="s">
        <v>795</v>
      </c>
      <c r="C12" s="29" t="s">
        <v>739</v>
      </c>
      <c r="D12" s="113" t="s">
        <v>32</v>
      </c>
      <c r="E12" s="135">
        <v>-2.4523699999999997E-3</v>
      </c>
      <c r="F12" s="135">
        <v>0</v>
      </c>
      <c r="G12" s="135">
        <v>-2.10166E-3</v>
      </c>
      <c r="H12" s="135"/>
      <c r="I12" s="135"/>
      <c r="J12" s="135"/>
      <c r="K12" s="135"/>
      <c r="L12" s="135"/>
      <c r="M12" s="135"/>
      <c r="N12" s="135"/>
    </row>
    <row r="13" spans="2:14">
      <c r="B13" s="41" t="s">
        <v>796</v>
      </c>
      <c r="C13" s="29" t="s">
        <v>741</v>
      </c>
      <c r="D13" s="113" t="s">
        <v>32</v>
      </c>
      <c r="E13" s="135">
        <v>0</v>
      </c>
      <c r="F13" s="135">
        <v>0</v>
      </c>
      <c r="G13" s="135">
        <v>0</v>
      </c>
      <c r="H13" s="135"/>
      <c r="I13" s="135"/>
      <c r="J13" s="135"/>
      <c r="K13" s="135"/>
      <c r="L13" s="135"/>
      <c r="M13" s="135"/>
      <c r="N13" s="135"/>
    </row>
    <row r="14" spans="2:14">
      <c r="B14" s="41" t="s">
        <v>797</v>
      </c>
      <c r="C14" s="22" t="s">
        <v>798</v>
      </c>
      <c r="D14" s="113" t="s">
        <v>32</v>
      </c>
      <c r="E14" s="135">
        <v>11.936462160000005</v>
      </c>
      <c r="F14" s="135">
        <v>70.7</v>
      </c>
      <c r="G14" s="135">
        <v>63.672813949999998</v>
      </c>
      <c r="H14" s="135">
        <v>45.484788999999999</v>
      </c>
      <c r="I14" s="135">
        <v>16.7</v>
      </c>
      <c r="J14" s="135">
        <v>40.1</v>
      </c>
      <c r="K14" s="135">
        <v>41.9</v>
      </c>
      <c r="L14" s="135">
        <v>67.900000000000006</v>
      </c>
      <c r="M14" s="135">
        <v>45.4</v>
      </c>
      <c r="N14" s="135">
        <v>7611.3</v>
      </c>
    </row>
    <row r="15" spans="2:14">
      <c r="B15" s="41" t="s">
        <v>799</v>
      </c>
      <c r="C15" s="29" t="s">
        <v>745</v>
      </c>
      <c r="D15" s="113" t="s">
        <v>32</v>
      </c>
      <c r="E15" s="135">
        <v>0</v>
      </c>
      <c r="F15" s="135"/>
      <c r="G15" s="135">
        <v>0</v>
      </c>
      <c r="H15" s="135"/>
      <c r="I15" s="135"/>
      <c r="J15" s="135"/>
      <c r="K15" s="135"/>
      <c r="L15" s="135"/>
      <c r="M15" s="135"/>
      <c r="N15" s="135"/>
    </row>
    <row r="16" spans="2:14">
      <c r="B16" s="41" t="s">
        <v>800</v>
      </c>
      <c r="C16" s="29" t="s">
        <v>747</v>
      </c>
      <c r="D16" s="113" t="s">
        <v>32</v>
      </c>
      <c r="E16" s="135">
        <v>-50.34991582</v>
      </c>
      <c r="F16" s="135"/>
      <c r="G16" s="135">
        <v>0</v>
      </c>
      <c r="H16" s="135"/>
      <c r="I16" s="135"/>
      <c r="J16" s="135"/>
      <c r="K16" s="135"/>
      <c r="L16" s="135"/>
      <c r="M16" s="135"/>
      <c r="N16" s="135"/>
    </row>
    <row r="17" spans="2:14">
      <c r="B17" s="41" t="s">
        <v>801</v>
      </c>
      <c r="C17" s="29" t="s">
        <v>749</v>
      </c>
      <c r="D17" s="113" t="s">
        <v>32</v>
      </c>
      <c r="E17" s="135">
        <v>-1.070582E-2</v>
      </c>
      <c r="F17" s="135"/>
      <c r="G17" s="135">
        <v>0</v>
      </c>
      <c r="H17" s="135"/>
      <c r="I17" s="135"/>
      <c r="J17" s="135"/>
      <c r="K17" s="135"/>
      <c r="L17" s="135"/>
      <c r="M17" s="135"/>
      <c r="N17" s="135"/>
    </row>
    <row r="18" spans="2:14">
      <c r="B18" s="41" t="s">
        <v>802</v>
      </c>
      <c r="C18" s="29" t="s">
        <v>751</v>
      </c>
      <c r="D18" s="113" t="s">
        <v>32</v>
      </c>
      <c r="E18" s="135">
        <v>-0.37776241999999999</v>
      </c>
      <c r="F18" s="135"/>
      <c r="G18" s="135">
        <v>0</v>
      </c>
      <c r="H18" s="135"/>
      <c r="I18" s="135"/>
      <c r="J18" s="135"/>
      <c r="K18" s="135"/>
      <c r="L18" s="135"/>
      <c r="M18" s="135"/>
      <c r="N18" s="135"/>
    </row>
    <row r="19" spans="2:14">
      <c r="B19" s="41" t="s">
        <v>803</v>
      </c>
      <c r="C19" s="29" t="s">
        <v>753</v>
      </c>
      <c r="D19" s="113" t="s">
        <v>32</v>
      </c>
      <c r="E19" s="135">
        <v>1.0129999999999999</v>
      </c>
      <c r="F19" s="135"/>
      <c r="G19" s="135">
        <v>0</v>
      </c>
      <c r="H19" s="135"/>
      <c r="I19" s="135"/>
      <c r="J19" s="135"/>
      <c r="K19" s="135"/>
      <c r="L19" s="135"/>
      <c r="M19" s="135"/>
      <c r="N19" s="135"/>
    </row>
    <row r="20" spans="2:14">
      <c r="B20" s="41" t="s">
        <v>804</v>
      </c>
      <c r="C20" s="29" t="s">
        <v>755</v>
      </c>
      <c r="D20" s="113" t="s">
        <v>32</v>
      </c>
      <c r="E20" s="135">
        <v>0</v>
      </c>
      <c r="F20" s="135"/>
      <c r="G20" s="135">
        <v>0</v>
      </c>
      <c r="H20" s="135"/>
      <c r="I20" s="135"/>
      <c r="J20" s="135"/>
      <c r="K20" s="135"/>
      <c r="L20" s="135"/>
      <c r="M20" s="135"/>
      <c r="N20" s="135"/>
    </row>
    <row r="21" spans="2:14">
      <c r="B21" s="41" t="s">
        <v>805</v>
      </c>
      <c r="C21" s="29" t="s">
        <v>757</v>
      </c>
      <c r="D21" s="113" t="s">
        <v>32</v>
      </c>
      <c r="E21" s="135">
        <v>0</v>
      </c>
      <c r="F21" s="135"/>
      <c r="G21" s="135">
        <v>0</v>
      </c>
      <c r="H21" s="135"/>
      <c r="I21" s="135"/>
      <c r="J21" s="135"/>
      <c r="K21" s="135"/>
      <c r="L21" s="135"/>
      <c r="M21" s="135"/>
      <c r="N21" s="135"/>
    </row>
    <row r="22" spans="2:14">
      <c r="B22" s="41" t="s">
        <v>806</v>
      </c>
      <c r="C22" s="29" t="s">
        <v>759</v>
      </c>
      <c r="D22" s="113" t="s">
        <v>32</v>
      </c>
      <c r="E22" s="135">
        <v>61.661846220000008</v>
      </c>
      <c r="F22" s="135"/>
      <c r="G22" s="135">
        <v>0</v>
      </c>
      <c r="H22" s="135"/>
      <c r="I22" s="135"/>
      <c r="J22" s="135"/>
      <c r="K22" s="135"/>
      <c r="L22" s="135"/>
      <c r="M22" s="135"/>
      <c r="N22" s="135"/>
    </row>
    <row r="23" spans="2:14">
      <c r="B23" s="41" t="s">
        <v>807</v>
      </c>
      <c r="C23" s="29" t="s">
        <v>442</v>
      </c>
      <c r="D23" s="113" t="s">
        <v>32</v>
      </c>
      <c r="E23" s="135">
        <v>11.936462160000005</v>
      </c>
      <c r="F23" s="135">
        <v>70.7</v>
      </c>
      <c r="G23" s="135">
        <v>63.672813949999998</v>
      </c>
      <c r="H23" s="135"/>
      <c r="I23" s="135"/>
      <c r="J23" s="135"/>
      <c r="K23" s="135"/>
      <c r="L23" s="135"/>
      <c r="M23" s="135"/>
      <c r="N23" s="135"/>
    </row>
    <row r="24" spans="2:14">
      <c r="B24" s="41" t="s">
        <v>808</v>
      </c>
      <c r="C24" s="29" t="s">
        <v>459</v>
      </c>
      <c r="D24" s="113" t="s">
        <v>32</v>
      </c>
      <c r="E24" s="135"/>
      <c r="F24" s="135">
        <v>0</v>
      </c>
      <c r="G24" s="135">
        <v>0</v>
      </c>
      <c r="H24" s="135"/>
      <c r="I24" s="135"/>
      <c r="J24" s="135"/>
      <c r="K24" s="135"/>
      <c r="L24" s="135"/>
      <c r="M24" s="135"/>
      <c r="N24" s="135"/>
    </row>
    <row r="25" spans="2:14">
      <c r="B25" s="42" t="s">
        <v>809</v>
      </c>
      <c r="C25" s="32" t="s">
        <v>810</v>
      </c>
      <c r="D25" s="127" t="s">
        <v>32</v>
      </c>
      <c r="E25" s="135">
        <v>11.575162539999996</v>
      </c>
      <c r="F25" s="135">
        <v>67.8</v>
      </c>
      <c r="G25" s="135">
        <v>67.660809979999996</v>
      </c>
      <c r="H25" s="135">
        <v>43.176280779999999</v>
      </c>
      <c r="I25" s="135">
        <v>16.7</v>
      </c>
      <c r="J25" s="135">
        <v>45.5</v>
      </c>
      <c r="K25" s="135">
        <v>34.200000000000003</v>
      </c>
      <c r="L25" s="135">
        <v>65.2</v>
      </c>
      <c r="M25" s="135">
        <v>48.9</v>
      </c>
      <c r="N25" s="135">
        <v>676.2</v>
      </c>
    </row>
    <row r="26" spans="2:14">
      <c r="B26" s="41" t="s">
        <v>811</v>
      </c>
      <c r="C26" s="29" t="s">
        <v>765</v>
      </c>
      <c r="D26" s="22" t="s">
        <v>32</v>
      </c>
      <c r="E26" s="135">
        <v>0</v>
      </c>
      <c r="F26" s="135">
        <v>0</v>
      </c>
      <c r="G26" s="135">
        <v>0</v>
      </c>
      <c r="H26" s="135"/>
      <c r="I26" s="135"/>
      <c r="J26" s="135"/>
      <c r="K26" s="135"/>
      <c r="L26" s="135"/>
      <c r="M26" s="135"/>
      <c r="N26" s="135"/>
    </row>
    <row r="27" spans="2:14">
      <c r="B27" s="41" t="s">
        <v>812</v>
      </c>
      <c r="C27" s="29" t="s">
        <v>767</v>
      </c>
      <c r="D27" s="22" t="s">
        <v>32</v>
      </c>
      <c r="E27" s="135">
        <v>-14.165751589999999</v>
      </c>
      <c r="F27" s="135">
        <v>0</v>
      </c>
      <c r="G27" s="135">
        <v>0</v>
      </c>
      <c r="H27" s="135"/>
      <c r="I27" s="135"/>
      <c r="J27" s="135"/>
      <c r="K27" s="135"/>
      <c r="L27" s="135"/>
      <c r="M27" s="135"/>
      <c r="N27" s="135"/>
    </row>
    <row r="28" spans="2:14">
      <c r="B28" s="41" t="s">
        <v>813</v>
      </c>
      <c r="C28" s="29" t="s">
        <v>769</v>
      </c>
      <c r="D28" s="22" t="s">
        <v>32</v>
      </c>
      <c r="E28" s="135">
        <v>0</v>
      </c>
      <c r="F28" s="135">
        <v>0</v>
      </c>
      <c r="G28" s="135">
        <v>0</v>
      </c>
      <c r="H28" s="135"/>
      <c r="I28" s="135"/>
      <c r="J28" s="135"/>
      <c r="K28" s="135"/>
      <c r="L28" s="135"/>
      <c r="M28" s="135"/>
      <c r="N28" s="135"/>
    </row>
    <row r="29" spans="2:14">
      <c r="B29" s="41" t="s">
        <v>814</v>
      </c>
      <c r="C29" s="29" t="s">
        <v>771</v>
      </c>
      <c r="D29" s="22" t="s">
        <v>32</v>
      </c>
      <c r="E29" s="135">
        <v>18.424930329999999</v>
      </c>
      <c r="F29" s="135">
        <v>0</v>
      </c>
      <c r="G29" s="135">
        <v>0</v>
      </c>
      <c r="H29" s="135"/>
      <c r="I29" s="135"/>
      <c r="J29" s="135"/>
      <c r="K29" s="135"/>
      <c r="L29" s="135"/>
      <c r="M29" s="135"/>
      <c r="N29" s="135"/>
    </row>
    <row r="30" spans="2:14">
      <c r="B30" s="41" t="s">
        <v>815</v>
      </c>
      <c r="C30" s="29" t="s">
        <v>773</v>
      </c>
      <c r="D30" s="22" t="s">
        <v>32</v>
      </c>
      <c r="E30" s="135">
        <v>0</v>
      </c>
      <c r="F30" s="135"/>
      <c r="G30" s="135">
        <v>0</v>
      </c>
      <c r="H30" s="135"/>
      <c r="I30" s="135"/>
      <c r="J30" s="135"/>
      <c r="K30" s="135"/>
      <c r="L30" s="135"/>
      <c r="M30" s="135"/>
      <c r="N30" s="135"/>
    </row>
    <row r="31" spans="2:14">
      <c r="B31" s="41" t="s">
        <v>816</v>
      </c>
      <c r="C31" s="29" t="s">
        <v>817</v>
      </c>
      <c r="D31" s="22" t="s">
        <v>32</v>
      </c>
      <c r="E31" s="135">
        <v>0</v>
      </c>
      <c r="F31" s="135">
        <v>0</v>
      </c>
      <c r="G31" s="135">
        <v>0</v>
      </c>
      <c r="H31" s="135"/>
      <c r="I31" s="135"/>
      <c r="J31" s="135"/>
      <c r="K31" s="135"/>
      <c r="L31" s="135"/>
      <c r="M31" s="135"/>
      <c r="N31" s="135"/>
    </row>
    <row r="32" spans="2:14">
      <c r="B32" s="41" t="s">
        <v>818</v>
      </c>
      <c r="C32" s="29" t="s">
        <v>777</v>
      </c>
      <c r="D32" s="22" t="s">
        <v>32</v>
      </c>
      <c r="E32" s="135">
        <v>0</v>
      </c>
      <c r="F32" s="135"/>
      <c r="G32" s="135">
        <v>0</v>
      </c>
      <c r="H32" s="135"/>
      <c r="I32" s="135"/>
      <c r="J32" s="135"/>
      <c r="K32" s="135"/>
      <c r="L32" s="135"/>
      <c r="M32" s="135"/>
      <c r="N32" s="135"/>
    </row>
    <row r="33" spans="2:14">
      <c r="B33" s="41" t="s">
        <v>819</v>
      </c>
      <c r="C33" s="29" t="s">
        <v>779</v>
      </c>
      <c r="D33" s="22" t="s">
        <v>32</v>
      </c>
      <c r="E33" s="135">
        <v>7.3159837999999962</v>
      </c>
      <c r="F33" s="135">
        <v>0</v>
      </c>
      <c r="G33" s="135">
        <v>0</v>
      </c>
      <c r="H33" s="135"/>
      <c r="I33" s="135"/>
      <c r="J33" s="135"/>
      <c r="K33" s="135"/>
      <c r="L33" s="135"/>
      <c r="M33" s="135"/>
      <c r="N33" s="135"/>
    </row>
    <row r="34" spans="2:14">
      <c r="B34" s="39" t="s">
        <v>820</v>
      </c>
      <c r="C34" s="98" t="s">
        <v>821</v>
      </c>
      <c r="D34" s="22" t="s">
        <v>32</v>
      </c>
      <c r="E34" s="135">
        <v>11.575162539999996</v>
      </c>
      <c r="F34" s="135">
        <v>67.8</v>
      </c>
      <c r="G34" s="135">
        <v>67.660809979999996</v>
      </c>
      <c r="H34" s="135"/>
      <c r="I34" s="135"/>
      <c r="J34" s="135"/>
      <c r="K34" s="135"/>
      <c r="L34" s="135"/>
      <c r="M34" s="135"/>
      <c r="N34" s="135"/>
    </row>
    <row r="35" spans="2:14">
      <c r="B35" s="136" t="s">
        <v>822</v>
      </c>
      <c r="C35" s="137" t="s">
        <v>823</v>
      </c>
      <c r="D35" s="22" t="s">
        <v>32</v>
      </c>
      <c r="E35" s="135">
        <v>0</v>
      </c>
      <c r="F35" s="135">
        <v>0</v>
      </c>
      <c r="G35" s="135">
        <v>0</v>
      </c>
      <c r="H35" s="135"/>
      <c r="I35" s="135"/>
      <c r="J35" s="135"/>
      <c r="K35" s="135"/>
      <c r="L35" s="135"/>
      <c r="M35" s="135"/>
      <c r="N35" s="135"/>
    </row>
    <row r="36" spans="2:14">
      <c r="B36" s="41" t="s">
        <v>62</v>
      </c>
      <c r="C36" s="120" t="s">
        <v>93</v>
      </c>
      <c r="D36" s="22" t="s">
        <v>32</v>
      </c>
      <c r="E36" s="138"/>
      <c r="F36" s="138" t="s">
        <v>62</v>
      </c>
      <c r="G36" s="138" t="s">
        <v>62</v>
      </c>
      <c r="H36" s="138" t="s">
        <v>62</v>
      </c>
      <c r="I36" s="138" t="s">
        <v>62</v>
      </c>
      <c r="J36" s="138"/>
      <c r="K36" s="138"/>
      <c r="L36" s="138"/>
      <c r="M36" s="138"/>
      <c r="N36" s="138"/>
    </row>
    <row r="37" spans="2:14">
      <c r="B37" s="23" t="s">
        <v>824</v>
      </c>
      <c r="C37" s="48" t="s">
        <v>825</v>
      </c>
      <c r="D37" s="24" t="s">
        <v>32</v>
      </c>
      <c r="E37" s="135">
        <v>0.36129962000000937</v>
      </c>
      <c r="F37" s="135">
        <v>2.9</v>
      </c>
      <c r="G37" s="135">
        <v>-3.98799602999995</v>
      </c>
      <c r="H37" s="135">
        <v>2.30850821999999</v>
      </c>
      <c r="I37" s="135">
        <v>0</v>
      </c>
      <c r="J37" s="135">
        <v>-5.3999999999999986</v>
      </c>
      <c r="K37" s="135">
        <v>7.6999999999999957</v>
      </c>
      <c r="L37" s="135">
        <v>2.7</v>
      </c>
      <c r="M37" s="135">
        <v>-3.5</v>
      </c>
      <c r="N37" s="135">
        <v>6935.1</v>
      </c>
    </row>
    <row r="49" spans="11:14">
      <c r="K49" s="192"/>
      <c r="L49" s="192"/>
      <c r="M49" s="192"/>
      <c r="N49" s="192"/>
    </row>
    <row r="50" spans="11:14">
      <c r="K50" s="192"/>
      <c r="L50" s="192"/>
      <c r="M50" s="192"/>
      <c r="N50" s="192"/>
    </row>
    <row r="58" spans="11:14">
      <c r="K58" s="192"/>
      <c r="L58" s="192"/>
      <c r="M58" s="192"/>
      <c r="N58" s="192"/>
    </row>
    <row r="69" spans="5:7">
      <c r="E69" s="115">
        <v>0.36129962000000937</v>
      </c>
      <c r="G69" s="115">
        <v>0.36129962000000937</v>
      </c>
    </row>
  </sheetData>
  <mergeCells count="14">
    <mergeCell ref="B5:C6"/>
    <mergeCell ref="G6:G7"/>
    <mergeCell ref="H6:H7"/>
    <mergeCell ref="I6:I7"/>
    <mergeCell ref="J6:J7"/>
    <mergeCell ref="E6:E7"/>
    <mergeCell ref="F6:F7"/>
    <mergeCell ref="M6:M7"/>
    <mergeCell ref="L6:L7"/>
    <mergeCell ref="K6:K7"/>
    <mergeCell ref="N6:N7"/>
    <mergeCell ref="G2:M2"/>
    <mergeCell ref="G3:M3"/>
    <mergeCell ref="G4:M5"/>
  </mergeCells>
  <hyperlinks>
    <hyperlink ref="B1" location="Indice!A1" display="Regresar" xr:uid="{19671528-80D8-4EC2-9A7D-83FC7427F2CD}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579541-370E-41ED-966B-A8765986B273}">
  <dimension ref="B1:N116"/>
  <sheetViews>
    <sheetView topLeftCell="B1" workbookViewId="0">
      <selection activeCell="G2" sqref="G2:M2"/>
    </sheetView>
  </sheetViews>
  <sheetFormatPr baseColWidth="10" defaultRowHeight="15"/>
  <cols>
    <col min="1" max="1" width="11.5703125" style="115" customWidth="1"/>
    <col min="2" max="2" width="12.7109375" style="115" customWidth="1"/>
    <col min="3" max="3" width="68.7109375" style="115" customWidth="1"/>
    <col min="4" max="4" width="10.7109375" style="115" customWidth="1"/>
    <col min="5" max="260" width="11.42578125" style="115"/>
    <col min="261" max="261" width="57.42578125" style="115" customWidth="1"/>
    <col min="262" max="516" width="11.42578125" style="115"/>
    <col min="517" max="517" width="57.42578125" style="115" customWidth="1"/>
    <col min="518" max="772" width="11.42578125" style="115"/>
    <col min="773" max="773" width="57.42578125" style="115" customWidth="1"/>
    <col min="774" max="1028" width="11.42578125" style="115"/>
    <col min="1029" max="1029" width="57.42578125" style="115" customWidth="1"/>
    <col min="1030" max="1284" width="11.42578125" style="115"/>
    <col min="1285" max="1285" width="57.42578125" style="115" customWidth="1"/>
    <col min="1286" max="1540" width="11.42578125" style="115"/>
    <col min="1541" max="1541" width="57.42578125" style="115" customWidth="1"/>
    <col min="1542" max="1796" width="11.42578125" style="115"/>
    <col min="1797" max="1797" width="57.42578125" style="115" customWidth="1"/>
    <col min="1798" max="2052" width="11.42578125" style="115"/>
    <col min="2053" max="2053" width="57.42578125" style="115" customWidth="1"/>
    <col min="2054" max="2308" width="11.42578125" style="115"/>
    <col min="2309" max="2309" width="57.42578125" style="115" customWidth="1"/>
    <col min="2310" max="2564" width="11.42578125" style="115"/>
    <col min="2565" max="2565" width="57.42578125" style="115" customWidth="1"/>
    <col min="2566" max="2820" width="11.42578125" style="115"/>
    <col min="2821" max="2821" width="57.42578125" style="115" customWidth="1"/>
    <col min="2822" max="3076" width="11.42578125" style="115"/>
    <col min="3077" max="3077" width="57.42578125" style="115" customWidth="1"/>
    <col min="3078" max="3332" width="11.42578125" style="115"/>
    <col min="3333" max="3333" width="57.42578125" style="115" customWidth="1"/>
    <col min="3334" max="3588" width="11.42578125" style="115"/>
    <col min="3589" max="3589" width="57.42578125" style="115" customWidth="1"/>
    <col min="3590" max="3844" width="11.42578125" style="115"/>
    <col min="3845" max="3845" width="57.42578125" style="115" customWidth="1"/>
    <col min="3846" max="4100" width="11.42578125" style="115"/>
    <col min="4101" max="4101" width="57.42578125" style="115" customWidth="1"/>
    <col min="4102" max="4356" width="11.42578125" style="115"/>
    <col min="4357" max="4357" width="57.42578125" style="115" customWidth="1"/>
    <col min="4358" max="4612" width="11.42578125" style="115"/>
    <col min="4613" max="4613" width="57.42578125" style="115" customWidth="1"/>
    <col min="4614" max="4868" width="11.42578125" style="115"/>
    <col min="4869" max="4869" width="57.42578125" style="115" customWidth="1"/>
    <col min="4870" max="5124" width="11.42578125" style="115"/>
    <col min="5125" max="5125" width="57.42578125" style="115" customWidth="1"/>
    <col min="5126" max="5380" width="11.42578125" style="115"/>
    <col min="5381" max="5381" width="57.42578125" style="115" customWidth="1"/>
    <col min="5382" max="5636" width="11.42578125" style="115"/>
    <col min="5637" max="5637" width="57.42578125" style="115" customWidth="1"/>
    <col min="5638" max="5892" width="11.42578125" style="115"/>
    <col min="5893" max="5893" width="57.42578125" style="115" customWidth="1"/>
    <col min="5894" max="6148" width="11.42578125" style="115"/>
    <col min="6149" max="6149" width="57.42578125" style="115" customWidth="1"/>
    <col min="6150" max="6404" width="11.42578125" style="115"/>
    <col min="6405" max="6405" width="57.42578125" style="115" customWidth="1"/>
    <col min="6406" max="6660" width="11.42578125" style="115"/>
    <col min="6661" max="6661" width="57.42578125" style="115" customWidth="1"/>
    <col min="6662" max="6916" width="11.42578125" style="115"/>
    <col min="6917" max="6917" width="57.42578125" style="115" customWidth="1"/>
    <col min="6918" max="7172" width="11.42578125" style="115"/>
    <col min="7173" max="7173" width="57.42578125" style="115" customWidth="1"/>
    <col min="7174" max="7428" width="11.42578125" style="115"/>
    <col min="7429" max="7429" width="57.42578125" style="115" customWidth="1"/>
    <col min="7430" max="7684" width="11.42578125" style="115"/>
    <col min="7685" max="7685" width="57.42578125" style="115" customWidth="1"/>
    <col min="7686" max="7940" width="11.42578125" style="115"/>
    <col min="7941" max="7941" width="57.42578125" style="115" customWidth="1"/>
    <col min="7942" max="8196" width="11.42578125" style="115"/>
    <col min="8197" max="8197" width="57.42578125" style="115" customWidth="1"/>
    <col min="8198" max="8452" width="11.42578125" style="115"/>
    <col min="8453" max="8453" width="57.42578125" style="115" customWidth="1"/>
    <col min="8454" max="8708" width="11.42578125" style="115"/>
    <col min="8709" max="8709" width="57.42578125" style="115" customWidth="1"/>
    <col min="8710" max="8964" width="11.42578125" style="115"/>
    <col min="8965" max="8965" width="57.42578125" style="115" customWidth="1"/>
    <col min="8966" max="9220" width="11.42578125" style="115"/>
    <col min="9221" max="9221" width="57.42578125" style="115" customWidth="1"/>
    <col min="9222" max="9476" width="11.42578125" style="115"/>
    <col min="9477" max="9477" width="57.42578125" style="115" customWidth="1"/>
    <col min="9478" max="9732" width="11.42578125" style="115"/>
    <col min="9733" max="9733" width="57.42578125" style="115" customWidth="1"/>
    <col min="9734" max="9988" width="11.42578125" style="115"/>
    <col min="9989" max="9989" width="57.42578125" style="115" customWidth="1"/>
    <col min="9990" max="10244" width="11.42578125" style="115"/>
    <col min="10245" max="10245" width="57.42578125" style="115" customWidth="1"/>
    <col min="10246" max="10500" width="11.42578125" style="115"/>
    <col min="10501" max="10501" width="57.42578125" style="115" customWidth="1"/>
    <col min="10502" max="10756" width="11.42578125" style="115"/>
    <col min="10757" max="10757" width="57.42578125" style="115" customWidth="1"/>
    <col min="10758" max="11012" width="11.42578125" style="115"/>
    <col min="11013" max="11013" width="57.42578125" style="115" customWidth="1"/>
    <col min="11014" max="11268" width="11.42578125" style="115"/>
    <col min="11269" max="11269" width="57.42578125" style="115" customWidth="1"/>
    <col min="11270" max="11524" width="11.42578125" style="115"/>
    <col min="11525" max="11525" width="57.42578125" style="115" customWidth="1"/>
    <col min="11526" max="11780" width="11.42578125" style="115"/>
    <col min="11781" max="11781" width="57.42578125" style="115" customWidth="1"/>
    <col min="11782" max="12036" width="11.42578125" style="115"/>
    <col min="12037" max="12037" width="57.42578125" style="115" customWidth="1"/>
    <col min="12038" max="12292" width="11.42578125" style="115"/>
    <col min="12293" max="12293" width="57.42578125" style="115" customWidth="1"/>
    <col min="12294" max="12548" width="11.42578125" style="115"/>
    <col min="12549" max="12549" width="57.42578125" style="115" customWidth="1"/>
    <col min="12550" max="12804" width="11.42578125" style="115"/>
    <col min="12805" max="12805" width="57.42578125" style="115" customWidth="1"/>
    <col min="12806" max="13060" width="11.42578125" style="115"/>
    <col min="13061" max="13061" width="57.42578125" style="115" customWidth="1"/>
    <col min="13062" max="13316" width="11.42578125" style="115"/>
    <col min="13317" max="13317" width="57.42578125" style="115" customWidth="1"/>
    <col min="13318" max="13572" width="11.42578125" style="115"/>
    <col min="13573" max="13573" width="57.42578125" style="115" customWidth="1"/>
    <col min="13574" max="13828" width="11.42578125" style="115"/>
    <col min="13829" max="13829" width="57.42578125" style="115" customWidth="1"/>
    <col min="13830" max="14084" width="11.42578125" style="115"/>
    <col min="14085" max="14085" width="57.42578125" style="115" customWidth="1"/>
    <col min="14086" max="14340" width="11.42578125" style="115"/>
    <col min="14341" max="14341" width="57.42578125" style="115" customWidth="1"/>
    <col min="14342" max="14596" width="11.42578125" style="115"/>
    <col min="14597" max="14597" width="57.42578125" style="115" customWidth="1"/>
    <col min="14598" max="14852" width="11.42578125" style="115"/>
    <col min="14853" max="14853" width="57.42578125" style="115" customWidth="1"/>
    <col min="14854" max="15108" width="11.42578125" style="115"/>
    <col min="15109" max="15109" width="57.42578125" style="115" customWidth="1"/>
    <col min="15110" max="15364" width="11.42578125" style="115"/>
    <col min="15365" max="15365" width="57.42578125" style="115" customWidth="1"/>
    <col min="15366" max="15620" width="11.42578125" style="115"/>
    <col min="15621" max="15621" width="57.42578125" style="115" customWidth="1"/>
    <col min="15622" max="15876" width="11.42578125" style="115"/>
    <col min="15877" max="15877" width="57.42578125" style="115" customWidth="1"/>
    <col min="15878" max="16132" width="11.42578125" style="115"/>
    <col min="16133" max="16133" width="57.42578125" style="115" customWidth="1"/>
    <col min="16134" max="16384" width="11.42578125" style="115"/>
  </cols>
  <sheetData>
    <row r="1" spans="2:14">
      <c r="B1" s="12" t="s">
        <v>26</v>
      </c>
    </row>
    <row r="2" spans="2:14" ht="15.75">
      <c r="B2" s="55" t="s">
        <v>27</v>
      </c>
      <c r="C2" s="56"/>
      <c r="D2" s="27"/>
      <c r="E2" s="27"/>
      <c r="F2" s="27"/>
      <c r="G2" s="211" t="s">
        <v>1202</v>
      </c>
      <c r="H2" s="211"/>
      <c r="I2" s="211"/>
      <c r="J2" s="211"/>
      <c r="K2" s="211"/>
      <c r="L2" s="211"/>
      <c r="M2" s="211"/>
      <c r="N2" s="194"/>
    </row>
    <row r="3" spans="2:14" ht="15.75">
      <c r="B3" s="55" t="s">
        <v>826</v>
      </c>
      <c r="C3" s="57"/>
      <c r="D3" s="22"/>
      <c r="E3" s="22"/>
      <c r="F3" s="22"/>
      <c r="G3" s="211" t="s">
        <v>1206</v>
      </c>
      <c r="H3" s="211"/>
      <c r="I3" s="211"/>
      <c r="J3" s="211"/>
      <c r="K3" s="211"/>
      <c r="L3" s="211"/>
      <c r="M3" s="211"/>
      <c r="N3" s="194"/>
    </row>
    <row r="4" spans="2:14" ht="15" customHeight="1">
      <c r="B4" s="19"/>
      <c r="C4" s="20"/>
      <c r="D4" s="21"/>
      <c r="E4" s="232"/>
      <c r="F4" s="232"/>
      <c r="G4" s="212" t="s">
        <v>728</v>
      </c>
      <c r="H4" s="213"/>
      <c r="I4" s="213"/>
      <c r="J4" s="213"/>
      <c r="K4" s="213"/>
      <c r="L4" s="213"/>
      <c r="M4" s="213"/>
      <c r="N4" s="193"/>
    </row>
    <row r="5" spans="2:14" ht="15" customHeight="1">
      <c r="B5" s="227" t="s">
        <v>827</v>
      </c>
      <c r="C5" s="228"/>
      <c r="D5" s="22"/>
      <c r="E5" s="22"/>
      <c r="F5" s="22"/>
      <c r="G5" s="214"/>
      <c r="H5" s="215"/>
      <c r="I5" s="215"/>
      <c r="J5" s="215"/>
      <c r="K5" s="215"/>
      <c r="L5" s="215"/>
      <c r="M5" s="215"/>
      <c r="N5" s="193"/>
    </row>
    <row r="6" spans="2:14">
      <c r="B6" s="227"/>
      <c r="C6" s="228"/>
      <c r="D6" s="22"/>
      <c r="E6" s="226">
        <v>2014</v>
      </c>
      <c r="F6" s="226">
        <f>+E6+1</f>
        <v>2015</v>
      </c>
      <c r="G6" s="226">
        <v>2016</v>
      </c>
      <c r="H6" s="226">
        <f t="shared" ref="H6:M6" si="0">+G6+1</f>
        <v>2017</v>
      </c>
      <c r="I6" s="226">
        <f t="shared" si="0"/>
        <v>2018</v>
      </c>
      <c r="J6" s="226">
        <f t="shared" si="0"/>
        <v>2019</v>
      </c>
      <c r="K6" s="226">
        <f t="shared" si="0"/>
        <v>2020</v>
      </c>
      <c r="L6" s="226">
        <f t="shared" si="0"/>
        <v>2021</v>
      </c>
      <c r="M6" s="226">
        <f t="shared" si="0"/>
        <v>2022</v>
      </c>
      <c r="N6" s="226">
        <v>2023</v>
      </c>
    </row>
    <row r="7" spans="2:14">
      <c r="B7" s="106"/>
      <c r="C7" s="107"/>
      <c r="D7" s="22"/>
      <c r="E7" s="226"/>
      <c r="F7" s="226"/>
      <c r="G7" s="226"/>
      <c r="H7" s="226"/>
      <c r="I7" s="226"/>
      <c r="J7" s="226"/>
      <c r="K7" s="226"/>
      <c r="L7" s="226"/>
      <c r="M7" s="226"/>
      <c r="N7" s="226"/>
    </row>
    <row r="8" spans="2:14">
      <c r="B8" s="94" t="s">
        <v>828</v>
      </c>
      <c r="C8" s="95" t="s">
        <v>829</v>
      </c>
      <c r="D8" s="108" t="s">
        <v>32</v>
      </c>
      <c r="E8" s="143">
        <v>584.00475158000017</v>
      </c>
      <c r="F8" s="143">
        <v>582.20000000000005</v>
      </c>
      <c r="G8" s="143">
        <v>630.76823843</v>
      </c>
      <c r="H8" s="143">
        <v>679.03377073000001</v>
      </c>
      <c r="I8" s="143">
        <v>741.80000000000007</v>
      </c>
      <c r="J8" s="143">
        <v>784.2</v>
      </c>
      <c r="K8" s="143">
        <v>808.5</v>
      </c>
      <c r="L8" s="143">
        <v>815.2</v>
      </c>
      <c r="M8" s="143">
        <v>743.5</v>
      </c>
      <c r="N8" s="143">
        <v>707.6</v>
      </c>
    </row>
    <row r="9" spans="2:14">
      <c r="B9" s="101" t="s">
        <v>830</v>
      </c>
      <c r="C9" s="116" t="s">
        <v>831</v>
      </c>
      <c r="D9" s="32" t="s">
        <v>32</v>
      </c>
      <c r="E9" s="144">
        <v>350.78649541000004</v>
      </c>
      <c r="F9" s="144">
        <v>356.4</v>
      </c>
      <c r="G9" s="144">
        <v>373.45460489999999</v>
      </c>
      <c r="H9" s="144">
        <v>405.07779488</v>
      </c>
      <c r="I9" s="144">
        <v>438.3</v>
      </c>
      <c r="J9" s="144">
        <v>434.2</v>
      </c>
      <c r="K9" s="144">
        <v>441.8</v>
      </c>
      <c r="L9" s="144">
        <v>442.9</v>
      </c>
      <c r="M9" s="144">
        <v>467.5</v>
      </c>
      <c r="N9" s="144">
        <v>505.3</v>
      </c>
    </row>
    <row r="10" spans="2:14">
      <c r="B10" s="39" t="s">
        <v>832</v>
      </c>
      <c r="C10" s="98" t="s">
        <v>833</v>
      </c>
      <c r="D10" s="22" t="s">
        <v>32</v>
      </c>
      <c r="E10" s="144">
        <v>175.98449142000001</v>
      </c>
      <c r="F10" s="144">
        <v>182.3</v>
      </c>
      <c r="G10" s="144">
        <v>206.14419887</v>
      </c>
      <c r="H10" s="144">
        <v>239.56797963</v>
      </c>
      <c r="I10" s="144">
        <v>279.60000000000002</v>
      </c>
      <c r="J10" s="144">
        <v>272.7</v>
      </c>
      <c r="K10" s="144">
        <v>265.8</v>
      </c>
      <c r="L10" s="144">
        <v>258.8</v>
      </c>
      <c r="M10" s="144">
        <v>280</v>
      </c>
      <c r="N10" s="144">
        <v>319</v>
      </c>
    </row>
    <row r="11" spans="2:14">
      <c r="B11" s="41" t="s">
        <v>834</v>
      </c>
      <c r="C11" s="99" t="s">
        <v>407</v>
      </c>
      <c r="D11" s="22" t="s">
        <v>32</v>
      </c>
      <c r="E11" s="135">
        <v>111.08346399945209</v>
      </c>
      <c r="F11" s="135">
        <v>113.2</v>
      </c>
      <c r="G11" s="135">
        <v>136.09000375644899</v>
      </c>
      <c r="H11" s="135">
        <v>166.193100240473</v>
      </c>
      <c r="I11" s="135">
        <v>203</v>
      </c>
      <c r="J11" s="135">
        <v>196</v>
      </c>
      <c r="K11" s="135">
        <v>190.4</v>
      </c>
      <c r="L11" s="135">
        <v>160.9</v>
      </c>
      <c r="M11" s="135">
        <v>176.4</v>
      </c>
      <c r="N11" s="135">
        <v>208</v>
      </c>
    </row>
    <row r="12" spans="2:14">
      <c r="B12" s="41" t="s">
        <v>835</v>
      </c>
      <c r="C12" s="99" t="s">
        <v>409</v>
      </c>
      <c r="D12" s="22" t="s">
        <v>32</v>
      </c>
      <c r="E12" s="135">
        <v>64.090976520547912</v>
      </c>
      <c r="F12" s="135">
        <v>69</v>
      </c>
      <c r="G12" s="135">
        <v>69.652455433551197</v>
      </c>
      <c r="H12" s="135">
        <v>73.372517689526703</v>
      </c>
      <c r="I12" s="135">
        <v>76.599999999999994</v>
      </c>
      <c r="J12" s="135">
        <v>76.7</v>
      </c>
      <c r="K12" s="135">
        <v>75.400000000000006</v>
      </c>
      <c r="L12" s="135">
        <v>97.9</v>
      </c>
      <c r="M12" s="135">
        <v>103.6</v>
      </c>
      <c r="N12" s="135">
        <v>111</v>
      </c>
    </row>
    <row r="13" spans="2:14">
      <c r="B13" s="41" t="s">
        <v>836</v>
      </c>
      <c r="C13" s="99" t="s">
        <v>411</v>
      </c>
      <c r="D13" s="22" t="s">
        <v>32</v>
      </c>
      <c r="E13" s="135">
        <v>0.81005090000000002</v>
      </c>
      <c r="F13" s="135">
        <v>0.1</v>
      </c>
      <c r="G13" s="135">
        <v>0.40173967999999999</v>
      </c>
      <c r="H13" s="135">
        <v>2.3617E-3</v>
      </c>
      <c r="I13" s="135">
        <v>0</v>
      </c>
      <c r="J13" s="135">
        <v>0</v>
      </c>
      <c r="K13" s="135"/>
      <c r="L13" s="135">
        <v>0</v>
      </c>
      <c r="M13" s="135">
        <v>0</v>
      </c>
      <c r="N13" s="135">
        <v>0</v>
      </c>
    </row>
    <row r="14" spans="2:14">
      <c r="B14" s="41" t="s">
        <v>837</v>
      </c>
      <c r="C14" s="99" t="s">
        <v>413</v>
      </c>
      <c r="D14" s="22" t="s">
        <v>32</v>
      </c>
      <c r="E14" s="135">
        <v>0</v>
      </c>
      <c r="F14" s="135"/>
      <c r="G14" s="135">
        <v>0</v>
      </c>
      <c r="H14" s="135">
        <v>0</v>
      </c>
      <c r="I14" s="135">
        <v>0</v>
      </c>
      <c r="J14" s="135">
        <v>0</v>
      </c>
      <c r="K14" s="135"/>
      <c r="L14" s="135">
        <v>0</v>
      </c>
      <c r="M14" s="135">
        <v>0</v>
      </c>
      <c r="N14" s="135">
        <v>0</v>
      </c>
    </row>
    <row r="15" spans="2:14">
      <c r="B15" s="39" t="s">
        <v>838</v>
      </c>
      <c r="C15" s="98" t="s">
        <v>414</v>
      </c>
      <c r="D15" s="22" t="s">
        <v>32</v>
      </c>
      <c r="E15" s="144">
        <v>51.705866139999998</v>
      </c>
      <c r="F15" s="144">
        <v>105.8</v>
      </c>
      <c r="G15" s="144">
        <v>98.889404159999998</v>
      </c>
      <c r="H15" s="144">
        <v>97.083150309999994</v>
      </c>
      <c r="I15" s="144">
        <v>89.8</v>
      </c>
      <c r="J15" s="144">
        <v>92.6</v>
      </c>
      <c r="K15" s="144">
        <v>106.9</v>
      </c>
      <c r="L15" s="144">
        <v>106.1</v>
      </c>
      <c r="M15" s="144">
        <v>108.1</v>
      </c>
      <c r="N15" s="144">
        <v>96.8</v>
      </c>
    </row>
    <row r="16" spans="2:14">
      <c r="B16" s="39" t="s">
        <v>839</v>
      </c>
      <c r="C16" s="98" t="s">
        <v>415</v>
      </c>
      <c r="D16" s="22" t="s">
        <v>32</v>
      </c>
      <c r="E16" s="144">
        <v>5.0008169999999998E-2</v>
      </c>
      <c r="F16" s="144">
        <v>0</v>
      </c>
      <c r="G16" s="144">
        <v>4.8582359999999998E-2</v>
      </c>
      <c r="H16" s="144">
        <v>5.2420359999999999E-2</v>
      </c>
      <c r="I16" s="144">
        <v>0.1</v>
      </c>
      <c r="J16" s="144">
        <v>0.1</v>
      </c>
      <c r="K16" s="144">
        <v>0.1</v>
      </c>
      <c r="L16" s="144">
        <v>0.1</v>
      </c>
      <c r="M16" s="144">
        <v>0.1</v>
      </c>
      <c r="N16" s="144">
        <v>0.1</v>
      </c>
    </row>
    <row r="17" spans="2:14">
      <c r="B17" s="39" t="s">
        <v>840</v>
      </c>
      <c r="C17" s="98" t="s">
        <v>416</v>
      </c>
      <c r="D17" s="22" t="s">
        <v>32</v>
      </c>
      <c r="E17" s="144">
        <v>123.04612968000001</v>
      </c>
      <c r="F17" s="144">
        <v>68.3</v>
      </c>
      <c r="G17" s="144">
        <v>68.37241951</v>
      </c>
      <c r="H17" s="144">
        <v>68.374244579999996</v>
      </c>
      <c r="I17" s="144">
        <v>68.8</v>
      </c>
      <c r="J17" s="144">
        <v>68.8</v>
      </c>
      <c r="K17" s="144">
        <v>69</v>
      </c>
      <c r="L17" s="144">
        <v>77.900000000000006</v>
      </c>
      <c r="M17" s="144">
        <v>79.3</v>
      </c>
      <c r="N17" s="144">
        <v>89.4</v>
      </c>
    </row>
    <row r="18" spans="2:14">
      <c r="B18" s="41" t="s">
        <v>841</v>
      </c>
      <c r="C18" s="99" t="s">
        <v>418</v>
      </c>
      <c r="D18" s="22" t="s">
        <v>32</v>
      </c>
      <c r="E18" s="135">
        <v>123.04612968000001</v>
      </c>
      <c r="F18" s="135">
        <v>68.3</v>
      </c>
      <c r="G18" s="135">
        <v>68.37241951</v>
      </c>
      <c r="H18" s="135">
        <v>68.374244579999996</v>
      </c>
      <c r="I18" s="135">
        <v>68.8</v>
      </c>
      <c r="J18" s="135">
        <v>68.8</v>
      </c>
      <c r="K18" s="135">
        <v>69</v>
      </c>
      <c r="L18" s="135">
        <v>77.900000000000006</v>
      </c>
      <c r="M18" s="135">
        <v>79.3</v>
      </c>
      <c r="N18" s="135">
        <v>89.4</v>
      </c>
    </row>
    <row r="19" spans="2:14">
      <c r="B19" s="41" t="s">
        <v>842</v>
      </c>
      <c r="C19" s="99" t="s">
        <v>420</v>
      </c>
      <c r="D19" s="22" t="s">
        <v>32</v>
      </c>
      <c r="E19" s="135">
        <v>0</v>
      </c>
      <c r="F19" s="135">
        <v>0</v>
      </c>
      <c r="G19" s="135">
        <v>0</v>
      </c>
      <c r="H19" s="135">
        <v>0</v>
      </c>
      <c r="I19" s="135">
        <v>0</v>
      </c>
      <c r="J19" s="135">
        <v>0</v>
      </c>
      <c r="K19" s="135"/>
      <c r="L19" s="135">
        <v>0</v>
      </c>
      <c r="M19" s="135">
        <v>0</v>
      </c>
      <c r="N19" s="135">
        <v>0</v>
      </c>
    </row>
    <row r="20" spans="2:14">
      <c r="B20" s="41" t="s">
        <v>843</v>
      </c>
      <c r="C20" s="99" t="s">
        <v>422</v>
      </c>
      <c r="D20" s="22" t="s">
        <v>32</v>
      </c>
      <c r="E20" s="135">
        <v>0</v>
      </c>
      <c r="F20" s="135">
        <v>0</v>
      </c>
      <c r="G20" s="135">
        <v>0</v>
      </c>
      <c r="H20" s="135">
        <v>0</v>
      </c>
      <c r="I20" s="135">
        <v>0</v>
      </c>
      <c r="J20" s="135">
        <v>0</v>
      </c>
      <c r="K20" s="135"/>
      <c r="L20" s="135">
        <v>0</v>
      </c>
      <c r="M20" s="135">
        <v>0</v>
      </c>
      <c r="N20" s="135">
        <v>0</v>
      </c>
    </row>
    <row r="21" spans="2:14">
      <c r="B21" s="41" t="s">
        <v>844</v>
      </c>
      <c r="C21" s="99" t="s">
        <v>424</v>
      </c>
      <c r="D21" s="22" t="s">
        <v>32</v>
      </c>
      <c r="E21" s="135">
        <v>0</v>
      </c>
      <c r="F21" s="135">
        <v>0</v>
      </c>
      <c r="G21" s="135">
        <v>0</v>
      </c>
      <c r="H21" s="135">
        <v>0</v>
      </c>
      <c r="I21" s="135">
        <v>0</v>
      </c>
      <c r="J21" s="135">
        <v>0</v>
      </c>
      <c r="K21" s="135"/>
      <c r="L21" s="135">
        <v>0</v>
      </c>
      <c r="M21" s="135">
        <v>0</v>
      </c>
      <c r="N21" s="135">
        <v>0</v>
      </c>
    </row>
    <row r="22" spans="2:14">
      <c r="B22" s="117" t="s">
        <v>845</v>
      </c>
      <c r="C22" s="118" t="s">
        <v>846</v>
      </c>
      <c r="D22" s="119" t="s">
        <v>32</v>
      </c>
      <c r="E22" s="144">
        <v>350.31988930000006</v>
      </c>
      <c r="F22" s="144">
        <v>358.2</v>
      </c>
      <c r="G22" s="144">
        <v>403.46738661000001</v>
      </c>
      <c r="H22" s="144">
        <v>466.67440714000003</v>
      </c>
      <c r="I22" s="144">
        <v>444.3</v>
      </c>
      <c r="J22" s="144">
        <v>470</v>
      </c>
      <c r="K22" s="144">
        <v>471.8</v>
      </c>
      <c r="L22" s="144">
        <v>515</v>
      </c>
      <c r="M22" s="144">
        <v>481.6</v>
      </c>
      <c r="N22" s="144">
        <v>10280.200000000001</v>
      </c>
    </row>
    <row r="23" spans="2:14">
      <c r="B23" s="41" t="s">
        <v>847</v>
      </c>
      <c r="C23" s="29" t="s">
        <v>848</v>
      </c>
      <c r="D23" s="22" t="s">
        <v>32</v>
      </c>
      <c r="E23" s="135">
        <v>0</v>
      </c>
      <c r="F23" s="135">
        <v>0</v>
      </c>
      <c r="G23" s="135">
        <v>0</v>
      </c>
      <c r="H23" s="135">
        <v>0</v>
      </c>
      <c r="I23" s="135">
        <v>0</v>
      </c>
      <c r="J23" s="135">
        <v>0</v>
      </c>
      <c r="K23" s="135"/>
      <c r="L23" s="135">
        <v>0</v>
      </c>
      <c r="M23" s="135">
        <v>0</v>
      </c>
      <c r="N23" s="135">
        <v>0</v>
      </c>
    </row>
    <row r="24" spans="2:14">
      <c r="B24" s="41" t="s">
        <v>849</v>
      </c>
      <c r="C24" s="29" t="s">
        <v>850</v>
      </c>
      <c r="D24" s="22" t="s">
        <v>32</v>
      </c>
      <c r="E24" s="135">
        <v>42.97583121000001</v>
      </c>
      <c r="F24" s="135">
        <v>37</v>
      </c>
      <c r="G24" s="135">
        <v>36.871000080000002</v>
      </c>
      <c r="H24" s="135">
        <v>61.086619990000003</v>
      </c>
      <c r="I24" s="135">
        <v>61.3</v>
      </c>
      <c r="J24" s="135">
        <v>67.5</v>
      </c>
      <c r="K24" s="135">
        <v>47.3</v>
      </c>
      <c r="L24" s="135">
        <v>33.299999999999997</v>
      </c>
      <c r="M24" s="135">
        <v>44.4</v>
      </c>
      <c r="N24" s="135">
        <v>92.3</v>
      </c>
    </row>
    <row r="25" spans="2:14">
      <c r="B25" s="41" t="s">
        <v>851</v>
      </c>
      <c r="C25" s="29" t="s">
        <v>852</v>
      </c>
      <c r="D25" s="22" t="s">
        <v>32</v>
      </c>
      <c r="E25" s="135">
        <v>166.30007565</v>
      </c>
      <c r="F25" s="135">
        <v>187.9</v>
      </c>
      <c r="G25" s="135">
        <v>214.97173788999999</v>
      </c>
      <c r="H25" s="135">
        <v>227.04295454000001</v>
      </c>
      <c r="I25" s="135">
        <v>234.7</v>
      </c>
      <c r="J25" s="135">
        <v>277</v>
      </c>
      <c r="K25" s="135">
        <v>308.3</v>
      </c>
      <c r="L25" s="135">
        <v>333.5</v>
      </c>
      <c r="M25" s="135">
        <v>274.39999999999998</v>
      </c>
      <c r="N25" s="135">
        <v>494</v>
      </c>
    </row>
    <row r="26" spans="2:14">
      <c r="B26" s="41" t="s">
        <v>853</v>
      </c>
      <c r="C26" s="29" t="s">
        <v>854</v>
      </c>
      <c r="D26" s="22" t="s">
        <v>32</v>
      </c>
      <c r="E26" s="135">
        <v>62.288259049999994</v>
      </c>
      <c r="F26" s="135">
        <v>44.4</v>
      </c>
      <c r="G26" s="135">
        <v>36.477255270000001</v>
      </c>
      <c r="H26" s="135">
        <v>34.02727273</v>
      </c>
      <c r="I26" s="135">
        <v>34.6</v>
      </c>
      <c r="J26" s="135">
        <v>30.5</v>
      </c>
      <c r="K26" s="135">
        <v>28.2</v>
      </c>
      <c r="L26" s="135">
        <v>26.3</v>
      </c>
      <c r="M26" s="135">
        <v>25.1</v>
      </c>
      <c r="N26" s="135">
        <v>23.9</v>
      </c>
    </row>
    <row r="27" spans="2:14">
      <c r="B27" s="41" t="s">
        <v>855</v>
      </c>
      <c r="C27" s="29" t="s">
        <v>856</v>
      </c>
      <c r="D27" s="22" t="s">
        <v>32</v>
      </c>
      <c r="E27" s="135">
        <v>0</v>
      </c>
      <c r="F27" s="135">
        <v>0</v>
      </c>
      <c r="G27" s="135">
        <v>0</v>
      </c>
      <c r="H27" s="135">
        <v>0</v>
      </c>
      <c r="I27" s="135">
        <v>0</v>
      </c>
      <c r="J27" s="135">
        <v>0</v>
      </c>
      <c r="K27" s="135"/>
      <c r="L27" s="135">
        <v>0</v>
      </c>
      <c r="M27" s="135">
        <v>0</v>
      </c>
      <c r="N27" s="135">
        <v>0</v>
      </c>
    </row>
    <row r="28" spans="2:14">
      <c r="B28" s="41" t="s">
        <v>857</v>
      </c>
      <c r="C28" s="29" t="s">
        <v>858</v>
      </c>
      <c r="D28" s="22" t="s">
        <v>32</v>
      </c>
      <c r="E28" s="135">
        <v>0</v>
      </c>
      <c r="F28" s="135">
        <v>0</v>
      </c>
      <c r="G28" s="135">
        <v>0</v>
      </c>
      <c r="H28" s="135">
        <v>0</v>
      </c>
      <c r="I28" s="135">
        <v>0</v>
      </c>
      <c r="J28" s="135">
        <v>0</v>
      </c>
      <c r="K28" s="135"/>
      <c r="L28" s="135">
        <v>0</v>
      </c>
      <c r="M28" s="135">
        <v>0</v>
      </c>
      <c r="N28" s="135">
        <v>0</v>
      </c>
    </row>
    <row r="29" spans="2:14">
      <c r="B29" s="41" t="s">
        <v>859</v>
      </c>
      <c r="C29" s="29" t="s">
        <v>860</v>
      </c>
      <c r="D29" s="22" t="s">
        <v>32</v>
      </c>
      <c r="E29" s="135">
        <v>0</v>
      </c>
      <c r="F29" s="135">
        <v>0</v>
      </c>
      <c r="G29" s="135">
        <v>0</v>
      </c>
      <c r="H29" s="135">
        <v>0</v>
      </c>
      <c r="I29" s="135">
        <v>0</v>
      </c>
      <c r="J29" s="135">
        <v>0</v>
      </c>
      <c r="K29" s="135"/>
      <c r="L29" s="135">
        <v>0</v>
      </c>
      <c r="M29" s="135">
        <v>0</v>
      </c>
      <c r="N29" s="135">
        <v>0</v>
      </c>
    </row>
    <row r="30" spans="2:14">
      <c r="B30" s="41" t="s">
        <v>861</v>
      </c>
      <c r="C30" s="29" t="s">
        <v>862</v>
      </c>
      <c r="D30" s="22" t="s">
        <v>32</v>
      </c>
      <c r="E30" s="135">
        <v>78.755723390000014</v>
      </c>
      <c r="F30" s="135">
        <v>88.9</v>
      </c>
      <c r="G30" s="135">
        <v>115.14739337</v>
      </c>
      <c r="H30" s="135">
        <v>144.51755987999999</v>
      </c>
      <c r="I30" s="135">
        <v>113.7</v>
      </c>
      <c r="J30" s="135">
        <v>95</v>
      </c>
      <c r="K30" s="135">
        <v>88</v>
      </c>
      <c r="L30" s="135">
        <v>121.9</v>
      </c>
      <c r="M30" s="135">
        <v>137.69999999999999</v>
      </c>
      <c r="N30" s="135">
        <v>9670</v>
      </c>
    </row>
    <row r="31" spans="2:14">
      <c r="B31" s="39" t="s">
        <v>863</v>
      </c>
      <c r="C31" s="98" t="s">
        <v>442</v>
      </c>
      <c r="D31" s="22" t="s">
        <v>32</v>
      </c>
      <c r="E31" s="135">
        <v>350.31988930000006</v>
      </c>
      <c r="F31" s="135">
        <v>358.2</v>
      </c>
      <c r="G31" s="144">
        <v>403.46738661000001</v>
      </c>
      <c r="H31" s="135">
        <v>466.67440714000003</v>
      </c>
      <c r="I31" s="135">
        <v>444.3</v>
      </c>
      <c r="J31" s="135">
        <v>470</v>
      </c>
      <c r="K31" s="135">
        <v>471.8</v>
      </c>
      <c r="L31" s="135">
        <v>515</v>
      </c>
      <c r="M31" s="135">
        <v>481.6</v>
      </c>
      <c r="N31" s="135">
        <v>10280.200000000001</v>
      </c>
    </row>
    <row r="32" spans="2:14">
      <c r="B32" s="41" t="s">
        <v>864</v>
      </c>
      <c r="C32" s="99" t="s">
        <v>444</v>
      </c>
      <c r="D32" s="22" t="s">
        <v>32</v>
      </c>
      <c r="E32" s="135" t="s">
        <v>1207</v>
      </c>
      <c r="F32" s="135">
        <v>0</v>
      </c>
      <c r="G32" s="135">
        <v>0</v>
      </c>
      <c r="H32" s="135">
        <v>0</v>
      </c>
      <c r="I32" s="135">
        <v>0</v>
      </c>
      <c r="J32" s="135">
        <v>0</v>
      </c>
      <c r="K32" s="135"/>
      <c r="L32" s="135">
        <v>0</v>
      </c>
      <c r="M32" s="135">
        <v>0</v>
      </c>
      <c r="N32" s="135">
        <v>0</v>
      </c>
    </row>
    <row r="33" spans="2:14">
      <c r="B33" s="41" t="s">
        <v>865</v>
      </c>
      <c r="C33" s="99" t="s">
        <v>446</v>
      </c>
      <c r="D33" s="22" t="s">
        <v>32</v>
      </c>
      <c r="E33" s="135">
        <v>42.97583121000001</v>
      </c>
      <c r="F33" s="135">
        <v>37</v>
      </c>
      <c r="G33" s="135">
        <v>36.871000080000002</v>
      </c>
      <c r="H33" s="135">
        <v>61.086619990000003</v>
      </c>
      <c r="I33" s="135">
        <v>61.3</v>
      </c>
      <c r="J33" s="135">
        <v>67.5</v>
      </c>
      <c r="K33" s="135">
        <v>47.3</v>
      </c>
      <c r="L33" s="135">
        <v>33.299999999999997</v>
      </c>
      <c r="M33" s="135">
        <v>44.4</v>
      </c>
      <c r="N33" s="135">
        <v>92.3</v>
      </c>
    </row>
    <row r="34" spans="2:14">
      <c r="B34" s="41" t="s">
        <v>866</v>
      </c>
      <c r="C34" s="99" t="s">
        <v>448</v>
      </c>
      <c r="D34" s="22" t="s">
        <v>32</v>
      </c>
      <c r="E34" s="135">
        <v>166.30007565</v>
      </c>
      <c r="F34" s="135">
        <v>187.9</v>
      </c>
      <c r="G34" s="135">
        <v>214.97173788999999</v>
      </c>
      <c r="H34" s="135">
        <v>227.04295454000001</v>
      </c>
      <c r="I34" s="135">
        <v>234.7</v>
      </c>
      <c r="J34" s="135">
        <v>277</v>
      </c>
      <c r="K34" s="135">
        <v>308.3</v>
      </c>
      <c r="L34" s="135">
        <v>333.5</v>
      </c>
      <c r="M34" s="135">
        <v>274.39999999999998</v>
      </c>
      <c r="N34" s="135">
        <v>494</v>
      </c>
    </row>
    <row r="35" spans="2:14">
      <c r="B35" s="41" t="s">
        <v>867</v>
      </c>
      <c r="C35" s="99" t="s">
        <v>450</v>
      </c>
      <c r="D35" s="22" t="s">
        <v>32</v>
      </c>
      <c r="E35" s="135">
        <v>62.288259049999994</v>
      </c>
      <c r="F35" s="135">
        <v>44.4</v>
      </c>
      <c r="G35" s="135">
        <v>36.477255270000001</v>
      </c>
      <c r="H35" s="135">
        <v>34.02727273</v>
      </c>
      <c r="I35" s="135">
        <v>34.6</v>
      </c>
      <c r="J35" s="135">
        <v>30.5</v>
      </c>
      <c r="K35" s="135">
        <v>28.2</v>
      </c>
      <c r="L35" s="135">
        <v>26.3</v>
      </c>
      <c r="M35" s="135">
        <v>25.1</v>
      </c>
      <c r="N35" s="135">
        <v>23.9</v>
      </c>
    </row>
    <row r="36" spans="2:14">
      <c r="B36" s="41" t="s">
        <v>868</v>
      </c>
      <c r="C36" s="99" t="s">
        <v>452</v>
      </c>
      <c r="D36" s="22" t="s">
        <v>32</v>
      </c>
      <c r="E36" s="135">
        <v>0</v>
      </c>
      <c r="F36" s="135">
        <v>0</v>
      </c>
      <c r="G36" s="135">
        <v>0</v>
      </c>
      <c r="H36" s="135">
        <v>0</v>
      </c>
      <c r="I36" s="135">
        <v>0</v>
      </c>
      <c r="J36" s="135">
        <v>0</v>
      </c>
      <c r="K36" s="135"/>
      <c r="L36" s="135">
        <v>0</v>
      </c>
      <c r="M36" s="135">
        <v>0</v>
      </c>
      <c r="N36" s="135">
        <v>0</v>
      </c>
    </row>
    <row r="37" spans="2:14">
      <c r="B37" s="41" t="s">
        <v>869</v>
      </c>
      <c r="C37" s="99" t="s">
        <v>870</v>
      </c>
      <c r="D37" s="22" t="s">
        <v>32</v>
      </c>
      <c r="E37" s="135">
        <v>0</v>
      </c>
      <c r="F37" s="135">
        <v>0</v>
      </c>
      <c r="G37" s="135">
        <v>0</v>
      </c>
      <c r="H37" s="135">
        <v>0</v>
      </c>
      <c r="I37" s="135">
        <v>0</v>
      </c>
      <c r="J37" s="135">
        <v>0</v>
      </c>
      <c r="K37" s="135"/>
      <c r="L37" s="135">
        <v>0</v>
      </c>
      <c r="M37" s="135">
        <v>0</v>
      </c>
      <c r="N37" s="135">
        <v>0</v>
      </c>
    </row>
    <row r="38" spans="2:14">
      <c r="B38" s="41" t="s">
        <v>871</v>
      </c>
      <c r="C38" s="99" t="s">
        <v>507</v>
      </c>
      <c r="D38" s="22" t="s">
        <v>32</v>
      </c>
      <c r="E38" s="135">
        <v>0</v>
      </c>
      <c r="F38" s="135">
        <v>0</v>
      </c>
      <c r="G38" s="135">
        <v>0</v>
      </c>
      <c r="H38" s="135">
        <v>0</v>
      </c>
      <c r="I38" s="135">
        <v>0</v>
      </c>
      <c r="J38" s="135">
        <v>0</v>
      </c>
      <c r="K38" s="135"/>
      <c r="L38" s="135">
        <v>0</v>
      </c>
      <c r="M38" s="135">
        <v>0</v>
      </c>
      <c r="N38" s="135">
        <v>0</v>
      </c>
    </row>
    <row r="39" spans="2:14">
      <c r="B39" s="41" t="s">
        <v>872</v>
      </c>
      <c r="C39" s="99" t="s">
        <v>458</v>
      </c>
      <c r="D39" s="22" t="s">
        <v>32</v>
      </c>
      <c r="E39" s="135">
        <v>78.755723390000014</v>
      </c>
      <c r="F39" s="135">
        <v>88.9</v>
      </c>
      <c r="G39" s="135">
        <v>115.14739337</v>
      </c>
      <c r="H39" s="135">
        <v>144.51755987999999</v>
      </c>
      <c r="I39" s="135">
        <v>113.7</v>
      </c>
      <c r="J39" s="135">
        <v>95</v>
      </c>
      <c r="K39" s="135">
        <v>88</v>
      </c>
      <c r="L39" s="135">
        <v>121.9</v>
      </c>
      <c r="M39" s="135">
        <v>137.69999999999999</v>
      </c>
      <c r="N39" s="135">
        <v>9670</v>
      </c>
    </row>
    <row r="40" spans="2:14">
      <c r="B40" s="39" t="s">
        <v>873</v>
      </c>
      <c r="C40" s="98" t="s">
        <v>459</v>
      </c>
      <c r="D40" s="22" t="s">
        <v>32</v>
      </c>
      <c r="E40" s="135">
        <v>0</v>
      </c>
      <c r="F40" s="135">
        <v>0</v>
      </c>
      <c r="G40" s="144">
        <v>0</v>
      </c>
      <c r="H40" s="135">
        <v>0</v>
      </c>
      <c r="I40" s="135">
        <v>0</v>
      </c>
      <c r="J40" s="135">
        <v>0</v>
      </c>
      <c r="K40" s="135"/>
      <c r="L40" s="135"/>
      <c r="M40" s="135">
        <v>0</v>
      </c>
      <c r="N40" s="135">
        <v>0</v>
      </c>
    </row>
    <row r="41" spans="2:14">
      <c r="B41" s="41" t="s">
        <v>874</v>
      </c>
      <c r="C41" s="99" t="s">
        <v>444</v>
      </c>
      <c r="D41" s="22" t="s">
        <v>32</v>
      </c>
      <c r="E41" s="135">
        <v>0</v>
      </c>
      <c r="F41" s="135">
        <v>0</v>
      </c>
      <c r="G41" s="135">
        <v>0</v>
      </c>
      <c r="H41" s="135">
        <v>0</v>
      </c>
      <c r="I41" s="135">
        <v>0</v>
      </c>
      <c r="J41" s="135">
        <v>0</v>
      </c>
      <c r="K41" s="135"/>
      <c r="L41" s="135"/>
      <c r="M41" s="135">
        <v>0</v>
      </c>
      <c r="N41" s="135">
        <v>0</v>
      </c>
    </row>
    <row r="42" spans="2:14">
      <c r="B42" s="41" t="s">
        <v>875</v>
      </c>
      <c r="C42" s="99" t="s">
        <v>446</v>
      </c>
      <c r="D42" s="22" t="s">
        <v>32</v>
      </c>
      <c r="E42" s="135">
        <v>0</v>
      </c>
      <c r="F42" s="135">
        <v>0</v>
      </c>
      <c r="G42" s="135">
        <v>0</v>
      </c>
      <c r="H42" s="135">
        <v>0</v>
      </c>
      <c r="I42" s="135">
        <v>0</v>
      </c>
      <c r="J42" s="135">
        <v>0</v>
      </c>
      <c r="K42" s="135"/>
      <c r="L42" s="135"/>
      <c r="M42" s="135">
        <v>0</v>
      </c>
      <c r="N42" s="135">
        <v>0</v>
      </c>
    </row>
    <row r="43" spans="2:14">
      <c r="B43" s="41" t="s">
        <v>876</v>
      </c>
      <c r="C43" s="99" t="s">
        <v>463</v>
      </c>
      <c r="D43" s="22" t="s">
        <v>32</v>
      </c>
      <c r="E43" s="135">
        <v>0</v>
      </c>
      <c r="F43" s="135">
        <v>0</v>
      </c>
      <c r="G43" s="135">
        <v>0</v>
      </c>
      <c r="H43" s="135">
        <v>0</v>
      </c>
      <c r="I43" s="135">
        <v>0</v>
      </c>
      <c r="J43" s="135">
        <v>0</v>
      </c>
      <c r="K43" s="135"/>
      <c r="L43" s="135"/>
      <c r="M43" s="135">
        <v>0</v>
      </c>
      <c r="N43" s="135">
        <v>0</v>
      </c>
    </row>
    <row r="44" spans="2:14">
      <c r="B44" s="41" t="s">
        <v>877</v>
      </c>
      <c r="C44" s="99" t="s">
        <v>465</v>
      </c>
      <c r="D44" s="22" t="s">
        <v>32</v>
      </c>
      <c r="E44" s="135">
        <v>0</v>
      </c>
      <c r="F44" s="135">
        <v>0</v>
      </c>
      <c r="G44" s="135">
        <v>0</v>
      </c>
      <c r="H44" s="135">
        <v>0</v>
      </c>
      <c r="I44" s="135">
        <v>0</v>
      </c>
      <c r="J44" s="135">
        <v>0</v>
      </c>
      <c r="K44" s="135"/>
      <c r="L44" s="135"/>
      <c r="M44" s="135">
        <v>0</v>
      </c>
      <c r="N44" s="135">
        <v>0</v>
      </c>
    </row>
    <row r="45" spans="2:14">
      <c r="B45" s="41" t="s">
        <v>878</v>
      </c>
      <c r="C45" s="99" t="s">
        <v>452</v>
      </c>
      <c r="D45" s="22" t="s">
        <v>32</v>
      </c>
      <c r="E45" s="135">
        <v>0</v>
      </c>
      <c r="F45" s="135">
        <v>0</v>
      </c>
      <c r="G45" s="135">
        <v>0</v>
      </c>
      <c r="H45" s="135">
        <v>0</v>
      </c>
      <c r="I45" s="135">
        <v>0</v>
      </c>
      <c r="J45" s="135">
        <v>0</v>
      </c>
      <c r="K45" s="135"/>
      <c r="L45" s="135"/>
      <c r="M45" s="135">
        <v>0</v>
      </c>
      <c r="N45" s="135">
        <v>0</v>
      </c>
    </row>
    <row r="46" spans="2:14">
      <c r="B46" s="41" t="s">
        <v>879</v>
      </c>
      <c r="C46" s="99" t="s">
        <v>880</v>
      </c>
      <c r="D46" s="22" t="s">
        <v>32</v>
      </c>
      <c r="E46" s="135">
        <v>0</v>
      </c>
      <c r="F46" s="135">
        <v>0</v>
      </c>
      <c r="G46" s="135">
        <v>0</v>
      </c>
      <c r="H46" s="135">
        <v>0</v>
      </c>
      <c r="I46" s="135">
        <v>0</v>
      </c>
      <c r="J46" s="135">
        <v>0</v>
      </c>
      <c r="K46" s="135"/>
      <c r="L46" s="135"/>
      <c r="M46" s="135">
        <v>0</v>
      </c>
      <c r="N46" s="135">
        <v>0</v>
      </c>
    </row>
    <row r="47" spans="2:14">
      <c r="B47" s="41" t="s">
        <v>881</v>
      </c>
      <c r="C47" s="99" t="s">
        <v>470</v>
      </c>
      <c r="D47" s="22" t="s">
        <v>32</v>
      </c>
      <c r="E47" s="135">
        <v>0</v>
      </c>
      <c r="F47" s="135">
        <v>0</v>
      </c>
      <c r="G47" s="135">
        <v>0</v>
      </c>
      <c r="H47" s="135">
        <v>0</v>
      </c>
      <c r="I47" s="135">
        <v>0</v>
      </c>
      <c r="J47" s="135">
        <v>0</v>
      </c>
      <c r="K47" s="135"/>
      <c r="L47" s="135"/>
      <c r="M47" s="135">
        <v>0</v>
      </c>
      <c r="N47" s="135">
        <v>0</v>
      </c>
    </row>
    <row r="48" spans="2:14">
      <c r="B48" s="41" t="s">
        <v>882</v>
      </c>
      <c r="C48" s="99" t="s">
        <v>472</v>
      </c>
      <c r="D48" s="22" t="s">
        <v>32</v>
      </c>
      <c r="E48" s="135">
        <v>0</v>
      </c>
      <c r="F48" s="135">
        <v>0</v>
      </c>
      <c r="G48" s="135">
        <v>0</v>
      </c>
      <c r="H48" s="135">
        <v>0</v>
      </c>
      <c r="I48" s="135">
        <v>0</v>
      </c>
      <c r="J48" s="135">
        <v>0</v>
      </c>
      <c r="K48" s="135"/>
      <c r="L48" s="135"/>
      <c r="M48" s="135">
        <v>0</v>
      </c>
      <c r="N48" s="135">
        <v>0</v>
      </c>
    </row>
    <row r="49" spans="2:14">
      <c r="B49" s="117" t="s">
        <v>883</v>
      </c>
      <c r="C49" s="118" t="s">
        <v>884</v>
      </c>
      <c r="D49" s="119" t="s">
        <v>32</v>
      </c>
      <c r="E49" s="144">
        <v>117.10163313000001</v>
      </c>
      <c r="F49" s="144">
        <v>132.4</v>
      </c>
      <c r="G49" s="144">
        <v>146.15375308</v>
      </c>
      <c r="H49" s="144">
        <v>192.71843129000001</v>
      </c>
      <c r="I49" s="144">
        <v>140.79999999999998</v>
      </c>
      <c r="J49" s="144">
        <v>120</v>
      </c>
      <c r="K49" s="144">
        <v>105.1</v>
      </c>
      <c r="L49" s="144">
        <v>142.69999999999999</v>
      </c>
      <c r="M49" s="144">
        <v>205.6</v>
      </c>
      <c r="N49" s="144">
        <v>10077.9</v>
      </c>
    </row>
    <row r="50" spans="2:14">
      <c r="B50" s="41" t="s">
        <v>885</v>
      </c>
      <c r="C50" s="29" t="s">
        <v>886</v>
      </c>
      <c r="D50" s="22" t="s">
        <v>32</v>
      </c>
      <c r="E50" s="135">
        <v>0</v>
      </c>
      <c r="F50" s="135">
        <v>0</v>
      </c>
      <c r="G50" s="135">
        <v>0</v>
      </c>
      <c r="H50" s="135">
        <v>0</v>
      </c>
      <c r="I50" s="135">
        <v>0</v>
      </c>
      <c r="J50" s="135">
        <v>0</v>
      </c>
      <c r="K50" s="135"/>
      <c r="L50" s="135">
        <v>0</v>
      </c>
      <c r="M50" s="135">
        <v>0</v>
      </c>
      <c r="N50" s="135">
        <v>0</v>
      </c>
    </row>
    <row r="51" spans="2:14">
      <c r="B51" s="41" t="s">
        <v>887</v>
      </c>
      <c r="C51" s="29" t="s">
        <v>888</v>
      </c>
      <c r="D51" s="22" t="s">
        <v>32</v>
      </c>
      <c r="E51" s="135">
        <v>0</v>
      </c>
      <c r="F51" s="135">
        <v>0</v>
      </c>
      <c r="G51" s="135">
        <v>0</v>
      </c>
      <c r="H51" s="135">
        <v>0</v>
      </c>
      <c r="I51" s="135">
        <v>0</v>
      </c>
      <c r="J51" s="135">
        <v>0</v>
      </c>
      <c r="K51" s="135"/>
      <c r="L51" s="135">
        <v>0</v>
      </c>
      <c r="M51" s="135">
        <v>0</v>
      </c>
      <c r="N51" s="135">
        <v>0</v>
      </c>
    </row>
    <row r="52" spans="2:14">
      <c r="B52" s="41" t="s">
        <v>889</v>
      </c>
      <c r="C52" s="29" t="s">
        <v>890</v>
      </c>
      <c r="D52" s="22" t="s">
        <v>32</v>
      </c>
      <c r="E52" s="135">
        <v>0</v>
      </c>
      <c r="F52" s="135">
        <v>0</v>
      </c>
      <c r="G52" s="135">
        <v>0</v>
      </c>
      <c r="H52" s="135">
        <v>0</v>
      </c>
      <c r="I52" s="135">
        <v>0</v>
      </c>
      <c r="J52" s="135">
        <v>0</v>
      </c>
      <c r="K52" s="135"/>
      <c r="L52" s="135">
        <v>0</v>
      </c>
      <c r="M52" s="135">
        <v>0</v>
      </c>
      <c r="N52" s="135">
        <v>9494.6</v>
      </c>
    </row>
    <row r="53" spans="2:14">
      <c r="B53" s="41" t="s">
        <v>891</v>
      </c>
      <c r="C53" s="29" t="s">
        <v>892</v>
      </c>
      <c r="D53" s="22" t="s">
        <v>32</v>
      </c>
      <c r="E53" s="135">
        <v>0</v>
      </c>
      <c r="F53" s="135">
        <v>0</v>
      </c>
      <c r="G53" s="135">
        <v>0</v>
      </c>
      <c r="H53" s="135">
        <v>0.25</v>
      </c>
      <c r="I53" s="135">
        <v>0.9</v>
      </c>
      <c r="J53" s="135">
        <v>0</v>
      </c>
      <c r="K53" s="135"/>
      <c r="L53" s="135">
        <v>0</v>
      </c>
      <c r="M53" s="135">
        <v>0</v>
      </c>
      <c r="N53" s="135">
        <v>0</v>
      </c>
    </row>
    <row r="54" spans="2:14">
      <c r="B54" s="41" t="s">
        <v>893</v>
      </c>
      <c r="C54" s="29" t="s">
        <v>894</v>
      </c>
      <c r="D54" s="22" t="s">
        <v>32</v>
      </c>
      <c r="E54" s="135">
        <v>0</v>
      </c>
      <c r="F54" s="135">
        <v>0</v>
      </c>
      <c r="G54" s="135">
        <v>0</v>
      </c>
      <c r="H54" s="135">
        <v>0</v>
      </c>
      <c r="I54" s="135">
        <v>0</v>
      </c>
      <c r="J54" s="135">
        <v>0</v>
      </c>
      <c r="K54" s="135"/>
      <c r="L54" s="135">
        <v>0</v>
      </c>
      <c r="M54" s="135">
        <v>0</v>
      </c>
      <c r="N54" s="135">
        <v>0</v>
      </c>
    </row>
    <row r="55" spans="2:14">
      <c r="B55" s="41" t="s">
        <v>895</v>
      </c>
      <c r="C55" s="29" t="s">
        <v>896</v>
      </c>
      <c r="D55" s="22" t="s">
        <v>32</v>
      </c>
      <c r="E55" s="135">
        <v>0</v>
      </c>
      <c r="F55" s="135">
        <v>0</v>
      </c>
      <c r="G55" s="135">
        <v>0</v>
      </c>
      <c r="H55" s="135">
        <v>0</v>
      </c>
      <c r="I55" s="135">
        <v>0</v>
      </c>
      <c r="J55" s="135">
        <v>0</v>
      </c>
      <c r="K55" s="135"/>
      <c r="L55" s="135">
        <v>0</v>
      </c>
      <c r="M55" s="135">
        <v>0</v>
      </c>
      <c r="N55" s="135">
        <v>0</v>
      </c>
    </row>
    <row r="56" spans="2:14">
      <c r="B56" s="41" t="s">
        <v>897</v>
      </c>
      <c r="C56" s="99" t="s">
        <v>487</v>
      </c>
      <c r="D56" s="22" t="s">
        <v>32</v>
      </c>
      <c r="E56" s="135">
        <v>0</v>
      </c>
      <c r="F56" s="135">
        <v>0</v>
      </c>
      <c r="G56" s="135">
        <v>0</v>
      </c>
      <c r="H56" s="135">
        <v>0</v>
      </c>
      <c r="I56" s="135">
        <v>0</v>
      </c>
      <c r="J56" s="135">
        <v>0</v>
      </c>
      <c r="K56" s="135"/>
      <c r="L56" s="135">
        <v>0</v>
      </c>
      <c r="M56" s="135">
        <v>0</v>
      </c>
      <c r="N56" s="135">
        <v>0</v>
      </c>
    </row>
    <row r="57" spans="2:14">
      <c r="B57" s="41" t="s">
        <v>898</v>
      </c>
      <c r="C57" s="99" t="s">
        <v>489</v>
      </c>
      <c r="D57" s="22" t="s">
        <v>32</v>
      </c>
      <c r="E57" s="135">
        <v>0</v>
      </c>
      <c r="F57" s="135">
        <v>0</v>
      </c>
      <c r="G57" s="135">
        <v>0</v>
      </c>
      <c r="H57" s="135">
        <v>0</v>
      </c>
      <c r="I57" s="135">
        <v>0</v>
      </c>
      <c r="J57" s="135">
        <v>0</v>
      </c>
      <c r="K57" s="135"/>
      <c r="L57" s="135">
        <v>0</v>
      </c>
      <c r="M57" s="135">
        <v>0</v>
      </c>
      <c r="N57" s="135">
        <v>0</v>
      </c>
    </row>
    <row r="58" spans="2:14">
      <c r="B58" s="41" t="s">
        <v>899</v>
      </c>
      <c r="C58" s="99" t="s">
        <v>491</v>
      </c>
      <c r="D58" s="22" t="s">
        <v>32</v>
      </c>
      <c r="E58" s="135">
        <v>0</v>
      </c>
      <c r="F58" s="135">
        <v>0</v>
      </c>
      <c r="G58" s="135">
        <v>0</v>
      </c>
      <c r="H58" s="135">
        <v>0</v>
      </c>
      <c r="I58" s="135">
        <v>0</v>
      </c>
      <c r="J58" s="135">
        <v>0</v>
      </c>
      <c r="K58" s="135"/>
      <c r="L58" s="135">
        <v>0</v>
      </c>
      <c r="M58" s="135">
        <v>0</v>
      </c>
      <c r="N58" s="135">
        <v>0</v>
      </c>
    </row>
    <row r="59" spans="2:14">
      <c r="B59" s="41" t="s">
        <v>900</v>
      </c>
      <c r="C59" s="99" t="s">
        <v>493</v>
      </c>
      <c r="D59" s="22" t="s">
        <v>32</v>
      </c>
      <c r="E59" s="135">
        <v>0</v>
      </c>
      <c r="F59" s="135">
        <v>0</v>
      </c>
      <c r="G59" s="135">
        <v>0</v>
      </c>
      <c r="H59" s="135">
        <v>0</v>
      </c>
      <c r="I59" s="135">
        <v>0</v>
      </c>
      <c r="J59" s="135">
        <v>0</v>
      </c>
      <c r="K59" s="135"/>
      <c r="L59" s="135">
        <v>0</v>
      </c>
      <c r="M59" s="135">
        <v>0</v>
      </c>
      <c r="N59" s="135">
        <v>0</v>
      </c>
    </row>
    <row r="60" spans="2:14">
      <c r="B60" s="41" t="s">
        <v>901</v>
      </c>
      <c r="C60" s="99" t="s">
        <v>902</v>
      </c>
      <c r="D60" s="22" t="s">
        <v>32</v>
      </c>
      <c r="E60" s="135">
        <v>0</v>
      </c>
      <c r="F60" s="135">
        <v>0</v>
      </c>
      <c r="G60" s="135">
        <v>0</v>
      </c>
      <c r="H60" s="135">
        <v>0</v>
      </c>
      <c r="I60" s="135">
        <v>0</v>
      </c>
      <c r="J60" s="135">
        <v>0</v>
      </c>
      <c r="K60" s="135"/>
      <c r="L60" s="135">
        <v>0</v>
      </c>
      <c r="M60" s="135">
        <v>0</v>
      </c>
      <c r="N60" s="135">
        <v>0</v>
      </c>
    </row>
    <row r="61" spans="2:14">
      <c r="B61" s="41" t="s">
        <v>903</v>
      </c>
      <c r="C61" s="29" t="s">
        <v>904</v>
      </c>
      <c r="D61" s="22" t="s">
        <v>32</v>
      </c>
      <c r="E61" s="135">
        <v>0</v>
      </c>
      <c r="F61" s="135">
        <v>0</v>
      </c>
      <c r="G61" s="135">
        <v>0</v>
      </c>
      <c r="H61" s="135">
        <v>0</v>
      </c>
      <c r="I61" s="135">
        <v>0</v>
      </c>
      <c r="J61" s="135">
        <v>0</v>
      </c>
      <c r="K61" s="135"/>
      <c r="L61" s="135">
        <v>0</v>
      </c>
      <c r="M61" s="135">
        <v>0</v>
      </c>
      <c r="N61" s="135">
        <v>0</v>
      </c>
    </row>
    <row r="62" spans="2:14">
      <c r="B62" s="41" t="s">
        <v>905</v>
      </c>
      <c r="C62" s="29" t="s">
        <v>906</v>
      </c>
      <c r="D62" s="22" t="s">
        <v>32</v>
      </c>
      <c r="E62" s="135">
        <v>117.10163313000001</v>
      </c>
      <c r="F62" s="135">
        <v>132.4</v>
      </c>
      <c r="G62" s="135">
        <v>146.15375308</v>
      </c>
      <c r="H62" s="135">
        <v>192.46843129000001</v>
      </c>
      <c r="I62" s="135">
        <v>139.89999999999998</v>
      </c>
      <c r="J62" s="135">
        <v>120</v>
      </c>
      <c r="K62" s="135">
        <v>105.1</v>
      </c>
      <c r="L62" s="135">
        <v>142.69999999999999</v>
      </c>
      <c r="M62" s="135">
        <v>205.6</v>
      </c>
      <c r="N62" s="135">
        <v>583.29999999999995</v>
      </c>
    </row>
    <row r="63" spans="2:14">
      <c r="B63" s="39" t="s">
        <v>907</v>
      </c>
      <c r="C63" s="98" t="s">
        <v>500</v>
      </c>
      <c r="D63" s="22" t="s">
        <v>32</v>
      </c>
      <c r="E63" s="144">
        <v>115.46992477000001</v>
      </c>
      <c r="F63" s="144">
        <v>131.30000000000001</v>
      </c>
      <c r="G63" s="144">
        <v>145.66426011999999</v>
      </c>
      <c r="H63" s="144">
        <v>191.30621681</v>
      </c>
      <c r="I63" s="144">
        <v>140.6</v>
      </c>
      <c r="J63" s="144">
        <v>119.6</v>
      </c>
      <c r="K63" s="144">
        <v>103.6</v>
      </c>
      <c r="L63" s="144">
        <v>142.6</v>
      </c>
      <c r="M63" s="144">
        <v>205.6</v>
      </c>
      <c r="N63" s="144">
        <v>10077.9</v>
      </c>
    </row>
    <row r="64" spans="2:14">
      <c r="B64" s="41" t="s">
        <v>908</v>
      </c>
      <c r="C64" s="99" t="s">
        <v>446</v>
      </c>
      <c r="D64" s="22" t="s">
        <v>32</v>
      </c>
      <c r="E64" s="135">
        <v>0</v>
      </c>
      <c r="F64" s="135">
        <v>0</v>
      </c>
      <c r="G64" s="135">
        <v>0</v>
      </c>
      <c r="H64" s="135">
        <v>0</v>
      </c>
      <c r="I64" s="135">
        <v>0</v>
      </c>
      <c r="J64" s="135">
        <v>0</v>
      </c>
      <c r="K64" s="135"/>
      <c r="L64" s="135">
        <v>0</v>
      </c>
      <c r="M64" s="135">
        <v>0</v>
      </c>
      <c r="N64" s="135">
        <v>0</v>
      </c>
    </row>
    <row r="65" spans="2:14">
      <c r="B65" s="41" t="s">
        <v>909</v>
      </c>
      <c r="C65" s="99" t="s">
        <v>448</v>
      </c>
      <c r="D65" s="22" t="s">
        <v>32</v>
      </c>
      <c r="E65" s="135">
        <v>0</v>
      </c>
      <c r="F65" s="135">
        <v>0</v>
      </c>
      <c r="G65" s="135">
        <v>0</v>
      </c>
      <c r="H65" s="135">
        <v>0</v>
      </c>
      <c r="I65" s="135">
        <v>0</v>
      </c>
      <c r="J65" s="135">
        <v>0</v>
      </c>
      <c r="K65" s="135"/>
      <c r="L65" s="135">
        <v>0</v>
      </c>
      <c r="M65" s="135">
        <v>0</v>
      </c>
      <c r="N65" s="135">
        <v>9494.6</v>
      </c>
    </row>
    <row r="66" spans="2:14">
      <c r="B66" s="41" t="s">
        <v>910</v>
      </c>
      <c r="C66" s="99" t="s">
        <v>450</v>
      </c>
      <c r="D66" s="22" t="s">
        <v>32</v>
      </c>
      <c r="E66" s="135">
        <v>0</v>
      </c>
      <c r="F66" s="135">
        <v>0</v>
      </c>
      <c r="G66" s="135">
        <v>0</v>
      </c>
      <c r="H66" s="135">
        <v>0.25</v>
      </c>
      <c r="I66" s="135">
        <v>0.9</v>
      </c>
      <c r="J66" s="135">
        <v>0</v>
      </c>
      <c r="K66" s="135"/>
      <c r="L66" s="135">
        <v>0</v>
      </c>
      <c r="M66" s="135">
        <v>0</v>
      </c>
      <c r="N66" s="135">
        <v>0</v>
      </c>
    </row>
    <row r="67" spans="2:14">
      <c r="B67" s="41" t="s">
        <v>911</v>
      </c>
      <c r="C67" s="99" t="s">
        <v>452</v>
      </c>
      <c r="D67" s="22" t="s">
        <v>32</v>
      </c>
      <c r="E67" s="135">
        <v>0</v>
      </c>
      <c r="F67" s="135">
        <v>0</v>
      </c>
      <c r="G67" s="135">
        <v>0</v>
      </c>
      <c r="H67" s="135">
        <v>0</v>
      </c>
      <c r="I67" s="135">
        <v>0</v>
      </c>
      <c r="J67" s="135">
        <v>0</v>
      </c>
      <c r="K67" s="135"/>
      <c r="L67" s="135">
        <v>0</v>
      </c>
      <c r="M67" s="135">
        <v>0</v>
      </c>
      <c r="N67" s="135">
        <v>0</v>
      </c>
    </row>
    <row r="68" spans="2:14">
      <c r="B68" s="41" t="s">
        <v>912</v>
      </c>
      <c r="C68" s="99" t="s">
        <v>454</v>
      </c>
      <c r="D68" s="22" t="s">
        <v>32</v>
      </c>
      <c r="E68" s="135">
        <v>0</v>
      </c>
      <c r="F68" s="135">
        <v>0</v>
      </c>
      <c r="G68" s="135">
        <v>0</v>
      </c>
      <c r="H68" s="135">
        <v>0</v>
      </c>
      <c r="I68" s="135">
        <v>0</v>
      </c>
      <c r="J68" s="135">
        <v>0</v>
      </c>
      <c r="K68" s="135"/>
      <c r="L68" s="135">
        <v>0</v>
      </c>
      <c r="M68" s="135">
        <v>0</v>
      </c>
      <c r="N68" s="135">
        <v>0</v>
      </c>
    </row>
    <row r="69" spans="2:14">
      <c r="B69" s="41" t="s">
        <v>913</v>
      </c>
      <c r="C69" s="99" t="s">
        <v>507</v>
      </c>
      <c r="D69" s="22" t="s">
        <v>32</v>
      </c>
      <c r="E69" s="135">
        <v>0</v>
      </c>
      <c r="F69" s="135">
        <v>0</v>
      </c>
      <c r="G69" s="135">
        <v>0</v>
      </c>
      <c r="H69" s="135">
        <v>0</v>
      </c>
      <c r="I69" s="135">
        <v>0</v>
      </c>
      <c r="J69" s="135">
        <v>0</v>
      </c>
      <c r="K69" s="135"/>
      <c r="L69" s="135">
        <v>0</v>
      </c>
      <c r="M69" s="135">
        <v>0</v>
      </c>
      <c r="N69" s="135">
        <v>0</v>
      </c>
    </row>
    <row r="70" spans="2:14">
      <c r="B70" s="41" t="s">
        <v>914</v>
      </c>
      <c r="C70" s="99" t="s">
        <v>458</v>
      </c>
      <c r="D70" s="22" t="s">
        <v>32</v>
      </c>
      <c r="E70" s="135">
        <v>115.46992477000001</v>
      </c>
      <c r="F70" s="135">
        <v>131.30000000000001</v>
      </c>
      <c r="G70" s="135">
        <v>145.66426011999999</v>
      </c>
      <c r="H70" s="135">
        <v>191.05621681</v>
      </c>
      <c r="I70" s="135">
        <v>139.69999999999999</v>
      </c>
      <c r="J70" s="135">
        <v>119.6</v>
      </c>
      <c r="K70" s="135">
        <v>103.6</v>
      </c>
      <c r="L70" s="135">
        <v>142.6</v>
      </c>
      <c r="M70" s="135">
        <v>205.6</v>
      </c>
      <c r="N70" s="135">
        <v>583.29999999999995</v>
      </c>
    </row>
    <row r="71" spans="2:14">
      <c r="B71" s="39" t="s">
        <v>915</v>
      </c>
      <c r="C71" s="98" t="s">
        <v>509</v>
      </c>
      <c r="D71" s="22" t="s">
        <v>32</v>
      </c>
      <c r="E71" s="135">
        <v>1.6317083600000002</v>
      </c>
      <c r="F71" s="135">
        <v>1.1000000000000001</v>
      </c>
      <c r="G71" s="144">
        <v>0.48949295999999998</v>
      </c>
      <c r="H71" s="135">
        <v>1.41221448</v>
      </c>
      <c r="I71" s="135">
        <v>0.2</v>
      </c>
      <c r="J71" s="135">
        <v>0.4</v>
      </c>
      <c r="K71" s="135">
        <v>1.5</v>
      </c>
      <c r="L71" s="135">
        <v>0.1</v>
      </c>
      <c r="M71" s="135">
        <v>0</v>
      </c>
      <c r="N71" s="135">
        <v>0</v>
      </c>
    </row>
    <row r="72" spans="2:14">
      <c r="B72" s="41" t="s">
        <v>916</v>
      </c>
      <c r="C72" s="99" t="s">
        <v>917</v>
      </c>
      <c r="D72" s="22" t="s">
        <v>32</v>
      </c>
      <c r="E72" s="144">
        <v>0</v>
      </c>
      <c r="F72" s="135">
        <v>0</v>
      </c>
      <c r="G72" s="135">
        <v>0</v>
      </c>
      <c r="H72" s="135">
        <v>0</v>
      </c>
      <c r="I72" s="135">
        <v>0</v>
      </c>
      <c r="J72" s="135">
        <v>0</v>
      </c>
      <c r="K72" s="135"/>
      <c r="L72" s="135">
        <v>0</v>
      </c>
      <c r="M72" s="135">
        <v>0</v>
      </c>
      <c r="N72" s="135">
        <v>0</v>
      </c>
    </row>
    <row r="73" spans="2:14">
      <c r="B73" s="41" t="s">
        <v>918</v>
      </c>
      <c r="C73" s="99" t="s">
        <v>446</v>
      </c>
      <c r="D73" s="22" t="s">
        <v>32</v>
      </c>
      <c r="E73" s="135">
        <v>0</v>
      </c>
      <c r="F73" s="135">
        <v>0</v>
      </c>
      <c r="G73" s="135">
        <v>0</v>
      </c>
      <c r="H73" s="135">
        <v>0</v>
      </c>
      <c r="I73" s="135">
        <v>0</v>
      </c>
      <c r="J73" s="135">
        <v>0</v>
      </c>
      <c r="K73" s="135"/>
      <c r="L73" s="135">
        <v>0</v>
      </c>
      <c r="M73" s="135">
        <v>0</v>
      </c>
      <c r="N73" s="135">
        <v>0</v>
      </c>
    </row>
    <row r="74" spans="2:14">
      <c r="B74" s="41" t="s">
        <v>919</v>
      </c>
      <c r="C74" s="99" t="s">
        <v>514</v>
      </c>
      <c r="D74" s="22" t="s">
        <v>32</v>
      </c>
      <c r="E74" s="135">
        <v>0</v>
      </c>
      <c r="F74" s="135">
        <v>0</v>
      </c>
      <c r="G74" s="135">
        <v>0</v>
      </c>
      <c r="H74" s="135">
        <v>0</v>
      </c>
      <c r="I74" s="135">
        <v>0</v>
      </c>
      <c r="J74" s="135">
        <v>0</v>
      </c>
      <c r="K74" s="135"/>
      <c r="L74" s="135">
        <v>0</v>
      </c>
      <c r="M74" s="135">
        <v>0</v>
      </c>
      <c r="N74" s="135">
        <v>0</v>
      </c>
    </row>
    <row r="75" spans="2:14">
      <c r="B75" s="41" t="s">
        <v>920</v>
      </c>
      <c r="C75" s="99" t="s">
        <v>516</v>
      </c>
      <c r="D75" s="22" t="s">
        <v>32</v>
      </c>
      <c r="E75" s="135">
        <v>0</v>
      </c>
      <c r="F75" s="135">
        <v>0</v>
      </c>
      <c r="G75" s="135">
        <v>0</v>
      </c>
      <c r="H75" s="135">
        <v>0</v>
      </c>
      <c r="I75" s="135">
        <v>0</v>
      </c>
      <c r="J75" s="135">
        <v>0</v>
      </c>
      <c r="K75" s="135"/>
      <c r="L75" s="135">
        <v>0</v>
      </c>
      <c r="M75" s="135">
        <v>0</v>
      </c>
      <c r="N75" s="135">
        <v>0</v>
      </c>
    </row>
    <row r="76" spans="2:14">
      <c r="B76" s="41" t="s">
        <v>921</v>
      </c>
      <c r="C76" s="99" t="s">
        <v>518</v>
      </c>
      <c r="D76" s="22" t="s">
        <v>32</v>
      </c>
      <c r="E76" s="135">
        <v>0</v>
      </c>
      <c r="F76" s="135">
        <v>0</v>
      </c>
      <c r="G76" s="135">
        <v>0</v>
      </c>
      <c r="H76" s="135">
        <v>0</v>
      </c>
      <c r="I76" s="135">
        <v>0</v>
      </c>
      <c r="J76" s="135">
        <v>0</v>
      </c>
      <c r="K76" s="135"/>
      <c r="L76" s="135">
        <v>0</v>
      </c>
      <c r="M76" s="135">
        <v>0</v>
      </c>
      <c r="N76" s="135">
        <v>0</v>
      </c>
    </row>
    <row r="77" spans="2:14">
      <c r="B77" s="41" t="s">
        <v>922</v>
      </c>
      <c r="C77" s="99" t="s">
        <v>468</v>
      </c>
      <c r="D77" s="22" t="s">
        <v>32</v>
      </c>
      <c r="E77" s="135">
        <v>0</v>
      </c>
      <c r="F77" s="135">
        <v>0</v>
      </c>
      <c r="G77" s="135">
        <v>0</v>
      </c>
      <c r="H77" s="135">
        <v>0</v>
      </c>
      <c r="I77" s="135">
        <v>0</v>
      </c>
      <c r="J77" s="135">
        <v>0</v>
      </c>
      <c r="K77" s="135"/>
      <c r="L77" s="135">
        <v>0</v>
      </c>
      <c r="M77" s="135">
        <v>0</v>
      </c>
      <c r="N77" s="135">
        <v>0</v>
      </c>
    </row>
    <row r="78" spans="2:14">
      <c r="B78" s="41" t="s">
        <v>923</v>
      </c>
      <c r="C78" s="99" t="s">
        <v>924</v>
      </c>
      <c r="D78" s="22" t="s">
        <v>32</v>
      </c>
      <c r="E78" s="135">
        <v>0</v>
      </c>
      <c r="F78" s="135">
        <v>0</v>
      </c>
      <c r="G78" s="135">
        <v>0</v>
      </c>
      <c r="H78" s="135">
        <v>0</v>
      </c>
      <c r="I78" s="135">
        <v>0</v>
      </c>
      <c r="J78" s="135">
        <v>0</v>
      </c>
      <c r="K78" s="135"/>
      <c r="L78" s="135">
        <v>0</v>
      </c>
      <c r="M78" s="135">
        <v>0</v>
      </c>
      <c r="N78" s="135">
        <v>0</v>
      </c>
    </row>
    <row r="79" spans="2:14">
      <c r="B79" s="23" t="s">
        <v>925</v>
      </c>
      <c r="C79" s="105" t="s">
        <v>523</v>
      </c>
      <c r="D79" s="24" t="s">
        <v>32</v>
      </c>
      <c r="E79" s="135">
        <v>1.6317083600000002</v>
      </c>
      <c r="F79" s="135">
        <v>1.1000000000000001</v>
      </c>
      <c r="G79" s="135">
        <v>0.48949295999999998</v>
      </c>
      <c r="H79" s="135">
        <v>1.41221448</v>
      </c>
      <c r="I79" s="135">
        <v>0.2</v>
      </c>
      <c r="J79" s="135">
        <v>0.4</v>
      </c>
      <c r="K79" s="135">
        <v>1.5</v>
      </c>
      <c r="L79" s="135">
        <v>0.1</v>
      </c>
      <c r="M79" s="135">
        <v>0</v>
      </c>
      <c r="N79" s="135">
        <v>0</v>
      </c>
    </row>
    <row r="80" spans="2:14">
      <c r="B80" s="41" t="s">
        <v>62</v>
      </c>
      <c r="C80" s="40" t="s">
        <v>93</v>
      </c>
      <c r="D80" s="22" t="s">
        <v>32</v>
      </c>
      <c r="E80" s="138"/>
      <c r="F80" s="138" t="s">
        <v>62</v>
      </c>
      <c r="G80" s="138" t="s">
        <v>62</v>
      </c>
      <c r="H80" s="138" t="s">
        <v>62</v>
      </c>
      <c r="I80" s="138" t="s">
        <v>62</v>
      </c>
      <c r="J80" s="138" t="s">
        <v>62</v>
      </c>
      <c r="K80" s="138"/>
      <c r="L80" s="138"/>
      <c r="M80" s="138"/>
      <c r="N80" s="138" t="s">
        <v>62</v>
      </c>
    </row>
    <row r="81" spans="2:14">
      <c r="B81" s="145" t="s">
        <v>926</v>
      </c>
      <c r="C81" s="146" t="s">
        <v>927</v>
      </c>
      <c r="D81" s="111" t="s">
        <v>32</v>
      </c>
      <c r="E81" s="135">
        <v>233.21825617000005</v>
      </c>
      <c r="F81" s="135">
        <v>225.8</v>
      </c>
      <c r="G81" s="135">
        <v>257.31363353</v>
      </c>
      <c r="H81" s="135">
        <v>273.95597585000002</v>
      </c>
      <c r="I81" s="135">
        <v>303.5</v>
      </c>
      <c r="J81" s="135">
        <v>350</v>
      </c>
      <c r="K81" s="135">
        <v>366.70000000000005</v>
      </c>
      <c r="L81" s="135">
        <v>372.3</v>
      </c>
      <c r="M81" s="135">
        <v>276</v>
      </c>
      <c r="N81" s="135">
        <v>202.3</v>
      </c>
    </row>
    <row r="82" spans="2:14">
      <c r="B82" s="41" t="s">
        <v>62</v>
      </c>
      <c r="C82" s="147" t="s">
        <v>928</v>
      </c>
      <c r="D82" s="22"/>
      <c r="E82" s="138"/>
      <c r="F82" s="138" t="s">
        <v>62</v>
      </c>
      <c r="G82" s="138" t="s">
        <v>62</v>
      </c>
      <c r="H82" s="138" t="s">
        <v>62</v>
      </c>
      <c r="I82" s="138" t="s">
        <v>62</v>
      </c>
      <c r="J82" s="138"/>
      <c r="K82" s="138"/>
      <c r="L82" s="138"/>
      <c r="M82" s="138"/>
      <c r="N82" s="138"/>
    </row>
    <row r="83" spans="2:14">
      <c r="B83" s="41" t="s">
        <v>929</v>
      </c>
      <c r="C83" s="29" t="s">
        <v>930</v>
      </c>
      <c r="D83" s="22" t="s">
        <v>32</v>
      </c>
      <c r="E83" s="135"/>
      <c r="F83" s="135"/>
      <c r="G83" s="135"/>
      <c r="H83" s="135"/>
      <c r="I83" s="135">
        <v>0</v>
      </c>
      <c r="J83" s="135"/>
      <c r="K83" s="135"/>
      <c r="L83" s="135"/>
      <c r="M83" s="135"/>
      <c r="N83" s="135"/>
    </row>
    <row r="84" spans="2:14">
      <c r="B84" s="41" t="s">
        <v>931</v>
      </c>
      <c r="C84" s="99" t="s">
        <v>932</v>
      </c>
      <c r="D84" s="22" t="s">
        <v>32</v>
      </c>
      <c r="E84" s="135"/>
      <c r="F84" s="135"/>
      <c r="G84" s="135"/>
      <c r="H84" s="135"/>
      <c r="I84" s="135">
        <v>0</v>
      </c>
      <c r="J84" s="135"/>
      <c r="K84" s="135"/>
      <c r="L84" s="135"/>
      <c r="M84" s="135"/>
      <c r="N84" s="135"/>
    </row>
    <row r="85" spans="2:14">
      <c r="B85" s="41" t="s">
        <v>933</v>
      </c>
      <c r="C85" s="99" t="s">
        <v>934</v>
      </c>
      <c r="D85" s="22" t="s">
        <v>32</v>
      </c>
      <c r="E85" s="135"/>
      <c r="F85" s="135"/>
      <c r="G85" s="135"/>
      <c r="H85" s="135"/>
      <c r="I85" s="135">
        <v>0</v>
      </c>
      <c r="J85" s="135"/>
      <c r="K85" s="135"/>
      <c r="L85" s="135"/>
      <c r="M85" s="135"/>
      <c r="N85" s="135"/>
    </row>
    <row r="86" spans="2:14">
      <c r="B86" s="41" t="s">
        <v>935</v>
      </c>
      <c r="C86" s="99" t="s">
        <v>936</v>
      </c>
      <c r="D86" s="22" t="s">
        <v>32</v>
      </c>
      <c r="E86" s="135"/>
      <c r="F86" s="135"/>
      <c r="G86" s="135"/>
      <c r="H86" s="135"/>
      <c r="I86" s="135">
        <v>0</v>
      </c>
      <c r="J86" s="135"/>
      <c r="K86" s="135"/>
      <c r="L86" s="135"/>
      <c r="M86" s="135"/>
      <c r="N86" s="135"/>
    </row>
    <row r="87" spans="2:14">
      <c r="B87" s="41" t="s">
        <v>937</v>
      </c>
      <c r="C87" s="29" t="s">
        <v>938</v>
      </c>
      <c r="D87" s="22" t="s">
        <v>32</v>
      </c>
      <c r="E87" s="135">
        <v>117.10163313000001</v>
      </c>
      <c r="F87" s="135">
        <v>132.4</v>
      </c>
      <c r="G87" s="135">
        <v>146.15375308</v>
      </c>
      <c r="H87" s="135">
        <v>192.71843129000001</v>
      </c>
      <c r="I87" s="135">
        <v>140.80000000000001</v>
      </c>
      <c r="J87" s="135"/>
      <c r="K87" s="135"/>
      <c r="L87" s="135">
        <v>142.69999999999999</v>
      </c>
      <c r="M87" s="135">
        <v>0</v>
      </c>
      <c r="N87" s="135"/>
    </row>
    <row r="88" spans="2:14">
      <c r="B88" s="41" t="s">
        <v>939</v>
      </c>
      <c r="C88" s="99" t="s">
        <v>940</v>
      </c>
      <c r="D88" s="22" t="s">
        <v>32</v>
      </c>
      <c r="E88" s="135">
        <v>117.10163313000001</v>
      </c>
      <c r="F88" s="135">
        <v>132.4</v>
      </c>
      <c r="G88" s="135">
        <v>146.15375308</v>
      </c>
      <c r="H88" s="135">
        <v>192.71843129000001</v>
      </c>
      <c r="I88" s="135">
        <v>140.80000000000001</v>
      </c>
      <c r="J88" s="135"/>
      <c r="K88" s="135"/>
      <c r="L88" s="135">
        <v>142.69999999999999</v>
      </c>
      <c r="M88" s="135">
        <v>0</v>
      </c>
      <c r="N88" s="135"/>
    </row>
    <row r="89" spans="2:14">
      <c r="B89" s="41" t="s">
        <v>941</v>
      </c>
      <c r="C89" s="99" t="s">
        <v>942</v>
      </c>
      <c r="D89" s="22" t="s">
        <v>32</v>
      </c>
      <c r="E89" s="135">
        <v>0</v>
      </c>
      <c r="F89" s="135">
        <v>0</v>
      </c>
      <c r="G89" s="135">
        <v>0</v>
      </c>
      <c r="H89" s="135">
        <v>0.25</v>
      </c>
      <c r="I89" s="135">
        <v>0.9</v>
      </c>
      <c r="J89" s="135"/>
      <c r="K89" s="135"/>
      <c r="L89" s="135">
        <v>0</v>
      </c>
      <c r="M89" s="135">
        <v>0</v>
      </c>
      <c r="N89" s="135"/>
    </row>
    <row r="90" spans="2:14">
      <c r="B90" s="41" t="s">
        <v>943</v>
      </c>
      <c r="C90" s="99" t="s">
        <v>944</v>
      </c>
      <c r="D90" s="22" t="s">
        <v>32</v>
      </c>
      <c r="E90" s="135">
        <v>0</v>
      </c>
      <c r="F90" s="135">
        <v>0</v>
      </c>
      <c r="G90" s="135">
        <v>0</v>
      </c>
      <c r="H90" s="135">
        <v>0.25</v>
      </c>
      <c r="I90" s="135">
        <v>0.9</v>
      </c>
      <c r="J90" s="135"/>
      <c r="K90" s="135"/>
      <c r="L90" s="135">
        <v>0</v>
      </c>
      <c r="M90" s="135">
        <v>0</v>
      </c>
      <c r="N90" s="135"/>
    </row>
    <row r="91" spans="2:14">
      <c r="B91" s="41" t="s">
        <v>945</v>
      </c>
      <c r="C91" s="29" t="s">
        <v>946</v>
      </c>
      <c r="D91" s="22" t="s">
        <v>32</v>
      </c>
      <c r="E91" s="135"/>
      <c r="F91" s="135"/>
      <c r="G91" s="135"/>
      <c r="H91" s="135"/>
      <c r="I91" s="135">
        <v>0</v>
      </c>
      <c r="J91" s="135"/>
      <c r="K91" s="135"/>
      <c r="L91" s="135"/>
      <c r="M91" s="135"/>
      <c r="N91" s="135"/>
    </row>
    <row r="92" spans="2:14">
      <c r="B92" s="41" t="s">
        <v>947</v>
      </c>
      <c r="C92" s="99" t="s">
        <v>948</v>
      </c>
      <c r="D92" s="22" t="s">
        <v>32</v>
      </c>
      <c r="E92" s="135"/>
      <c r="F92" s="135"/>
      <c r="G92" s="135"/>
      <c r="H92" s="135"/>
      <c r="I92" s="135">
        <v>0</v>
      </c>
      <c r="J92" s="135"/>
      <c r="K92" s="135"/>
      <c r="L92" s="135"/>
      <c r="M92" s="135"/>
      <c r="N92" s="135"/>
    </row>
    <row r="93" spans="2:14">
      <c r="B93" s="41" t="s">
        <v>949</v>
      </c>
      <c r="C93" s="99" t="s">
        <v>950</v>
      </c>
      <c r="D93" s="22" t="s">
        <v>32</v>
      </c>
      <c r="E93" s="135"/>
      <c r="F93" s="135"/>
      <c r="G93" s="135"/>
      <c r="H93" s="135"/>
      <c r="I93" s="135">
        <v>0</v>
      </c>
      <c r="J93" s="135"/>
      <c r="K93" s="135"/>
      <c r="L93" s="135"/>
      <c r="M93" s="135"/>
      <c r="N93" s="135"/>
    </row>
    <row r="94" spans="2:14">
      <c r="B94" s="41" t="s">
        <v>951</v>
      </c>
      <c r="C94" s="99" t="s">
        <v>952</v>
      </c>
      <c r="D94" s="22" t="s">
        <v>32</v>
      </c>
      <c r="E94" s="135"/>
      <c r="F94" s="135"/>
      <c r="G94" s="135"/>
      <c r="H94" s="135"/>
      <c r="I94" s="135">
        <v>0</v>
      </c>
      <c r="J94" s="135"/>
      <c r="K94" s="135"/>
      <c r="L94" s="135"/>
      <c r="M94" s="135"/>
      <c r="N94" s="135"/>
    </row>
    <row r="95" spans="2:14">
      <c r="B95" s="41" t="s">
        <v>953</v>
      </c>
      <c r="C95" s="29" t="s">
        <v>954</v>
      </c>
      <c r="D95" s="22" t="s">
        <v>32</v>
      </c>
      <c r="E95" s="135"/>
      <c r="F95" s="135"/>
      <c r="G95" s="135"/>
      <c r="H95" s="135"/>
      <c r="I95" s="135">
        <v>0</v>
      </c>
      <c r="J95" s="135"/>
      <c r="K95" s="135"/>
      <c r="L95" s="135"/>
      <c r="M95" s="135"/>
      <c r="N95" s="135"/>
    </row>
    <row r="96" spans="2:14">
      <c r="B96" s="41" t="s">
        <v>955</v>
      </c>
      <c r="C96" s="29" t="s">
        <v>956</v>
      </c>
      <c r="D96" s="22" t="s">
        <v>32</v>
      </c>
      <c r="E96" s="135"/>
      <c r="F96" s="135"/>
      <c r="G96" s="135"/>
      <c r="H96" s="135"/>
      <c r="I96" s="135">
        <v>0</v>
      </c>
      <c r="J96" s="135"/>
      <c r="K96" s="135"/>
      <c r="L96" s="135"/>
      <c r="M96" s="135"/>
      <c r="N96" s="135"/>
    </row>
    <row r="97" spans="2:14">
      <c r="B97" s="41" t="s">
        <v>957</v>
      </c>
      <c r="C97" s="99" t="s">
        <v>958</v>
      </c>
      <c r="D97" s="22" t="s">
        <v>32</v>
      </c>
      <c r="E97" s="135"/>
      <c r="F97" s="135"/>
      <c r="G97" s="135"/>
      <c r="H97" s="135"/>
      <c r="I97" s="135">
        <v>0</v>
      </c>
      <c r="J97" s="135"/>
      <c r="K97" s="135"/>
      <c r="L97" s="135"/>
      <c r="M97" s="135"/>
      <c r="N97" s="135"/>
    </row>
    <row r="98" spans="2:14">
      <c r="B98" s="41" t="s">
        <v>959</v>
      </c>
      <c r="C98" s="99" t="s">
        <v>960</v>
      </c>
      <c r="D98" s="22" t="s">
        <v>32</v>
      </c>
      <c r="E98" s="135"/>
      <c r="F98" s="135"/>
      <c r="G98" s="135"/>
      <c r="H98" s="135"/>
      <c r="I98" s="135">
        <v>0</v>
      </c>
      <c r="J98" s="135"/>
      <c r="K98" s="135"/>
      <c r="L98" s="135"/>
      <c r="M98" s="135"/>
      <c r="N98" s="135"/>
    </row>
    <row r="99" spans="2:14">
      <c r="B99" s="41" t="s">
        <v>961</v>
      </c>
      <c r="C99" s="99" t="s">
        <v>962</v>
      </c>
      <c r="D99" s="22" t="s">
        <v>32</v>
      </c>
      <c r="E99" s="135"/>
      <c r="F99" s="135"/>
      <c r="G99" s="135"/>
      <c r="H99" s="135"/>
      <c r="I99" s="135">
        <v>0</v>
      </c>
      <c r="J99" s="135"/>
      <c r="K99" s="135"/>
      <c r="L99" s="135"/>
      <c r="M99" s="135"/>
      <c r="N99" s="135"/>
    </row>
    <row r="100" spans="2:14">
      <c r="B100" s="41" t="s">
        <v>963</v>
      </c>
      <c r="C100" s="29" t="s">
        <v>964</v>
      </c>
      <c r="D100" s="22" t="s">
        <v>32</v>
      </c>
      <c r="E100" s="135"/>
      <c r="F100" s="135"/>
      <c r="G100" s="135"/>
      <c r="H100" s="135"/>
      <c r="I100" s="135">
        <v>0</v>
      </c>
      <c r="J100" s="135"/>
      <c r="K100" s="135"/>
      <c r="L100" s="135"/>
      <c r="M100" s="135"/>
      <c r="N100" s="135"/>
    </row>
    <row r="101" spans="2:14">
      <c r="B101" s="42" t="s">
        <v>965</v>
      </c>
      <c r="C101" s="31" t="s">
        <v>966</v>
      </c>
      <c r="D101" s="32" t="s">
        <v>32</v>
      </c>
      <c r="E101" s="135"/>
      <c r="F101" s="135"/>
      <c r="G101" s="135"/>
      <c r="H101" s="135"/>
      <c r="I101" s="135">
        <v>0</v>
      </c>
      <c r="J101" s="135"/>
      <c r="K101" s="135"/>
      <c r="L101" s="135"/>
      <c r="M101" s="135"/>
      <c r="N101" s="135"/>
    </row>
    <row r="102" spans="2:14">
      <c r="B102" s="41" t="s">
        <v>62</v>
      </c>
      <c r="C102" s="147" t="s">
        <v>967</v>
      </c>
      <c r="D102" s="22"/>
      <c r="E102" s="135">
        <v>584</v>
      </c>
      <c r="F102" s="135"/>
      <c r="G102" s="135"/>
      <c r="H102" s="135"/>
      <c r="I102" s="135"/>
      <c r="J102" s="135"/>
      <c r="K102" s="135"/>
      <c r="L102" s="135"/>
      <c r="M102" s="135"/>
      <c r="N102" s="135"/>
    </row>
    <row r="103" spans="2:14">
      <c r="B103" s="41" t="s">
        <v>968</v>
      </c>
      <c r="C103" s="29" t="s">
        <v>969</v>
      </c>
      <c r="D103" s="22" t="s">
        <v>32</v>
      </c>
      <c r="E103" s="135">
        <v>350.8</v>
      </c>
      <c r="F103" s="135">
        <v>350.8</v>
      </c>
      <c r="G103" s="135">
        <v>356.3</v>
      </c>
      <c r="H103" s="135">
        <v>373.5</v>
      </c>
      <c r="I103" s="135">
        <v>405.1</v>
      </c>
      <c r="J103" s="135">
        <v>438.3</v>
      </c>
      <c r="K103" s="135">
        <v>434.2</v>
      </c>
      <c r="L103" s="135">
        <v>441.6</v>
      </c>
      <c r="M103" s="135">
        <v>443</v>
      </c>
      <c r="N103" s="135">
        <v>467.3</v>
      </c>
    </row>
    <row r="104" spans="2:14">
      <c r="B104" s="41" t="s">
        <v>970</v>
      </c>
      <c r="C104" s="29" t="s">
        <v>971</v>
      </c>
      <c r="D104" s="22" t="s">
        <v>32</v>
      </c>
      <c r="E104" s="135">
        <v>350.3</v>
      </c>
      <c r="F104" s="135">
        <v>350.6</v>
      </c>
      <c r="G104" s="135">
        <v>358.2</v>
      </c>
      <c r="H104" s="135">
        <v>403.5</v>
      </c>
      <c r="I104" s="135">
        <v>466.7</v>
      </c>
      <c r="J104" s="135">
        <v>444.1</v>
      </c>
      <c r="K104" s="135">
        <v>470</v>
      </c>
      <c r="L104" s="135">
        <v>471.8</v>
      </c>
      <c r="M104" s="135">
        <v>515</v>
      </c>
      <c r="N104" s="135">
        <v>2425.6999999999998</v>
      </c>
    </row>
    <row r="105" spans="2:14">
      <c r="B105" s="41" t="s">
        <v>972</v>
      </c>
      <c r="C105" s="29" t="s">
        <v>973</v>
      </c>
      <c r="D105" s="22" t="s">
        <v>32</v>
      </c>
      <c r="E105" s="135">
        <v>117.1</v>
      </c>
      <c r="F105" s="135">
        <v>117.1</v>
      </c>
      <c r="G105" s="135">
        <v>132.5</v>
      </c>
      <c r="H105" s="135">
        <v>146.19999999999999</v>
      </c>
      <c r="I105" s="135">
        <v>192.7</v>
      </c>
      <c r="J105" s="135">
        <v>140.80000000000001</v>
      </c>
      <c r="K105" s="135">
        <v>120</v>
      </c>
      <c r="L105" s="135">
        <v>105.2</v>
      </c>
      <c r="M105" s="135">
        <v>142.6</v>
      </c>
      <c r="N105" s="135">
        <v>8394.5</v>
      </c>
    </row>
    <row r="106" spans="2:14">
      <c r="B106" s="42" t="s">
        <v>974</v>
      </c>
      <c r="C106" s="31" t="s">
        <v>975</v>
      </c>
      <c r="D106" s="32" t="s">
        <v>32</v>
      </c>
      <c r="E106" s="135"/>
      <c r="F106" s="135"/>
      <c r="G106" s="135"/>
      <c r="H106" s="135">
        <v>0</v>
      </c>
      <c r="I106" s="135">
        <v>0</v>
      </c>
      <c r="J106" s="135">
        <v>0</v>
      </c>
      <c r="K106" s="135"/>
      <c r="L106" s="135"/>
      <c r="M106" s="135"/>
      <c r="N106" s="135"/>
    </row>
    <row r="107" spans="2:14">
      <c r="B107" s="41" t="s">
        <v>62</v>
      </c>
      <c r="C107" s="147" t="s">
        <v>976</v>
      </c>
      <c r="D107" s="22"/>
      <c r="E107" s="138"/>
      <c r="F107" s="138" t="s">
        <v>62</v>
      </c>
      <c r="G107" s="138" t="s">
        <v>62</v>
      </c>
      <c r="H107" s="138" t="s">
        <v>62</v>
      </c>
      <c r="I107" s="138" t="s">
        <v>62</v>
      </c>
      <c r="J107" s="138"/>
      <c r="K107" s="138"/>
      <c r="L107" s="138"/>
      <c r="M107" s="138"/>
      <c r="N107" s="138"/>
    </row>
    <row r="108" spans="2:14">
      <c r="B108" s="41" t="s">
        <v>977</v>
      </c>
      <c r="C108" s="29" t="s">
        <v>978</v>
      </c>
      <c r="D108" s="22" t="s">
        <v>32</v>
      </c>
      <c r="E108" s="135"/>
      <c r="F108" s="135"/>
      <c r="G108" s="135"/>
      <c r="H108" s="135"/>
      <c r="I108" s="135"/>
      <c r="J108" s="135"/>
      <c r="K108" s="135"/>
      <c r="L108" s="135"/>
      <c r="M108" s="135"/>
      <c r="N108" s="135"/>
    </row>
    <row r="109" spans="2:14">
      <c r="B109" s="41" t="s">
        <v>979</v>
      </c>
      <c r="C109" s="99" t="s">
        <v>980</v>
      </c>
      <c r="D109" s="22" t="s">
        <v>32</v>
      </c>
      <c r="E109" s="135"/>
      <c r="F109" s="135"/>
      <c r="G109" s="135"/>
      <c r="H109" s="135"/>
      <c r="I109" s="135"/>
      <c r="J109" s="135"/>
      <c r="K109" s="135"/>
      <c r="L109" s="135"/>
      <c r="M109" s="135"/>
      <c r="N109" s="135"/>
    </row>
    <row r="110" spans="2:14">
      <c r="B110" s="41" t="s">
        <v>981</v>
      </c>
      <c r="C110" s="29" t="s">
        <v>982</v>
      </c>
      <c r="D110" s="22" t="s">
        <v>32</v>
      </c>
      <c r="E110" s="135"/>
      <c r="F110" s="135"/>
      <c r="G110" s="135"/>
      <c r="H110" s="135"/>
      <c r="I110" s="135"/>
      <c r="J110" s="135"/>
      <c r="K110" s="135"/>
      <c r="L110" s="135"/>
      <c r="M110" s="135"/>
      <c r="N110" s="135"/>
    </row>
    <row r="111" spans="2:14">
      <c r="B111" s="41" t="s">
        <v>983</v>
      </c>
      <c r="C111" s="29" t="s">
        <v>984</v>
      </c>
      <c r="D111" s="22" t="s">
        <v>32</v>
      </c>
      <c r="E111" s="135"/>
      <c r="F111" s="135"/>
      <c r="G111" s="135"/>
      <c r="H111" s="135"/>
      <c r="I111" s="135"/>
      <c r="J111" s="135"/>
      <c r="K111" s="135"/>
      <c r="L111" s="135"/>
      <c r="M111" s="135"/>
      <c r="N111" s="135"/>
    </row>
    <row r="112" spans="2:14">
      <c r="B112" s="41" t="s">
        <v>985</v>
      </c>
      <c r="C112" s="99" t="s">
        <v>986</v>
      </c>
      <c r="D112" s="22" t="s">
        <v>32</v>
      </c>
      <c r="E112" s="135"/>
      <c r="F112" s="135"/>
      <c r="G112" s="135"/>
      <c r="H112" s="135"/>
      <c r="I112" s="135"/>
      <c r="J112" s="135"/>
      <c r="K112" s="135"/>
      <c r="L112" s="135"/>
      <c r="M112" s="135"/>
      <c r="N112" s="135"/>
    </row>
    <row r="113" spans="2:14">
      <c r="B113" s="41" t="s">
        <v>987</v>
      </c>
      <c r="C113" s="29" t="s">
        <v>988</v>
      </c>
      <c r="D113" s="22" t="s">
        <v>32</v>
      </c>
      <c r="E113" s="135"/>
      <c r="F113" s="135"/>
      <c r="G113" s="135"/>
      <c r="H113" s="135"/>
      <c r="I113" s="135"/>
      <c r="J113" s="135"/>
      <c r="K113" s="135"/>
      <c r="L113" s="135"/>
      <c r="M113" s="135"/>
      <c r="N113" s="135"/>
    </row>
    <row r="114" spans="2:14">
      <c r="B114" s="41" t="s">
        <v>989</v>
      </c>
      <c r="C114" s="29" t="s">
        <v>990</v>
      </c>
      <c r="D114" s="22" t="s">
        <v>32</v>
      </c>
      <c r="E114" s="135"/>
      <c r="F114" s="135"/>
      <c r="G114" s="135"/>
      <c r="H114" s="135"/>
      <c r="I114" s="135"/>
      <c r="J114" s="135"/>
      <c r="K114" s="135"/>
      <c r="L114" s="135"/>
      <c r="M114" s="135"/>
      <c r="N114" s="135"/>
    </row>
    <row r="115" spans="2:14">
      <c r="B115" s="23" t="s">
        <v>991</v>
      </c>
      <c r="C115" s="105" t="s">
        <v>992</v>
      </c>
      <c r="D115" s="24" t="s">
        <v>32</v>
      </c>
      <c r="E115" s="135"/>
      <c r="F115" s="135"/>
      <c r="G115" s="135"/>
      <c r="H115" s="135"/>
      <c r="I115" s="135"/>
      <c r="J115" s="135"/>
      <c r="K115" s="135"/>
      <c r="L115" s="135"/>
      <c r="M115" s="135"/>
      <c r="N115" s="135"/>
    </row>
    <row r="116" spans="2:14" s="148" customFormat="1">
      <c r="B116" s="149"/>
      <c r="C116" s="150"/>
      <c r="D116" s="150"/>
      <c r="E116" s="151"/>
      <c r="F116" s="151"/>
      <c r="G116" s="151"/>
      <c r="H116" s="151"/>
      <c r="I116" s="151"/>
      <c r="J116" s="151"/>
      <c r="K116" s="151"/>
      <c r="L116" s="151"/>
      <c r="M116" s="151"/>
      <c r="N116" s="151"/>
    </row>
  </sheetData>
  <mergeCells count="14">
    <mergeCell ref="B5:C6"/>
    <mergeCell ref="G6:G7"/>
    <mergeCell ref="H6:H7"/>
    <mergeCell ref="I6:I7"/>
    <mergeCell ref="J6:J7"/>
    <mergeCell ref="E6:E7"/>
    <mergeCell ref="F6:F7"/>
    <mergeCell ref="M6:M7"/>
    <mergeCell ref="L6:L7"/>
    <mergeCell ref="K6:K7"/>
    <mergeCell ref="N6:N7"/>
    <mergeCell ref="G2:M2"/>
    <mergeCell ref="G3:M3"/>
    <mergeCell ref="G4:M5"/>
  </mergeCells>
  <hyperlinks>
    <hyperlink ref="B1" location="Indice!A1" display="Regresar" xr:uid="{7781A57F-2704-4FDB-A0C4-61DB38F91D78}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9"/>
  <dimension ref="B1:N88"/>
  <sheetViews>
    <sheetView showGridLines="0" zoomScale="85" zoomScaleNormal="85" workbookViewId="0">
      <pane xSplit="4" ySplit="7" topLeftCell="E77" activePane="bottomRight" state="frozen"/>
      <selection activeCell="E1" sqref="E1:CD1"/>
      <selection pane="topRight" activeCell="E1" sqref="E1:CD1"/>
      <selection pane="bottomLeft" activeCell="E1" sqref="E1:CD1"/>
      <selection pane="bottomRight" activeCell="G2" sqref="G2:M2"/>
    </sheetView>
  </sheetViews>
  <sheetFormatPr baseColWidth="10" defaultColWidth="11.42578125" defaultRowHeight="15"/>
  <cols>
    <col min="1" max="1" width="11.7109375" style="115" customWidth="1"/>
    <col min="2" max="2" width="12.85546875" style="115" customWidth="1"/>
    <col min="3" max="3" width="68.7109375" style="115" customWidth="1"/>
    <col min="4" max="4" width="10.85546875" style="115" customWidth="1"/>
    <col min="5" max="8" width="11.42578125" style="54"/>
    <col min="9" max="14" width="11.42578125" style="121"/>
    <col min="15" max="16384" width="11.42578125" style="115"/>
  </cols>
  <sheetData>
    <row r="1" spans="2:14" customFormat="1">
      <c r="B1" s="12" t="s">
        <v>26</v>
      </c>
    </row>
    <row r="2" spans="2:14" ht="15.75">
      <c r="B2" s="55" t="s">
        <v>27</v>
      </c>
      <c r="C2" s="56"/>
      <c r="D2" s="27"/>
      <c r="E2" s="27"/>
      <c r="F2" s="27"/>
      <c r="G2" s="211" t="str">
        <f>+[2]Indice!H25</f>
        <v>Fondos de Seguridad Social</v>
      </c>
      <c r="H2" s="211"/>
      <c r="I2" s="211"/>
      <c r="J2" s="211"/>
      <c r="K2" s="211"/>
      <c r="L2" s="211"/>
      <c r="M2" s="211"/>
      <c r="N2" s="194"/>
    </row>
    <row r="3" spans="2:14" ht="15.75">
      <c r="B3" s="55" t="s">
        <v>561</v>
      </c>
      <c r="C3" s="57"/>
      <c r="D3" s="22"/>
      <c r="E3" s="22"/>
      <c r="F3" s="22"/>
      <c r="G3" s="211" t="s">
        <v>1206</v>
      </c>
      <c r="H3" s="211"/>
      <c r="I3" s="211"/>
      <c r="J3" s="211"/>
      <c r="K3" s="211"/>
      <c r="L3" s="211"/>
      <c r="M3" s="211"/>
      <c r="N3" s="194"/>
    </row>
    <row r="4" spans="2:14" ht="15" customHeight="1">
      <c r="B4" s="19"/>
      <c r="C4" s="20"/>
      <c r="D4" s="21"/>
      <c r="E4" s="232"/>
      <c r="F4" s="232"/>
      <c r="G4" s="212" t="s">
        <v>725</v>
      </c>
      <c r="H4" s="213"/>
      <c r="I4" s="213"/>
      <c r="J4" s="213"/>
      <c r="K4" s="213"/>
      <c r="L4" s="213"/>
      <c r="M4" s="213"/>
      <c r="N4" s="193"/>
    </row>
    <row r="5" spans="2:14" ht="15" customHeight="1">
      <c r="B5" s="229" t="s">
        <v>562</v>
      </c>
      <c r="C5" s="230"/>
      <c r="D5" s="22"/>
      <c r="E5" s="22"/>
      <c r="F5" s="22"/>
      <c r="G5" s="214"/>
      <c r="H5" s="215"/>
      <c r="I5" s="215"/>
      <c r="J5" s="215"/>
      <c r="K5" s="215"/>
      <c r="L5" s="215"/>
      <c r="M5" s="215"/>
      <c r="N5" s="193"/>
    </row>
    <row r="6" spans="2:14" ht="15" customHeight="1">
      <c r="B6" s="229"/>
      <c r="C6" s="230"/>
      <c r="D6" s="22"/>
      <c r="E6" s="220">
        <v>2014</v>
      </c>
      <c r="F6" s="220">
        <f>+E6+1</f>
        <v>2015</v>
      </c>
      <c r="G6" s="220">
        <v>2016</v>
      </c>
      <c r="H6" s="220">
        <f t="shared" ref="H6:M6" si="0">+G6+1</f>
        <v>2017</v>
      </c>
      <c r="I6" s="220">
        <f t="shared" si="0"/>
        <v>2018</v>
      </c>
      <c r="J6" s="220">
        <f t="shared" si="0"/>
        <v>2019</v>
      </c>
      <c r="K6" s="222">
        <f t="shared" si="0"/>
        <v>2020</v>
      </c>
      <c r="L6" s="222">
        <f t="shared" si="0"/>
        <v>2021</v>
      </c>
      <c r="M6" s="222">
        <f t="shared" si="0"/>
        <v>2022</v>
      </c>
      <c r="N6" s="222">
        <v>2023</v>
      </c>
    </row>
    <row r="7" spans="2:14">
      <c r="B7" s="106"/>
      <c r="C7" s="107"/>
      <c r="D7" s="22"/>
      <c r="E7" s="221"/>
      <c r="F7" s="221"/>
      <c r="G7" s="221"/>
      <c r="H7" s="221"/>
      <c r="I7" s="221"/>
      <c r="J7" s="221"/>
      <c r="K7" s="223"/>
      <c r="L7" s="223"/>
      <c r="M7" s="223"/>
      <c r="N7" s="223"/>
    </row>
    <row r="8" spans="2:14">
      <c r="B8" s="94" t="s">
        <v>563</v>
      </c>
      <c r="C8" s="122" t="s">
        <v>564</v>
      </c>
      <c r="D8" s="123" t="s">
        <v>32</v>
      </c>
      <c r="E8" s="96">
        <v>1077.3</v>
      </c>
      <c r="F8" s="96">
        <v>1144.3</v>
      </c>
      <c r="G8" s="96">
        <v>1216.7</v>
      </c>
      <c r="H8" s="96">
        <v>1291.5999999999999</v>
      </c>
      <c r="I8" s="96">
        <v>1183</v>
      </c>
      <c r="J8" s="96">
        <v>1188.7</v>
      </c>
      <c r="K8" s="96">
        <v>1201</v>
      </c>
      <c r="L8" s="96">
        <v>1348</v>
      </c>
      <c r="M8" s="96">
        <v>1525.5</v>
      </c>
      <c r="N8" s="96">
        <v>2066.4</v>
      </c>
    </row>
    <row r="9" spans="2:14" s="125" customFormat="1">
      <c r="B9" s="39" t="s">
        <v>565</v>
      </c>
      <c r="C9" s="98" t="s">
        <v>566</v>
      </c>
      <c r="D9" s="27" t="s">
        <v>32</v>
      </c>
      <c r="E9" s="124">
        <v>0</v>
      </c>
      <c r="F9" s="124">
        <v>4.7</v>
      </c>
      <c r="G9" s="124">
        <v>6.1</v>
      </c>
      <c r="H9" s="124">
        <v>4.9000000000000004</v>
      </c>
      <c r="I9" s="124">
        <v>0.3</v>
      </c>
      <c r="J9" s="124">
        <v>6.6</v>
      </c>
      <c r="K9" s="124">
        <v>355.70000000000005</v>
      </c>
      <c r="L9" s="124">
        <v>41.9</v>
      </c>
      <c r="M9" s="124">
        <v>0</v>
      </c>
      <c r="N9" s="124"/>
    </row>
    <row r="10" spans="2:14">
      <c r="B10" s="41" t="s">
        <v>567</v>
      </c>
      <c r="C10" s="99" t="s">
        <v>568</v>
      </c>
      <c r="D10" s="113" t="s">
        <v>32</v>
      </c>
      <c r="E10" s="68">
        <v>0</v>
      </c>
      <c r="F10" s="68">
        <v>0</v>
      </c>
      <c r="G10" s="68">
        <v>0</v>
      </c>
      <c r="H10" s="68">
        <v>0</v>
      </c>
      <c r="I10" s="68">
        <v>0</v>
      </c>
      <c r="J10" s="68">
        <v>0</v>
      </c>
      <c r="K10" s="68">
        <v>228.70000000000005</v>
      </c>
      <c r="L10" s="68">
        <v>0</v>
      </c>
      <c r="M10" s="68">
        <v>0</v>
      </c>
      <c r="N10" s="68"/>
    </row>
    <row r="11" spans="2:14">
      <c r="B11" s="41" t="s">
        <v>569</v>
      </c>
      <c r="C11" s="99" t="s">
        <v>570</v>
      </c>
      <c r="D11" s="113" t="s">
        <v>32</v>
      </c>
      <c r="E11" s="68">
        <v>0</v>
      </c>
      <c r="F11" s="68">
        <v>0</v>
      </c>
      <c r="G11" s="68">
        <v>0</v>
      </c>
      <c r="H11" s="68">
        <v>0</v>
      </c>
      <c r="I11" s="68">
        <v>0</v>
      </c>
      <c r="J11" s="68">
        <v>0</v>
      </c>
      <c r="K11" s="68">
        <v>18.7</v>
      </c>
      <c r="L11" s="68">
        <v>0</v>
      </c>
      <c r="M11" s="68">
        <v>0</v>
      </c>
      <c r="N11" s="68"/>
    </row>
    <row r="12" spans="2:14">
      <c r="B12" s="41" t="s">
        <v>571</v>
      </c>
      <c r="C12" s="99" t="s">
        <v>572</v>
      </c>
      <c r="D12" s="113" t="s">
        <v>32</v>
      </c>
      <c r="E12" s="68">
        <v>0</v>
      </c>
      <c r="F12" s="68">
        <v>4.7</v>
      </c>
      <c r="G12" s="68">
        <v>6</v>
      </c>
      <c r="H12" s="68">
        <v>4.9000000000000004</v>
      </c>
      <c r="I12" s="68">
        <v>0.3</v>
      </c>
      <c r="J12" s="68">
        <v>6.6</v>
      </c>
      <c r="K12" s="68">
        <v>3</v>
      </c>
      <c r="L12" s="68">
        <v>41.9</v>
      </c>
      <c r="M12" s="68">
        <v>0</v>
      </c>
      <c r="N12" s="68"/>
    </row>
    <row r="13" spans="2:14">
      <c r="B13" s="41" t="s">
        <v>573</v>
      </c>
      <c r="C13" s="99" t="s">
        <v>574</v>
      </c>
      <c r="D13" s="113" t="s">
        <v>32</v>
      </c>
      <c r="E13" s="68">
        <v>0</v>
      </c>
      <c r="F13" s="68">
        <v>0</v>
      </c>
      <c r="G13" s="68">
        <v>0</v>
      </c>
      <c r="H13" s="68">
        <v>0</v>
      </c>
      <c r="I13" s="68">
        <v>0</v>
      </c>
      <c r="J13" s="68">
        <v>0</v>
      </c>
      <c r="K13" s="68"/>
      <c r="L13" s="68">
        <v>0</v>
      </c>
      <c r="M13" s="68">
        <v>0</v>
      </c>
      <c r="N13" s="68"/>
    </row>
    <row r="14" spans="2:14">
      <c r="B14" s="41" t="s">
        <v>575</v>
      </c>
      <c r="C14" s="99" t="s">
        <v>576</v>
      </c>
      <c r="D14" s="113" t="s">
        <v>32</v>
      </c>
      <c r="E14" s="97">
        <v>0</v>
      </c>
      <c r="F14" s="97">
        <v>0</v>
      </c>
      <c r="G14" s="97">
        <v>0</v>
      </c>
      <c r="H14" s="97">
        <v>0</v>
      </c>
      <c r="I14" s="97">
        <v>0</v>
      </c>
      <c r="J14" s="97">
        <v>0</v>
      </c>
      <c r="K14" s="97"/>
      <c r="L14" s="97">
        <v>0</v>
      </c>
      <c r="M14" s="97">
        <v>0</v>
      </c>
      <c r="N14" s="97"/>
    </row>
    <row r="15" spans="2:14">
      <c r="B15" s="41" t="s">
        <v>577</v>
      </c>
      <c r="C15" s="99" t="s">
        <v>578</v>
      </c>
      <c r="D15" s="113" t="s">
        <v>32</v>
      </c>
      <c r="E15" s="68">
        <v>0</v>
      </c>
      <c r="F15" s="68">
        <v>0</v>
      </c>
      <c r="G15" s="68">
        <v>0</v>
      </c>
      <c r="H15" s="68">
        <v>0</v>
      </c>
      <c r="I15" s="68">
        <v>0</v>
      </c>
      <c r="J15" s="68">
        <v>0</v>
      </c>
      <c r="K15" s="68">
        <v>105.30000000000001</v>
      </c>
      <c r="L15" s="68">
        <v>0</v>
      </c>
      <c r="M15" s="68">
        <v>0</v>
      </c>
      <c r="N15" s="68"/>
    </row>
    <row r="16" spans="2:14">
      <c r="B16" s="41" t="s">
        <v>579</v>
      </c>
      <c r="C16" s="99" t="s">
        <v>580</v>
      </c>
      <c r="D16" s="113" t="s">
        <v>32</v>
      </c>
      <c r="E16" s="68">
        <v>0</v>
      </c>
      <c r="F16" s="68">
        <v>0</v>
      </c>
      <c r="G16" s="68">
        <v>0.1</v>
      </c>
      <c r="H16" s="68">
        <v>0</v>
      </c>
      <c r="I16" s="68">
        <v>0</v>
      </c>
      <c r="J16" s="68">
        <v>0</v>
      </c>
      <c r="K16" s="68"/>
      <c r="L16" s="68">
        <v>0</v>
      </c>
      <c r="M16" s="68">
        <v>0</v>
      </c>
      <c r="N16" s="68"/>
    </row>
    <row r="17" spans="2:14">
      <c r="B17" s="42" t="s">
        <v>581</v>
      </c>
      <c r="C17" s="126" t="s">
        <v>582</v>
      </c>
      <c r="D17" s="127" t="s">
        <v>32</v>
      </c>
      <c r="E17" s="68">
        <v>0</v>
      </c>
      <c r="F17" s="68">
        <v>0</v>
      </c>
      <c r="G17" s="68">
        <v>0</v>
      </c>
      <c r="H17" s="68">
        <v>0</v>
      </c>
      <c r="I17" s="68">
        <v>0</v>
      </c>
      <c r="J17" s="68">
        <v>0</v>
      </c>
      <c r="K17" s="68"/>
      <c r="L17" s="68">
        <v>0</v>
      </c>
      <c r="M17" s="68">
        <v>0</v>
      </c>
      <c r="N17" s="68"/>
    </row>
    <row r="18" spans="2:14" s="125" customFormat="1">
      <c r="B18" s="39" t="s">
        <v>583</v>
      </c>
      <c r="C18" s="98" t="s">
        <v>584</v>
      </c>
      <c r="D18" s="197" t="s">
        <v>32</v>
      </c>
      <c r="E18" s="198">
        <v>0</v>
      </c>
      <c r="F18" s="198">
        <v>0</v>
      </c>
      <c r="G18" s="198">
        <v>0</v>
      </c>
      <c r="H18" s="198">
        <v>0</v>
      </c>
      <c r="I18" s="198">
        <v>0</v>
      </c>
      <c r="J18" s="198">
        <v>0</v>
      </c>
      <c r="K18" s="198"/>
      <c r="L18" s="198"/>
      <c r="M18" s="198"/>
      <c r="N18" s="198"/>
    </row>
    <row r="19" spans="2:14">
      <c r="B19" s="41" t="s">
        <v>585</v>
      </c>
      <c r="C19" s="99" t="s">
        <v>586</v>
      </c>
      <c r="D19" s="113" t="s">
        <v>32</v>
      </c>
      <c r="E19" s="68">
        <v>0</v>
      </c>
      <c r="F19" s="68">
        <v>0</v>
      </c>
      <c r="G19" s="68">
        <v>0</v>
      </c>
      <c r="H19" s="68">
        <v>0</v>
      </c>
      <c r="I19" s="68">
        <v>0</v>
      </c>
      <c r="J19" s="68">
        <v>0</v>
      </c>
      <c r="K19" s="68"/>
      <c r="L19" s="68"/>
      <c r="M19" s="68"/>
      <c r="N19" s="68"/>
    </row>
    <row r="20" spans="2:14">
      <c r="B20" s="41" t="s">
        <v>587</v>
      </c>
      <c r="C20" s="99" t="s">
        <v>588</v>
      </c>
      <c r="D20" s="113" t="s">
        <v>32</v>
      </c>
      <c r="E20" s="68">
        <v>0</v>
      </c>
      <c r="F20" s="68">
        <v>0</v>
      </c>
      <c r="G20" s="68">
        <v>0</v>
      </c>
      <c r="H20" s="68">
        <v>0</v>
      </c>
      <c r="I20" s="68">
        <v>0</v>
      </c>
      <c r="J20" s="68">
        <v>0</v>
      </c>
      <c r="K20" s="68"/>
      <c r="L20" s="68"/>
      <c r="M20" s="68"/>
      <c r="N20" s="68"/>
    </row>
    <row r="21" spans="2:14">
      <c r="B21" s="41" t="s">
        <v>589</v>
      </c>
      <c r="C21" s="99" t="s">
        <v>590</v>
      </c>
      <c r="D21" s="113" t="s">
        <v>32</v>
      </c>
      <c r="E21" s="68">
        <v>0</v>
      </c>
      <c r="F21" s="68">
        <v>0</v>
      </c>
      <c r="G21" s="68">
        <v>0</v>
      </c>
      <c r="H21" s="68">
        <v>0</v>
      </c>
      <c r="I21" s="68">
        <v>0</v>
      </c>
      <c r="J21" s="68">
        <v>0</v>
      </c>
      <c r="K21" s="68"/>
      <c r="L21" s="68"/>
      <c r="M21" s="68"/>
      <c r="N21" s="68"/>
    </row>
    <row r="22" spans="2:14">
      <c r="B22" s="41" t="s">
        <v>591</v>
      </c>
      <c r="C22" s="99" t="s">
        <v>592</v>
      </c>
      <c r="D22" s="113" t="s">
        <v>32</v>
      </c>
      <c r="E22" s="68">
        <v>0</v>
      </c>
      <c r="F22" s="68">
        <v>0</v>
      </c>
      <c r="G22" s="68">
        <v>0</v>
      </c>
      <c r="H22" s="68">
        <v>0</v>
      </c>
      <c r="I22" s="68">
        <v>0</v>
      </c>
      <c r="J22" s="68">
        <v>0</v>
      </c>
      <c r="K22" s="68"/>
      <c r="L22" s="68"/>
      <c r="M22" s="68"/>
      <c r="N22" s="68"/>
    </row>
    <row r="23" spans="2:14">
      <c r="B23" s="42" t="s">
        <v>593</v>
      </c>
      <c r="C23" s="103" t="s">
        <v>594</v>
      </c>
      <c r="D23" s="127" t="s">
        <v>32</v>
      </c>
      <c r="E23" s="72">
        <v>0</v>
      </c>
      <c r="F23" s="72">
        <v>0</v>
      </c>
      <c r="G23" s="72">
        <v>0</v>
      </c>
      <c r="H23" s="72">
        <v>0</v>
      </c>
      <c r="I23" s="72">
        <v>0</v>
      </c>
      <c r="J23" s="72">
        <v>0</v>
      </c>
      <c r="K23" s="72"/>
      <c r="L23" s="72"/>
      <c r="M23" s="72"/>
      <c r="N23" s="72"/>
    </row>
    <row r="24" spans="2:14" s="125" customFormat="1">
      <c r="B24" s="39" t="s">
        <v>595</v>
      </c>
      <c r="C24" s="98" t="s">
        <v>596</v>
      </c>
      <c r="D24" s="197" t="s">
        <v>32</v>
      </c>
      <c r="E24" s="199">
        <v>0</v>
      </c>
      <c r="F24" s="199">
        <v>0</v>
      </c>
      <c r="G24" s="199">
        <v>0</v>
      </c>
      <c r="H24" s="199">
        <v>0</v>
      </c>
      <c r="I24" s="199">
        <v>0</v>
      </c>
      <c r="J24" s="199">
        <v>0</v>
      </c>
      <c r="K24" s="199"/>
      <c r="L24" s="199"/>
      <c r="M24" s="199"/>
      <c r="N24" s="199"/>
    </row>
    <row r="25" spans="2:14">
      <c r="B25" s="41" t="s">
        <v>597</v>
      </c>
      <c r="C25" s="99" t="s">
        <v>598</v>
      </c>
      <c r="D25" s="113" t="s">
        <v>32</v>
      </c>
      <c r="E25" s="68">
        <v>0</v>
      </c>
      <c r="F25" s="68">
        <v>0</v>
      </c>
      <c r="G25" s="68">
        <v>0</v>
      </c>
      <c r="H25" s="68">
        <v>0</v>
      </c>
      <c r="I25" s="68">
        <v>0</v>
      </c>
      <c r="J25" s="68">
        <v>0</v>
      </c>
      <c r="K25" s="68"/>
      <c r="L25" s="68"/>
      <c r="M25" s="68"/>
      <c r="N25" s="68"/>
    </row>
    <row r="26" spans="2:14">
      <c r="B26" s="41" t="s">
        <v>599</v>
      </c>
      <c r="C26" s="99" t="s">
        <v>600</v>
      </c>
      <c r="D26" s="113" t="s">
        <v>32</v>
      </c>
      <c r="E26" s="97">
        <v>0</v>
      </c>
      <c r="F26" s="97">
        <v>0</v>
      </c>
      <c r="G26" s="97">
        <v>0</v>
      </c>
      <c r="H26" s="97">
        <v>0</v>
      </c>
      <c r="I26" s="97">
        <v>0</v>
      </c>
      <c r="J26" s="97">
        <v>0</v>
      </c>
      <c r="K26" s="97"/>
      <c r="L26" s="97"/>
      <c r="M26" s="97"/>
      <c r="N26" s="97"/>
    </row>
    <row r="27" spans="2:14">
      <c r="B27" s="41" t="s">
        <v>601</v>
      </c>
      <c r="C27" s="99" t="s">
        <v>602</v>
      </c>
      <c r="D27" s="113" t="s">
        <v>32</v>
      </c>
      <c r="E27" s="68">
        <v>0</v>
      </c>
      <c r="F27" s="68">
        <v>0</v>
      </c>
      <c r="G27" s="68">
        <v>0</v>
      </c>
      <c r="H27" s="68">
        <v>0</v>
      </c>
      <c r="I27" s="68">
        <v>0</v>
      </c>
      <c r="J27" s="68">
        <v>0</v>
      </c>
      <c r="K27" s="68"/>
      <c r="L27" s="68"/>
      <c r="M27" s="68"/>
      <c r="N27" s="68"/>
    </row>
    <row r="28" spans="2:14">
      <c r="B28" s="41" t="s">
        <v>603</v>
      </c>
      <c r="C28" s="99" t="s">
        <v>604</v>
      </c>
      <c r="D28" s="113" t="s">
        <v>32</v>
      </c>
      <c r="E28" s="68">
        <v>0</v>
      </c>
      <c r="F28" s="68">
        <v>0</v>
      </c>
      <c r="G28" s="68">
        <v>0</v>
      </c>
      <c r="H28" s="68">
        <v>0</v>
      </c>
      <c r="I28" s="68">
        <v>0</v>
      </c>
      <c r="J28" s="68">
        <v>0</v>
      </c>
      <c r="K28" s="68"/>
      <c r="L28" s="68"/>
      <c r="M28" s="68"/>
      <c r="N28" s="68"/>
    </row>
    <row r="29" spans="2:14">
      <c r="B29" s="41" t="s">
        <v>605</v>
      </c>
      <c r="C29" s="99" t="s">
        <v>606</v>
      </c>
      <c r="D29" s="113" t="s">
        <v>32</v>
      </c>
      <c r="E29" s="68">
        <v>0</v>
      </c>
      <c r="F29" s="68">
        <v>0</v>
      </c>
      <c r="G29" s="68">
        <v>0</v>
      </c>
      <c r="H29" s="68">
        <v>0</v>
      </c>
      <c r="I29" s="68">
        <v>0</v>
      </c>
      <c r="J29" s="68">
        <v>0</v>
      </c>
      <c r="K29" s="68"/>
      <c r="L29" s="68"/>
      <c r="M29" s="68"/>
      <c r="N29" s="68"/>
    </row>
    <row r="30" spans="2:14">
      <c r="B30" s="42" t="s">
        <v>607</v>
      </c>
      <c r="C30" s="103" t="s">
        <v>608</v>
      </c>
      <c r="D30" s="127" t="s">
        <v>32</v>
      </c>
      <c r="E30" s="72">
        <v>0</v>
      </c>
      <c r="F30" s="72">
        <v>0</v>
      </c>
      <c r="G30" s="72">
        <v>0</v>
      </c>
      <c r="H30" s="72">
        <v>0</v>
      </c>
      <c r="I30" s="72">
        <v>0</v>
      </c>
      <c r="J30" s="72">
        <v>0</v>
      </c>
      <c r="K30" s="72"/>
      <c r="L30" s="72"/>
      <c r="M30" s="72"/>
      <c r="N30" s="72"/>
    </row>
    <row r="31" spans="2:14" s="125" customFormat="1">
      <c r="B31" s="39" t="s">
        <v>609</v>
      </c>
      <c r="C31" s="98" t="s">
        <v>610</v>
      </c>
      <c r="D31" s="197" t="s">
        <v>32</v>
      </c>
      <c r="E31" s="199">
        <v>0</v>
      </c>
      <c r="F31" s="199">
        <v>6.6</v>
      </c>
      <c r="G31" s="199">
        <v>7.8</v>
      </c>
      <c r="H31" s="199">
        <v>36.299999999999997</v>
      </c>
      <c r="I31" s="199">
        <v>1.8</v>
      </c>
      <c r="J31" s="199">
        <v>4.4000000000000004</v>
      </c>
      <c r="K31" s="199">
        <v>0.7</v>
      </c>
      <c r="L31" s="199">
        <v>11.8</v>
      </c>
      <c r="M31" s="199">
        <v>0</v>
      </c>
      <c r="N31" s="199"/>
    </row>
    <row r="32" spans="2:14">
      <c r="B32" s="41" t="s">
        <v>611</v>
      </c>
      <c r="C32" s="99" t="s">
        <v>612</v>
      </c>
      <c r="D32" s="113" t="s">
        <v>32</v>
      </c>
      <c r="E32" s="72">
        <v>0</v>
      </c>
      <c r="F32" s="72">
        <v>0.9</v>
      </c>
      <c r="G32" s="72">
        <v>0.8</v>
      </c>
      <c r="H32" s="72">
        <v>1.1000000000000001</v>
      </c>
      <c r="I32" s="72">
        <v>1.8</v>
      </c>
      <c r="J32" s="72">
        <v>1.9</v>
      </c>
      <c r="K32" s="72">
        <v>0.7</v>
      </c>
      <c r="L32" s="72">
        <v>11.8</v>
      </c>
      <c r="M32" s="72">
        <v>0</v>
      </c>
      <c r="N32" s="72"/>
    </row>
    <row r="33" spans="2:14">
      <c r="B33" s="41" t="s">
        <v>613</v>
      </c>
      <c r="C33" s="99" t="s">
        <v>614</v>
      </c>
      <c r="D33" s="113" t="s">
        <v>32</v>
      </c>
      <c r="E33" s="97">
        <v>0</v>
      </c>
      <c r="F33" s="97">
        <v>0</v>
      </c>
      <c r="G33" s="97">
        <v>0</v>
      </c>
      <c r="H33" s="97">
        <v>0</v>
      </c>
      <c r="I33" s="97">
        <v>0</v>
      </c>
      <c r="J33" s="97">
        <v>0</v>
      </c>
      <c r="K33" s="97"/>
      <c r="L33" s="97">
        <v>0</v>
      </c>
      <c r="M33" s="97">
        <v>0</v>
      </c>
      <c r="N33" s="97"/>
    </row>
    <row r="34" spans="2:14">
      <c r="B34" s="41" t="s">
        <v>615</v>
      </c>
      <c r="C34" s="99" t="s">
        <v>616</v>
      </c>
      <c r="D34" s="113" t="s">
        <v>32</v>
      </c>
      <c r="E34" s="97">
        <v>0</v>
      </c>
      <c r="F34" s="97">
        <v>0</v>
      </c>
      <c r="G34" s="97">
        <v>0</v>
      </c>
      <c r="H34" s="97">
        <v>0</v>
      </c>
      <c r="I34" s="97">
        <v>0</v>
      </c>
      <c r="J34" s="97">
        <v>0</v>
      </c>
      <c r="K34" s="97"/>
      <c r="L34" s="97">
        <v>0</v>
      </c>
      <c r="M34" s="97">
        <v>0</v>
      </c>
      <c r="N34" s="97"/>
    </row>
    <row r="35" spans="2:14">
      <c r="B35" s="41" t="s">
        <v>617</v>
      </c>
      <c r="C35" s="99" t="s">
        <v>618</v>
      </c>
      <c r="D35" s="113" t="s">
        <v>32</v>
      </c>
      <c r="E35" s="68">
        <v>0</v>
      </c>
      <c r="F35" s="68">
        <v>5.7</v>
      </c>
      <c r="G35" s="68">
        <v>7</v>
      </c>
      <c r="H35" s="68">
        <v>35.200000000000003</v>
      </c>
      <c r="I35" s="68">
        <v>0</v>
      </c>
      <c r="J35" s="68">
        <v>2.5</v>
      </c>
      <c r="K35" s="68"/>
      <c r="L35" s="68">
        <v>0</v>
      </c>
      <c r="M35" s="68">
        <v>0</v>
      </c>
      <c r="N35" s="68"/>
    </row>
    <row r="36" spans="2:14">
      <c r="B36" s="41" t="s">
        <v>619</v>
      </c>
      <c r="C36" s="99" t="s">
        <v>620</v>
      </c>
      <c r="D36" s="113" t="s">
        <v>32</v>
      </c>
      <c r="E36" s="68">
        <v>0</v>
      </c>
      <c r="F36" s="68">
        <v>0</v>
      </c>
      <c r="G36" s="68">
        <v>0</v>
      </c>
      <c r="H36" s="68">
        <v>0</v>
      </c>
      <c r="I36" s="68">
        <v>0</v>
      </c>
      <c r="J36" s="68">
        <v>0</v>
      </c>
      <c r="K36" s="68"/>
      <c r="L36" s="68">
        <v>0</v>
      </c>
      <c r="M36" s="68">
        <v>0</v>
      </c>
      <c r="N36" s="68"/>
    </row>
    <row r="37" spans="2:14">
      <c r="B37" s="41" t="s">
        <v>621</v>
      </c>
      <c r="C37" s="99" t="s">
        <v>622</v>
      </c>
      <c r="D37" s="113" t="s">
        <v>32</v>
      </c>
      <c r="E37" s="97">
        <v>0</v>
      </c>
      <c r="F37" s="97">
        <v>0</v>
      </c>
      <c r="G37" s="97">
        <v>0</v>
      </c>
      <c r="H37" s="97">
        <v>0</v>
      </c>
      <c r="I37" s="97">
        <v>0</v>
      </c>
      <c r="J37" s="97">
        <v>0</v>
      </c>
      <c r="K37" s="97"/>
      <c r="L37" s="97">
        <v>0</v>
      </c>
      <c r="M37" s="97">
        <v>0</v>
      </c>
      <c r="N37" s="97"/>
    </row>
    <row r="38" spans="2:14">
      <c r="B38" s="41" t="s">
        <v>623</v>
      </c>
      <c r="C38" s="99" t="s">
        <v>624</v>
      </c>
      <c r="D38" s="113" t="s">
        <v>32</v>
      </c>
      <c r="E38" s="68">
        <v>0</v>
      </c>
      <c r="F38" s="68">
        <v>0</v>
      </c>
      <c r="G38" s="68">
        <v>0</v>
      </c>
      <c r="H38" s="68">
        <v>0</v>
      </c>
      <c r="I38" s="68">
        <v>0</v>
      </c>
      <c r="J38" s="68">
        <v>0</v>
      </c>
      <c r="K38" s="68"/>
      <c r="L38" s="68">
        <v>0</v>
      </c>
      <c r="M38" s="68">
        <v>0</v>
      </c>
      <c r="N38" s="68"/>
    </row>
    <row r="39" spans="2:14">
      <c r="B39" s="41" t="s">
        <v>625</v>
      </c>
      <c r="C39" s="99" t="s">
        <v>626</v>
      </c>
      <c r="D39" s="113" t="s">
        <v>32</v>
      </c>
      <c r="E39" s="68">
        <v>0</v>
      </c>
      <c r="F39" s="68">
        <v>0</v>
      </c>
      <c r="G39" s="68">
        <v>0</v>
      </c>
      <c r="H39" s="68">
        <v>0</v>
      </c>
      <c r="I39" s="68">
        <v>0</v>
      </c>
      <c r="J39" s="68">
        <v>0</v>
      </c>
      <c r="K39" s="68"/>
      <c r="L39" s="68">
        <v>0</v>
      </c>
      <c r="M39" s="68">
        <v>0</v>
      </c>
      <c r="N39" s="68"/>
    </row>
    <row r="40" spans="2:14">
      <c r="B40" s="42" t="s">
        <v>627</v>
      </c>
      <c r="C40" s="103" t="s">
        <v>628</v>
      </c>
      <c r="D40" s="127" t="s">
        <v>32</v>
      </c>
      <c r="E40" s="68">
        <v>0</v>
      </c>
      <c r="F40" s="68">
        <v>0</v>
      </c>
      <c r="G40" s="68">
        <v>0</v>
      </c>
      <c r="H40" s="68">
        <v>0</v>
      </c>
      <c r="I40" s="68">
        <v>0</v>
      </c>
      <c r="J40" s="68">
        <v>0</v>
      </c>
      <c r="K40" s="68"/>
      <c r="L40" s="68">
        <v>0</v>
      </c>
      <c r="M40" s="68">
        <v>0</v>
      </c>
      <c r="N40" s="68"/>
    </row>
    <row r="41" spans="2:14" s="125" customFormat="1">
      <c r="B41" s="39" t="s">
        <v>629</v>
      </c>
      <c r="C41" s="98" t="s">
        <v>630</v>
      </c>
      <c r="D41" s="197" t="s">
        <v>32</v>
      </c>
      <c r="E41" s="198">
        <v>0</v>
      </c>
      <c r="F41" s="198">
        <v>0</v>
      </c>
      <c r="G41" s="198">
        <v>0</v>
      </c>
      <c r="H41" s="198">
        <v>0</v>
      </c>
      <c r="I41" s="198">
        <v>0</v>
      </c>
      <c r="J41" s="198">
        <v>0</v>
      </c>
      <c r="K41" s="198"/>
      <c r="L41" s="198"/>
      <c r="M41" s="198"/>
      <c r="N41" s="198"/>
    </row>
    <row r="42" spans="2:14">
      <c r="B42" s="41" t="s">
        <v>631</v>
      </c>
      <c r="C42" s="99" t="s">
        <v>632</v>
      </c>
      <c r="D42" s="113" t="s">
        <v>32</v>
      </c>
      <c r="E42" s="68">
        <v>0</v>
      </c>
      <c r="F42" s="68">
        <v>0</v>
      </c>
      <c r="G42" s="68">
        <v>0</v>
      </c>
      <c r="H42" s="68">
        <v>0</v>
      </c>
      <c r="I42" s="68">
        <v>0</v>
      </c>
      <c r="J42" s="68">
        <v>0</v>
      </c>
      <c r="K42" s="68"/>
      <c r="L42" s="68"/>
      <c r="M42" s="68"/>
      <c r="N42" s="68"/>
    </row>
    <row r="43" spans="2:14">
      <c r="B43" s="41" t="s">
        <v>633</v>
      </c>
      <c r="C43" s="99" t="s">
        <v>634</v>
      </c>
      <c r="D43" s="113" t="s">
        <v>32</v>
      </c>
      <c r="E43" s="68">
        <v>0</v>
      </c>
      <c r="F43" s="68">
        <v>0</v>
      </c>
      <c r="G43" s="68">
        <v>0</v>
      </c>
      <c r="H43" s="68">
        <v>0</v>
      </c>
      <c r="I43" s="68">
        <v>0</v>
      </c>
      <c r="J43" s="68">
        <v>0</v>
      </c>
      <c r="K43" s="68"/>
      <c r="L43" s="68"/>
      <c r="M43" s="68"/>
      <c r="N43" s="68"/>
    </row>
    <row r="44" spans="2:14">
      <c r="B44" s="41" t="s">
        <v>635</v>
      </c>
      <c r="C44" s="99" t="s">
        <v>636</v>
      </c>
      <c r="D44" s="113" t="s">
        <v>32</v>
      </c>
      <c r="E44" s="68">
        <v>0</v>
      </c>
      <c r="F44" s="68">
        <v>0</v>
      </c>
      <c r="G44" s="68">
        <v>0</v>
      </c>
      <c r="H44" s="68">
        <v>0</v>
      </c>
      <c r="I44" s="68">
        <v>0</v>
      </c>
      <c r="J44" s="68">
        <v>0</v>
      </c>
      <c r="K44" s="68"/>
      <c r="L44" s="68"/>
      <c r="M44" s="68"/>
      <c r="N44" s="68"/>
    </row>
    <row r="45" spans="2:14">
      <c r="B45" s="41" t="s">
        <v>637</v>
      </c>
      <c r="C45" s="99" t="s">
        <v>638</v>
      </c>
      <c r="D45" s="113" t="s">
        <v>32</v>
      </c>
      <c r="E45" s="68">
        <v>0</v>
      </c>
      <c r="F45" s="68">
        <v>0</v>
      </c>
      <c r="G45" s="68">
        <v>0</v>
      </c>
      <c r="H45" s="68">
        <v>0</v>
      </c>
      <c r="I45" s="68">
        <v>0</v>
      </c>
      <c r="J45" s="68">
        <v>0</v>
      </c>
      <c r="K45" s="68"/>
      <c r="L45" s="68"/>
      <c r="M45" s="68"/>
      <c r="N45" s="68"/>
    </row>
    <row r="46" spans="2:14">
      <c r="B46" s="41" t="s">
        <v>639</v>
      </c>
      <c r="C46" s="99" t="s">
        <v>640</v>
      </c>
      <c r="D46" s="113" t="s">
        <v>32</v>
      </c>
      <c r="E46" s="68">
        <v>0</v>
      </c>
      <c r="F46" s="68">
        <v>0</v>
      </c>
      <c r="G46" s="68">
        <v>0</v>
      </c>
      <c r="H46" s="68">
        <v>0</v>
      </c>
      <c r="I46" s="68">
        <v>0</v>
      </c>
      <c r="J46" s="68">
        <v>0</v>
      </c>
      <c r="K46" s="68"/>
      <c r="L46" s="68"/>
      <c r="M46" s="68"/>
      <c r="N46" s="68"/>
    </row>
    <row r="47" spans="2:14">
      <c r="B47" s="42" t="s">
        <v>641</v>
      </c>
      <c r="C47" s="103" t="s">
        <v>642</v>
      </c>
      <c r="D47" s="127" t="s">
        <v>32</v>
      </c>
      <c r="E47" s="68">
        <v>0</v>
      </c>
      <c r="F47" s="68">
        <v>0</v>
      </c>
      <c r="G47" s="68">
        <v>0</v>
      </c>
      <c r="H47" s="68">
        <v>0</v>
      </c>
      <c r="I47" s="68">
        <v>0</v>
      </c>
      <c r="J47" s="68">
        <v>0</v>
      </c>
      <c r="K47" s="68"/>
      <c r="L47" s="68"/>
      <c r="M47" s="68"/>
      <c r="N47" s="68"/>
    </row>
    <row r="48" spans="2:14" s="125" customFormat="1">
      <c r="B48" s="39" t="s">
        <v>643</v>
      </c>
      <c r="C48" s="98" t="s">
        <v>644</v>
      </c>
      <c r="D48" s="197" t="s">
        <v>32</v>
      </c>
      <c r="E48" s="198">
        <v>0</v>
      </c>
      <c r="F48" s="198">
        <v>0</v>
      </c>
      <c r="G48" s="198">
        <v>0</v>
      </c>
      <c r="H48" s="198">
        <v>0</v>
      </c>
      <c r="I48" s="198">
        <v>0</v>
      </c>
      <c r="J48" s="198">
        <v>0</v>
      </c>
      <c r="K48" s="198"/>
      <c r="L48" s="198"/>
      <c r="M48" s="198"/>
      <c r="N48" s="198"/>
    </row>
    <row r="49" spans="2:14">
      <c r="B49" s="41" t="s">
        <v>645</v>
      </c>
      <c r="C49" s="99" t="s">
        <v>646</v>
      </c>
      <c r="D49" s="113" t="s">
        <v>32</v>
      </c>
      <c r="E49" s="68">
        <v>0</v>
      </c>
      <c r="F49" s="68">
        <v>0</v>
      </c>
      <c r="G49" s="68">
        <v>0</v>
      </c>
      <c r="H49" s="68">
        <v>0</v>
      </c>
      <c r="I49" s="68">
        <v>0</v>
      </c>
      <c r="J49" s="68">
        <v>0</v>
      </c>
      <c r="K49" s="68"/>
      <c r="L49" s="68"/>
      <c r="M49" s="68"/>
      <c r="N49" s="68"/>
    </row>
    <row r="50" spans="2:14">
      <c r="B50" s="41" t="s">
        <v>647</v>
      </c>
      <c r="C50" s="99" t="s">
        <v>648</v>
      </c>
      <c r="D50" s="113" t="s">
        <v>32</v>
      </c>
      <c r="E50" s="68">
        <v>0</v>
      </c>
      <c r="F50" s="68">
        <v>0</v>
      </c>
      <c r="G50" s="68">
        <v>0</v>
      </c>
      <c r="H50" s="68">
        <v>0</v>
      </c>
      <c r="I50" s="68">
        <v>0</v>
      </c>
      <c r="J50" s="68">
        <v>0</v>
      </c>
      <c r="K50" s="68"/>
      <c r="L50" s="68"/>
      <c r="M50" s="68"/>
      <c r="N50" s="68"/>
    </row>
    <row r="51" spans="2:14">
      <c r="B51" s="41" t="s">
        <v>649</v>
      </c>
      <c r="C51" s="99" t="s">
        <v>650</v>
      </c>
      <c r="D51" s="113" t="s">
        <v>32</v>
      </c>
      <c r="E51" s="68">
        <v>0</v>
      </c>
      <c r="F51" s="68">
        <v>0</v>
      </c>
      <c r="G51" s="68">
        <v>0</v>
      </c>
      <c r="H51" s="68">
        <v>0</v>
      </c>
      <c r="I51" s="68">
        <v>0</v>
      </c>
      <c r="J51" s="68">
        <v>0</v>
      </c>
      <c r="K51" s="68"/>
      <c r="L51" s="68"/>
      <c r="M51" s="68"/>
      <c r="N51" s="68"/>
    </row>
    <row r="52" spans="2:14">
      <c r="B52" s="41" t="s">
        <v>651</v>
      </c>
      <c r="C52" s="99" t="s">
        <v>652</v>
      </c>
      <c r="D52" s="113" t="s">
        <v>32</v>
      </c>
      <c r="E52" s="68">
        <v>0</v>
      </c>
      <c r="F52" s="68">
        <v>0</v>
      </c>
      <c r="G52" s="68">
        <v>0</v>
      </c>
      <c r="H52" s="68">
        <v>0</v>
      </c>
      <c r="I52" s="68">
        <v>0</v>
      </c>
      <c r="J52" s="68">
        <v>0</v>
      </c>
      <c r="K52" s="68"/>
      <c r="L52" s="68"/>
      <c r="M52" s="68"/>
      <c r="N52" s="68"/>
    </row>
    <row r="53" spans="2:14">
      <c r="B53" s="41" t="s">
        <v>653</v>
      </c>
      <c r="C53" s="99" t="s">
        <v>654</v>
      </c>
      <c r="D53" s="113" t="s">
        <v>32</v>
      </c>
      <c r="E53" s="68">
        <v>0</v>
      </c>
      <c r="F53" s="68">
        <v>0</v>
      </c>
      <c r="G53" s="68">
        <v>0</v>
      </c>
      <c r="H53" s="68">
        <v>0</v>
      </c>
      <c r="I53" s="68">
        <v>0</v>
      </c>
      <c r="J53" s="68">
        <v>0</v>
      </c>
      <c r="K53" s="68"/>
      <c r="L53" s="68"/>
      <c r="M53" s="68"/>
      <c r="N53" s="68"/>
    </row>
    <row r="54" spans="2:14">
      <c r="B54" s="42" t="s">
        <v>655</v>
      </c>
      <c r="C54" s="103" t="s">
        <v>656</v>
      </c>
      <c r="D54" s="127" t="s">
        <v>32</v>
      </c>
      <c r="E54" s="68">
        <v>0</v>
      </c>
      <c r="F54" s="68">
        <v>0</v>
      </c>
      <c r="G54" s="68">
        <v>0</v>
      </c>
      <c r="H54" s="68">
        <v>0</v>
      </c>
      <c r="I54" s="68">
        <v>0</v>
      </c>
      <c r="J54" s="68">
        <v>0</v>
      </c>
      <c r="K54" s="68"/>
      <c r="L54" s="68"/>
      <c r="M54" s="68"/>
      <c r="N54" s="68"/>
    </row>
    <row r="55" spans="2:14" s="125" customFormat="1">
      <c r="B55" s="39" t="s">
        <v>657</v>
      </c>
      <c r="C55" s="98" t="s">
        <v>658</v>
      </c>
      <c r="D55" s="197" t="s">
        <v>32</v>
      </c>
      <c r="E55" s="198">
        <v>0</v>
      </c>
      <c r="F55" s="198">
        <v>289.39999999999998</v>
      </c>
      <c r="G55" s="198">
        <v>290</v>
      </c>
      <c r="H55" s="198">
        <v>311.7</v>
      </c>
      <c r="I55" s="198">
        <v>361.5</v>
      </c>
      <c r="J55" s="198">
        <v>344</v>
      </c>
      <c r="K55" s="198">
        <v>340.6</v>
      </c>
      <c r="L55" s="198">
        <v>401.2</v>
      </c>
      <c r="M55" s="198">
        <v>658</v>
      </c>
      <c r="N55" s="198">
        <v>712.2</v>
      </c>
    </row>
    <row r="56" spans="2:14">
      <c r="B56" s="41" t="s">
        <v>659</v>
      </c>
      <c r="C56" s="99" t="s">
        <v>660</v>
      </c>
      <c r="D56" s="113" t="s">
        <v>32</v>
      </c>
      <c r="E56" s="68">
        <v>0</v>
      </c>
      <c r="F56" s="68">
        <v>6.1</v>
      </c>
      <c r="G56" s="68">
        <v>6.5</v>
      </c>
      <c r="H56" s="68">
        <v>7.4</v>
      </c>
      <c r="I56" s="68">
        <v>7.6</v>
      </c>
      <c r="J56" s="68">
        <v>7.6</v>
      </c>
      <c r="K56" s="68">
        <v>6.8</v>
      </c>
      <c r="L56" s="68">
        <v>25.5</v>
      </c>
      <c r="M56" s="68">
        <v>12.3</v>
      </c>
      <c r="N56" s="68">
        <v>12.1</v>
      </c>
    </row>
    <row r="57" spans="2:14">
      <c r="B57" s="41" t="s">
        <v>661</v>
      </c>
      <c r="C57" s="99" t="s">
        <v>662</v>
      </c>
      <c r="D57" s="113" t="s">
        <v>32</v>
      </c>
      <c r="E57" s="68">
        <v>0</v>
      </c>
      <c r="F57" s="68">
        <v>145.30000000000001</v>
      </c>
      <c r="G57" s="68">
        <v>145.30000000000001</v>
      </c>
      <c r="H57" s="68">
        <v>154.69999999999999</v>
      </c>
      <c r="I57" s="68">
        <v>159.4</v>
      </c>
      <c r="J57" s="68">
        <v>172.8</v>
      </c>
      <c r="K57" s="68">
        <v>157</v>
      </c>
      <c r="L57" s="68">
        <v>175.6</v>
      </c>
      <c r="M57" s="68">
        <v>206.9</v>
      </c>
      <c r="N57" s="68">
        <v>225.9</v>
      </c>
    </row>
    <row r="58" spans="2:14">
      <c r="B58" s="41" t="s">
        <v>663</v>
      </c>
      <c r="C58" s="99" t="s">
        <v>664</v>
      </c>
      <c r="D58" s="113" t="s">
        <v>32</v>
      </c>
      <c r="E58" s="68">
        <v>0</v>
      </c>
      <c r="F58" s="68">
        <v>138</v>
      </c>
      <c r="G58" s="68">
        <v>138.19999999999999</v>
      </c>
      <c r="H58" s="68">
        <v>149.6</v>
      </c>
      <c r="I58" s="68">
        <v>151.80000000000001</v>
      </c>
      <c r="J58" s="68">
        <v>163.6</v>
      </c>
      <c r="K58" s="68">
        <v>176.8</v>
      </c>
      <c r="L58" s="68">
        <v>200.1</v>
      </c>
      <c r="M58" s="68">
        <v>234.5</v>
      </c>
      <c r="N58" s="68">
        <v>242.1</v>
      </c>
    </row>
    <row r="59" spans="2:14">
      <c r="B59" s="41" t="s">
        <v>665</v>
      </c>
      <c r="C59" s="99" t="s">
        <v>666</v>
      </c>
      <c r="D59" s="113" t="s">
        <v>32</v>
      </c>
      <c r="E59" s="68">
        <v>0</v>
      </c>
      <c r="F59" s="68">
        <v>0</v>
      </c>
      <c r="G59" s="68">
        <v>0</v>
      </c>
      <c r="H59" s="68">
        <v>0</v>
      </c>
      <c r="I59" s="68">
        <v>0</v>
      </c>
      <c r="J59" s="68">
        <v>0</v>
      </c>
      <c r="K59" s="68"/>
      <c r="L59" s="68">
        <v>0</v>
      </c>
      <c r="M59" s="68">
        <v>0</v>
      </c>
      <c r="N59" s="68">
        <v>0</v>
      </c>
    </row>
    <row r="60" spans="2:14">
      <c r="B60" s="41" t="s">
        <v>667</v>
      </c>
      <c r="C60" s="99" t="s">
        <v>668</v>
      </c>
      <c r="D60" s="113" t="s">
        <v>32</v>
      </c>
      <c r="E60" s="68">
        <v>0</v>
      </c>
      <c r="F60" s="68">
        <v>0</v>
      </c>
      <c r="G60" s="68">
        <v>0</v>
      </c>
      <c r="H60" s="68">
        <v>0</v>
      </c>
      <c r="I60" s="68">
        <v>0</v>
      </c>
      <c r="J60" s="68">
        <v>0</v>
      </c>
      <c r="K60" s="68"/>
      <c r="L60" s="68">
        <v>0</v>
      </c>
      <c r="M60" s="68">
        <v>0</v>
      </c>
      <c r="N60" s="68">
        <v>0</v>
      </c>
    </row>
    <row r="61" spans="2:14">
      <c r="B61" s="42" t="s">
        <v>669</v>
      </c>
      <c r="C61" s="103" t="s">
        <v>670</v>
      </c>
      <c r="D61" s="127" t="s">
        <v>32</v>
      </c>
      <c r="E61" s="68">
        <v>0</v>
      </c>
      <c r="F61" s="68">
        <v>0</v>
      </c>
      <c r="G61" s="68">
        <v>0</v>
      </c>
      <c r="H61" s="68">
        <v>0</v>
      </c>
      <c r="I61" s="68">
        <v>42.7</v>
      </c>
      <c r="J61" s="68">
        <v>0</v>
      </c>
      <c r="K61" s="68"/>
      <c r="L61" s="68">
        <v>0</v>
      </c>
      <c r="M61" s="68">
        <v>204.3</v>
      </c>
      <c r="N61" s="68">
        <v>232.1</v>
      </c>
    </row>
    <row r="62" spans="2:14" s="125" customFormat="1">
      <c r="B62" s="39" t="s">
        <v>671</v>
      </c>
      <c r="C62" s="98" t="s">
        <v>672</v>
      </c>
      <c r="D62" s="197" t="s">
        <v>32</v>
      </c>
      <c r="E62" s="198">
        <v>0</v>
      </c>
      <c r="F62" s="198">
        <v>0</v>
      </c>
      <c r="G62" s="198">
        <v>0</v>
      </c>
      <c r="H62" s="198">
        <v>0</v>
      </c>
      <c r="I62" s="198">
        <v>0</v>
      </c>
      <c r="J62" s="198">
        <v>0</v>
      </c>
      <c r="K62" s="198"/>
      <c r="L62" s="198"/>
      <c r="M62" s="198"/>
      <c r="N62" s="198"/>
    </row>
    <row r="63" spans="2:14">
      <c r="B63" s="41" t="s">
        <v>673</v>
      </c>
      <c r="C63" s="99" t="s">
        <v>674</v>
      </c>
      <c r="D63" s="113" t="s">
        <v>32</v>
      </c>
      <c r="E63" s="68">
        <v>0</v>
      </c>
      <c r="F63" s="68">
        <v>0</v>
      </c>
      <c r="G63" s="68">
        <v>0</v>
      </c>
      <c r="H63" s="68">
        <v>0</v>
      </c>
      <c r="I63" s="68">
        <v>0</v>
      </c>
      <c r="J63" s="68">
        <v>0</v>
      </c>
      <c r="K63" s="68"/>
      <c r="L63" s="68"/>
      <c r="M63" s="68"/>
      <c r="N63" s="68"/>
    </row>
    <row r="64" spans="2:14">
      <c r="B64" s="41" t="s">
        <v>675</v>
      </c>
      <c r="C64" s="99" t="s">
        <v>676</v>
      </c>
      <c r="D64" s="113" t="s">
        <v>32</v>
      </c>
      <c r="E64" s="68">
        <v>0</v>
      </c>
      <c r="F64" s="68">
        <v>0</v>
      </c>
      <c r="G64" s="68">
        <v>0</v>
      </c>
      <c r="H64" s="68">
        <v>0</v>
      </c>
      <c r="I64" s="68">
        <v>0</v>
      </c>
      <c r="J64" s="68">
        <v>0</v>
      </c>
      <c r="K64" s="68"/>
      <c r="L64" s="68"/>
      <c r="M64" s="68"/>
      <c r="N64" s="68"/>
    </row>
    <row r="65" spans="2:14">
      <c r="B65" s="41" t="s">
        <v>677</v>
      </c>
      <c r="C65" s="99" t="s">
        <v>678</v>
      </c>
      <c r="D65" s="113" t="s">
        <v>32</v>
      </c>
      <c r="E65" s="68">
        <v>0</v>
      </c>
      <c r="F65" s="68">
        <v>0</v>
      </c>
      <c r="G65" s="68">
        <v>0</v>
      </c>
      <c r="H65" s="68">
        <v>0</v>
      </c>
      <c r="I65" s="68">
        <v>0</v>
      </c>
      <c r="J65" s="68">
        <v>0</v>
      </c>
      <c r="K65" s="68"/>
      <c r="L65" s="68"/>
      <c r="M65" s="68"/>
      <c r="N65" s="68"/>
    </row>
    <row r="66" spans="2:14">
      <c r="B66" s="41" t="s">
        <v>679</v>
      </c>
      <c r="C66" s="99" t="s">
        <v>680</v>
      </c>
      <c r="D66" s="113" t="s">
        <v>32</v>
      </c>
      <c r="E66" s="68">
        <v>0</v>
      </c>
      <c r="F66" s="68">
        <v>0</v>
      </c>
      <c r="G66" s="68">
        <v>0</v>
      </c>
      <c r="H66" s="68">
        <v>0</v>
      </c>
      <c r="I66" s="68">
        <v>0</v>
      </c>
      <c r="J66" s="68">
        <v>0</v>
      </c>
      <c r="K66" s="68"/>
      <c r="L66" s="68"/>
      <c r="M66" s="68"/>
      <c r="N66" s="68"/>
    </row>
    <row r="67" spans="2:14">
      <c r="B67" s="41" t="s">
        <v>681</v>
      </c>
      <c r="C67" s="99" t="s">
        <v>682</v>
      </c>
      <c r="D67" s="113" t="s">
        <v>32</v>
      </c>
      <c r="E67" s="68">
        <v>0</v>
      </c>
      <c r="F67" s="68">
        <v>0</v>
      </c>
      <c r="G67" s="68">
        <v>0</v>
      </c>
      <c r="H67" s="68">
        <v>0</v>
      </c>
      <c r="I67" s="68">
        <v>0</v>
      </c>
      <c r="J67" s="68">
        <v>0</v>
      </c>
      <c r="K67" s="68"/>
      <c r="L67" s="68"/>
      <c r="M67" s="68"/>
      <c r="N67" s="68"/>
    </row>
    <row r="68" spans="2:14">
      <c r="B68" s="42" t="s">
        <v>683</v>
      </c>
      <c r="C68" s="103" t="s">
        <v>684</v>
      </c>
      <c r="D68" s="127" t="s">
        <v>32</v>
      </c>
      <c r="E68" s="68">
        <v>0</v>
      </c>
      <c r="F68" s="68">
        <v>0</v>
      </c>
      <c r="G68" s="68">
        <v>0</v>
      </c>
      <c r="H68" s="68">
        <v>0</v>
      </c>
      <c r="I68" s="68">
        <v>0</v>
      </c>
      <c r="J68" s="68">
        <v>0</v>
      </c>
      <c r="K68" s="68"/>
      <c r="L68" s="68"/>
      <c r="M68" s="68"/>
      <c r="N68" s="68"/>
    </row>
    <row r="69" spans="2:14" s="125" customFormat="1">
      <c r="B69" s="39" t="s">
        <v>685</v>
      </c>
      <c r="C69" s="98" t="s">
        <v>686</v>
      </c>
      <c r="D69" s="197" t="s">
        <v>32</v>
      </c>
      <c r="E69" s="198">
        <v>0</v>
      </c>
      <c r="F69" s="198">
        <v>0</v>
      </c>
      <c r="G69" s="198">
        <v>0</v>
      </c>
      <c r="H69" s="198">
        <v>0</v>
      </c>
      <c r="I69" s="198">
        <v>0</v>
      </c>
      <c r="J69" s="198">
        <v>0</v>
      </c>
      <c r="K69" s="198"/>
      <c r="L69" s="198"/>
      <c r="M69" s="198"/>
      <c r="N69" s="198"/>
    </row>
    <row r="70" spans="2:14">
      <c r="B70" s="41" t="s">
        <v>687</v>
      </c>
      <c r="C70" s="99" t="s">
        <v>688</v>
      </c>
      <c r="D70" s="113" t="s">
        <v>32</v>
      </c>
      <c r="E70" s="68">
        <v>0</v>
      </c>
      <c r="F70" s="68">
        <v>0</v>
      </c>
      <c r="G70" s="68">
        <v>0</v>
      </c>
      <c r="H70" s="68">
        <v>0</v>
      </c>
      <c r="I70" s="68">
        <v>0</v>
      </c>
      <c r="J70" s="68">
        <v>0</v>
      </c>
      <c r="K70" s="68"/>
      <c r="L70" s="68"/>
      <c r="M70" s="68"/>
      <c r="N70" s="68"/>
    </row>
    <row r="71" spans="2:14">
      <c r="B71" s="41" t="s">
        <v>689</v>
      </c>
      <c r="C71" s="99" t="s">
        <v>690</v>
      </c>
      <c r="D71" s="113" t="s">
        <v>32</v>
      </c>
      <c r="E71" s="68">
        <v>0</v>
      </c>
      <c r="F71" s="68">
        <v>0</v>
      </c>
      <c r="G71" s="68">
        <v>0</v>
      </c>
      <c r="H71" s="68">
        <v>0</v>
      </c>
      <c r="I71" s="68">
        <v>0</v>
      </c>
      <c r="J71" s="68">
        <v>0</v>
      </c>
      <c r="K71" s="68"/>
      <c r="L71" s="68"/>
      <c r="M71" s="68"/>
      <c r="N71" s="68"/>
    </row>
    <row r="72" spans="2:14">
      <c r="B72" s="41" t="s">
        <v>691</v>
      </c>
      <c r="C72" s="99" t="s">
        <v>692</v>
      </c>
      <c r="D72" s="113" t="s">
        <v>32</v>
      </c>
      <c r="E72" s="68">
        <v>0</v>
      </c>
      <c r="F72" s="68">
        <v>0</v>
      </c>
      <c r="G72" s="68">
        <v>0</v>
      </c>
      <c r="H72" s="68">
        <v>0</v>
      </c>
      <c r="I72" s="68">
        <v>0</v>
      </c>
      <c r="J72" s="68">
        <v>0</v>
      </c>
      <c r="K72" s="68"/>
      <c r="L72" s="68"/>
      <c r="M72" s="68"/>
      <c r="N72" s="68"/>
    </row>
    <row r="73" spans="2:14">
      <c r="B73" s="41" t="s">
        <v>693</v>
      </c>
      <c r="C73" s="99" t="s">
        <v>694</v>
      </c>
      <c r="D73" s="113" t="s">
        <v>32</v>
      </c>
      <c r="E73" s="68">
        <v>0</v>
      </c>
      <c r="F73" s="68">
        <v>0</v>
      </c>
      <c r="G73" s="68">
        <v>0</v>
      </c>
      <c r="H73" s="68">
        <v>0</v>
      </c>
      <c r="I73" s="68">
        <v>0</v>
      </c>
      <c r="J73" s="68">
        <v>0</v>
      </c>
      <c r="K73" s="68"/>
      <c r="L73" s="68"/>
      <c r="M73" s="68"/>
      <c r="N73" s="68"/>
    </row>
    <row r="74" spans="2:14">
      <c r="B74" s="41" t="s">
        <v>695</v>
      </c>
      <c r="C74" s="99" t="s">
        <v>696</v>
      </c>
      <c r="D74" s="113" t="s">
        <v>32</v>
      </c>
      <c r="E74" s="68">
        <v>0</v>
      </c>
      <c r="F74" s="68">
        <v>0</v>
      </c>
      <c r="G74" s="68">
        <v>0</v>
      </c>
      <c r="H74" s="68">
        <v>0</v>
      </c>
      <c r="I74" s="68">
        <v>0</v>
      </c>
      <c r="J74" s="68">
        <v>0</v>
      </c>
      <c r="K74" s="68"/>
      <c r="L74" s="68"/>
      <c r="M74" s="68"/>
      <c r="N74" s="68"/>
    </row>
    <row r="75" spans="2:14">
      <c r="B75" s="41" t="s">
        <v>697</v>
      </c>
      <c r="C75" s="99" t="s">
        <v>698</v>
      </c>
      <c r="D75" s="113" t="s">
        <v>32</v>
      </c>
      <c r="E75" s="68">
        <v>0</v>
      </c>
      <c r="F75" s="68">
        <v>0</v>
      </c>
      <c r="G75" s="68">
        <v>0</v>
      </c>
      <c r="H75" s="68">
        <v>0</v>
      </c>
      <c r="I75" s="68">
        <v>0</v>
      </c>
      <c r="J75" s="68">
        <v>0</v>
      </c>
      <c r="K75" s="68"/>
      <c r="L75" s="68"/>
      <c r="M75" s="68"/>
      <c r="N75" s="68"/>
    </row>
    <row r="76" spans="2:14">
      <c r="B76" s="41" t="s">
        <v>699</v>
      </c>
      <c r="C76" s="99" t="s">
        <v>700</v>
      </c>
      <c r="D76" s="113" t="s">
        <v>32</v>
      </c>
      <c r="E76" s="68">
        <v>0</v>
      </c>
      <c r="F76" s="68">
        <v>0</v>
      </c>
      <c r="G76" s="68">
        <v>0</v>
      </c>
      <c r="H76" s="68">
        <v>0</v>
      </c>
      <c r="I76" s="68">
        <v>0</v>
      </c>
      <c r="J76" s="68">
        <v>0</v>
      </c>
      <c r="K76" s="68"/>
      <c r="L76" s="68"/>
      <c r="M76" s="68"/>
      <c r="N76" s="68"/>
    </row>
    <row r="77" spans="2:14">
      <c r="B77" s="42" t="s">
        <v>701</v>
      </c>
      <c r="C77" s="103" t="s">
        <v>702</v>
      </c>
      <c r="D77" s="127" t="s">
        <v>32</v>
      </c>
      <c r="E77" s="68">
        <v>0</v>
      </c>
      <c r="F77" s="68">
        <v>0</v>
      </c>
      <c r="G77" s="68">
        <v>0</v>
      </c>
      <c r="H77" s="68">
        <v>0</v>
      </c>
      <c r="I77" s="68">
        <v>0</v>
      </c>
      <c r="J77" s="68">
        <v>0</v>
      </c>
      <c r="K77" s="68"/>
      <c r="L77" s="68"/>
      <c r="M77" s="68"/>
      <c r="N77" s="68"/>
    </row>
    <row r="78" spans="2:14" s="125" customFormat="1">
      <c r="B78" s="39" t="s">
        <v>703</v>
      </c>
      <c r="C78" s="98" t="s">
        <v>704</v>
      </c>
      <c r="D78" s="197" t="s">
        <v>32</v>
      </c>
      <c r="E78" s="198">
        <v>1077.3</v>
      </c>
      <c r="F78" s="198">
        <v>843.6</v>
      </c>
      <c r="G78" s="198">
        <v>912.8</v>
      </c>
      <c r="H78" s="198">
        <v>938.7</v>
      </c>
      <c r="I78" s="198">
        <v>819.4</v>
      </c>
      <c r="J78" s="198">
        <v>833.7</v>
      </c>
      <c r="K78" s="198">
        <v>504.00000000000006</v>
      </c>
      <c r="L78" s="198">
        <v>893.09999999999991</v>
      </c>
      <c r="M78" s="198">
        <v>867.5</v>
      </c>
      <c r="N78" s="198">
        <v>1354.2</v>
      </c>
    </row>
    <row r="79" spans="2:14">
      <c r="B79" s="41" t="s">
        <v>705</v>
      </c>
      <c r="C79" s="99" t="s">
        <v>706</v>
      </c>
      <c r="D79" s="113" t="s">
        <v>32</v>
      </c>
      <c r="E79" s="68">
        <v>0</v>
      </c>
      <c r="F79" s="68">
        <v>104.3</v>
      </c>
      <c r="G79" s="68">
        <v>114.8</v>
      </c>
      <c r="H79" s="68">
        <v>114.2</v>
      </c>
      <c r="I79" s="68">
        <v>114.1</v>
      </c>
      <c r="J79" s="68">
        <v>122.6</v>
      </c>
      <c r="K79" s="68">
        <v>151.19999999999999</v>
      </c>
      <c r="L79" s="68">
        <v>154.19999999999999</v>
      </c>
      <c r="M79" s="68">
        <v>196.9</v>
      </c>
      <c r="N79" s="68">
        <v>689</v>
      </c>
    </row>
    <row r="80" spans="2:14">
      <c r="B80" s="41" t="s">
        <v>707</v>
      </c>
      <c r="C80" s="99" t="s">
        <v>708</v>
      </c>
      <c r="D80" s="113" t="s">
        <v>32</v>
      </c>
      <c r="E80" s="68">
        <v>0</v>
      </c>
      <c r="F80" s="68">
        <v>266.8</v>
      </c>
      <c r="G80" s="68">
        <v>286.5</v>
      </c>
      <c r="H80" s="68">
        <v>301.7</v>
      </c>
      <c r="I80" s="68">
        <v>250.8</v>
      </c>
      <c r="J80" s="68">
        <v>254.6</v>
      </c>
      <c r="K80" s="68">
        <v>251.4</v>
      </c>
      <c r="L80" s="68">
        <v>281.10000000000002</v>
      </c>
      <c r="M80" s="68">
        <v>460.5</v>
      </c>
      <c r="N80" s="68">
        <v>399.1</v>
      </c>
    </row>
    <row r="81" spans="2:14">
      <c r="B81" s="41" t="s">
        <v>709</v>
      </c>
      <c r="C81" s="99" t="s">
        <v>710</v>
      </c>
      <c r="D81" s="113" t="s">
        <v>32</v>
      </c>
      <c r="E81" s="68">
        <v>0</v>
      </c>
      <c r="F81" s="68">
        <v>0.7</v>
      </c>
      <c r="G81" s="68">
        <v>0.6</v>
      </c>
      <c r="H81" s="68">
        <v>0.6</v>
      </c>
      <c r="I81" s="68">
        <v>0.6</v>
      </c>
      <c r="J81" s="68">
        <v>0.7</v>
      </c>
      <c r="K81" s="68"/>
      <c r="L81" s="68">
        <v>2.9</v>
      </c>
      <c r="M81" s="68">
        <v>0</v>
      </c>
      <c r="N81" s="68"/>
    </row>
    <row r="82" spans="2:14">
      <c r="B82" s="41" t="s">
        <v>711</v>
      </c>
      <c r="C82" s="99" t="s">
        <v>712</v>
      </c>
      <c r="D82" s="113" t="s">
        <v>32</v>
      </c>
      <c r="E82" s="68">
        <v>0</v>
      </c>
      <c r="F82" s="68">
        <v>0</v>
      </c>
      <c r="G82" s="68">
        <v>0</v>
      </c>
      <c r="H82" s="68">
        <v>0</v>
      </c>
      <c r="I82" s="68">
        <v>0</v>
      </c>
      <c r="J82" s="68">
        <v>0</v>
      </c>
      <c r="K82" s="68"/>
      <c r="L82" s="68">
        <v>0</v>
      </c>
      <c r="M82" s="68">
        <v>0</v>
      </c>
      <c r="N82" s="68"/>
    </row>
    <row r="83" spans="2:14">
      <c r="B83" s="41" t="s">
        <v>713</v>
      </c>
      <c r="C83" s="99" t="s">
        <v>714</v>
      </c>
      <c r="D83" s="113" t="s">
        <v>32</v>
      </c>
      <c r="E83" s="68">
        <v>0</v>
      </c>
      <c r="F83" s="68">
        <v>0</v>
      </c>
      <c r="G83" s="68">
        <v>0</v>
      </c>
      <c r="H83" s="68">
        <v>0</v>
      </c>
      <c r="I83" s="68">
        <v>0</v>
      </c>
      <c r="J83" s="68">
        <v>0</v>
      </c>
      <c r="K83" s="68"/>
      <c r="L83" s="68">
        <v>0</v>
      </c>
      <c r="M83" s="68">
        <v>0</v>
      </c>
      <c r="N83" s="68"/>
    </row>
    <row r="84" spans="2:14">
      <c r="B84" s="41" t="s">
        <v>715</v>
      </c>
      <c r="C84" s="99" t="s">
        <v>716</v>
      </c>
      <c r="D84" s="113" t="s">
        <v>32</v>
      </c>
      <c r="E84" s="68">
        <v>0</v>
      </c>
      <c r="F84" s="68">
        <v>0</v>
      </c>
      <c r="G84" s="68">
        <v>0</v>
      </c>
      <c r="H84" s="68">
        <v>0</v>
      </c>
      <c r="I84" s="68">
        <v>0</v>
      </c>
      <c r="J84" s="68">
        <v>0</v>
      </c>
      <c r="K84" s="68"/>
      <c r="L84" s="68">
        <v>0</v>
      </c>
      <c r="M84" s="68">
        <v>0</v>
      </c>
      <c r="N84" s="68"/>
    </row>
    <row r="85" spans="2:14">
      <c r="B85" s="41" t="s">
        <v>717</v>
      </c>
      <c r="C85" s="99" t="s">
        <v>718</v>
      </c>
      <c r="D85" s="113" t="s">
        <v>32</v>
      </c>
      <c r="E85" s="68">
        <v>0</v>
      </c>
      <c r="F85" s="68">
        <v>0</v>
      </c>
      <c r="G85" s="68">
        <v>0</v>
      </c>
      <c r="H85" s="68">
        <v>0</v>
      </c>
      <c r="I85" s="68">
        <v>0</v>
      </c>
      <c r="J85" s="68">
        <v>0</v>
      </c>
      <c r="K85" s="68"/>
      <c r="L85" s="68">
        <v>0</v>
      </c>
      <c r="M85" s="68">
        <v>0</v>
      </c>
      <c r="N85" s="68"/>
    </row>
    <row r="86" spans="2:14">
      <c r="B86" s="41" t="s">
        <v>719</v>
      </c>
      <c r="C86" s="99" t="s">
        <v>720</v>
      </c>
      <c r="D86" s="113" t="s">
        <v>32</v>
      </c>
      <c r="E86" s="68">
        <v>0</v>
      </c>
      <c r="F86" s="68">
        <v>0</v>
      </c>
      <c r="G86" s="68">
        <v>0</v>
      </c>
      <c r="H86" s="68">
        <v>0</v>
      </c>
      <c r="I86" s="68">
        <v>0</v>
      </c>
      <c r="J86" s="68">
        <v>0</v>
      </c>
      <c r="K86" s="68"/>
      <c r="L86" s="68">
        <v>0</v>
      </c>
      <c r="M86" s="68">
        <v>0</v>
      </c>
      <c r="N86" s="68"/>
    </row>
    <row r="87" spans="2:14">
      <c r="B87" s="41" t="s">
        <v>721</v>
      </c>
      <c r="C87" s="99" t="s">
        <v>722</v>
      </c>
      <c r="D87" s="114" t="s">
        <v>32</v>
      </c>
      <c r="E87" s="68">
        <v>1077.3</v>
      </c>
      <c r="F87" s="68">
        <v>471.8</v>
      </c>
      <c r="G87" s="68">
        <v>510.9</v>
      </c>
      <c r="H87" s="68">
        <v>522.20000000000005</v>
      </c>
      <c r="I87" s="68">
        <v>453.9</v>
      </c>
      <c r="J87" s="68">
        <v>455.8</v>
      </c>
      <c r="K87" s="68">
        <v>100.80000000000001</v>
      </c>
      <c r="L87" s="68">
        <v>454.9</v>
      </c>
      <c r="M87" s="68">
        <v>210.1</v>
      </c>
      <c r="N87" s="68">
        <v>266.10000000000002</v>
      </c>
    </row>
    <row r="88" spans="2:14">
      <c r="B88" s="128" t="s">
        <v>723</v>
      </c>
      <c r="C88" s="129" t="s">
        <v>724</v>
      </c>
      <c r="D88" s="129" t="s">
        <v>32</v>
      </c>
      <c r="E88" s="68">
        <v>0</v>
      </c>
      <c r="F88" s="68">
        <v>0</v>
      </c>
      <c r="G88" s="68">
        <v>2.2737367544323206E-13</v>
      </c>
      <c r="H88" s="68">
        <v>-2.2737367544323206E-13</v>
      </c>
      <c r="I88" s="68">
        <v>1.1368683772161603E-13</v>
      </c>
      <c r="J88" s="68">
        <v>0</v>
      </c>
      <c r="K88" s="68"/>
      <c r="L88" s="68">
        <v>0</v>
      </c>
      <c r="M88" s="68">
        <v>0</v>
      </c>
      <c r="N88" s="68">
        <v>0</v>
      </c>
    </row>
  </sheetData>
  <mergeCells count="14">
    <mergeCell ref="N6:N7"/>
    <mergeCell ref="E6:E7"/>
    <mergeCell ref="F6:F7"/>
    <mergeCell ref="B5:C6"/>
    <mergeCell ref="G2:M2"/>
    <mergeCell ref="G3:M3"/>
    <mergeCell ref="G4:M5"/>
    <mergeCell ref="G6:G7"/>
    <mergeCell ref="H6:H7"/>
    <mergeCell ref="I6:I7"/>
    <mergeCell ref="J6:J7"/>
    <mergeCell ref="K6:K7"/>
    <mergeCell ref="L6:L7"/>
    <mergeCell ref="M6:M7"/>
  </mergeCells>
  <hyperlinks>
    <hyperlink ref="B1" location="Indice!A1" display="Regresar" xr:uid="{927D43CE-1CCD-43EF-9E62-4E8FA170140B}"/>
  </hyperlink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4FDFC5-C20D-4738-9268-AAA0B17BEF7C}">
  <dimension ref="B1:M45"/>
  <sheetViews>
    <sheetView workbookViewId="0">
      <selection activeCell="F2" sqref="F2:L2"/>
    </sheetView>
  </sheetViews>
  <sheetFormatPr baseColWidth="10" defaultRowHeight="15"/>
  <cols>
    <col min="1" max="1" width="14.7109375" style="115" customWidth="1"/>
    <col min="2" max="2" width="15.28515625" style="115" customWidth="1"/>
    <col min="3" max="3" width="84.28515625" style="115" customWidth="1"/>
    <col min="4" max="4" width="11.7109375" style="115" customWidth="1"/>
    <col min="5" max="259" width="11.42578125" style="115"/>
    <col min="260" max="260" width="42.5703125" style="115" customWidth="1"/>
    <col min="261" max="515" width="11.42578125" style="115"/>
    <col min="516" max="516" width="42.5703125" style="115" customWidth="1"/>
    <col min="517" max="771" width="11.42578125" style="115"/>
    <col min="772" max="772" width="42.5703125" style="115" customWidth="1"/>
    <col min="773" max="1027" width="11.42578125" style="115"/>
    <col min="1028" max="1028" width="42.5703125" style="115" customWidth="1"/>
    <col min="1029" max="1283" width="11.42578125" style="115"/>
    <col min="1284" max="1284" width="42.5703125" style="115" customWidth="1"/>
    <col min="1285" max="1539" width="11.42578125" style="115"/>
    <col min="1540" max="1540" width="42.5703125" style="115" customWidth="1"/>
    <col min="1541" max="1795" width="11.42578125" style="115"/>
    <col min="1796" max="1796" width="42.5703125" style="115" customWidth="1"/>
    <col min="1797" max="2051" width="11.42578125" style="115"/>
    <col min="2052" max="2052" width="42.5703125" style="115" customWidth="1"/>
    <col min="2053" max="2307" width="11.42578125" style="115"/>
    <col min="2308" max="2308" width="42.5703125" style="115" customWidth="1"/>
    <col min="2309" max="2563" width="11.42578125" style="115"/>
    <col min="2564" max="2564" width="42.5703125" style="115" customWidth="1"/>
    <col min="2565" max="2819" width="11.42578125" style="115"/>
    <col min="2820" max="2820" width="42.5703125" style="115" customWidth="1"/>
    <col min="2821" max="3075" width="11.42578125" style="115"/>
    <col min="3076" max="3076" width="42.5703125" style="115" customWidth="1"/>
    <col min="3077" max="3331" width="11.42578125" style="115"/>
    <col min="3332" max="3332" width="42.5703125" style="115" customWidth="1"/>
    <col min="3333" max="3587" width="11.42578125" style="115"/>
    <col min="3588" max="3588" width="42.5703125" style="115" customWidth="1"/>
    <col min="3589" max="3843" width="11.42578125" style="115"/>
    <col min="3844" max="3844" width="42.5703125" style="115" customWidth="1"/>
    <col min="3845" max="4099" width="11.42578125" style="115"/>
    <col min="4100" max="4100" width="42.5703125" style="115" customWidth="1"/>
    <col min="4101" max="4355" width="11.42578125" style="115"/>
    <col min="4356" max="4356" width="42.5703125" style="115" customWidth="1"/>
    <col min="4357" max="4611" width="11.42578125" style="115"/>
    <col min="4612" max="4612" width="42.5703125" style="115" customWidth="1"/>
    <col min="4613" max="4867" width="11.42578125" style="115"/>
    <col min="4868" max="4868" width="42.5703125" style="115" customWidth="1"/>
    <col min="4869" max="5123" width="11.42578125" style="115"/>
    <col min="5124" max="5124" width="42.5703125" style="115" customWidth="1"/>
    <col min="5125" max="5379" width="11.42578125" style="115"/>
    <col min="5380" max="5380" width="42.5703125" style="115" customWidth="1"/>
    <col min="5381" max="5635" width="11.42578125" style="115"/>
    <col min="5636" max="5636" width="42.5703125" style="115" customWidth="1"/>
    <col min="5637" max="5891" width="11.42578125" style="115"/>
    <col min="5892" max="5892" width="42.5703125" style="115" customWidth="1"/>
    <col min="5893" max="6147" width="11.42578125" style="115"/>
    <col min="6148" max="6148" width="42.5703125" style="115" customWidth="1"/>
    <col min="6149" max="6403" width="11.42578125" style="115"/>
    <col min="6404" max="6404" width="42.5703125" style="115" customWidth="1"/>
    <col min="6405" max="6659" width="11.42578125" style="115"/>
    <col min="6660" max="6660" width="42.5703125" style="115" customWidth="1"/>
    <col min="6661" max="6915" width="11.42578125" style="115"/>
    <col min="6916" max="6916" width="42.5703125" style="115" customWidth="1"/>
    <col min="6917" max="7171" width="11.42578125" style="115"/>
    <col min="7172" max="7172" width="42.5703125" style="115" customWidth="1"/>
    <col min="7173" max="7427" width="11.42578125" style="115"/>
    <col min="7428" max="7428" width="42.5703125" style="115" customWidth="1"/>
    <col min="7429" max="7683" width="11.42578125" style="115"/>
    <col min="7684" max="7684" width="42.5703125" style="115" customWidth="1"/>
    <col min="7685" max="7939" width="11.42578125" style="115"/>
    <col min="7940" max="7940" width="42.5703125" style="115" customWidth="1"/>
    <col min="7941" max="8195" width="11.42578125" style="115"/>
    <col min="8196" max="8196" width="42.5703125" style="115" customWidth="1"/>
    <col min="8197" max="8451" width="11.42578125" style="115"/>
    <col min="8452" max="8452" width="42.5703125" style="115" customWidth="1"/>
    <col min="8453" max="8707" width="11.42578125" style="115"/>
    <col min="8708" max="8708" width="42.5703125" style="115" customWidth="1"/>
    <col min="8709" max="8963" width="11.42578125" style="115"/>
    <col min="8964" max="8964" width="42.5703125" style="115" customWidth="1"/>
    <col min="8965" max="9219" width="11.42578125" style="115"/>
    <col min="9220" max="9220" width="42.5703125" style="115" customWidth="1"/>
    <col min="9221" max="9475" width="11.42578125" style="115"/>
    <col min="9476" max="9476" width="42.5703125" style="115" customWidth="1"/>
    <col min="9477" max="9731" width="11.42578125" style="115"/>
    <col min="9732" max="9732" width="42.5703125" style="115" customWidth="1"/>
    <col min="9733" max="9987" width="11.42578125" style="115"/>
    <col min="9988" max="9988" width="42.5703125" style="115" customWidth="1"/>
    <col min="9989" max="10243" width="11.42578125" style="115"/>
    <col min="10244" max="10244" width="42.5703125" style="115" customWidth="1"/>
    <col min="10245" max="10499" width="11.42578125" style="115"/>
    <col min="10500" max="10500" width="42.5703125" style="115" customWidth="1"/>
    <col min="10501" max="10755" width="11.42578125" style="115"/>
    <col min="10756" max="10756" width="42.5703125" style="115" customWidth="1"/>
    <col min="10757" max="11011" width="11.42578125" style="115"/>
    <col min="11012" max="11012" width="42.5703125" style="115" customWidth="1"/>
    <col min="11013" max="11267" width="11.42578125" style="115"/>
    <col min="11268" max="11268" width="42.5703125" style="115" customWidth="1"/>
    <col min="11269" max="11523" width="11.42578125" style="115"/>
    <col min="11524" max="11524" width="42.5703125" style="115" customWidth="1"/>
    <col min="11525" max="11779" width="11.42578125" style="115"/>
    <col min="11780" max="11780" width="42.5703125" style="115" customWidth="1"/>
    <col min="11781" max="12035" width="11.42578125" style="115"/>
    <col min="12036" max="12036" width="42.5703125" style="115" customWidth="1"/>
    <col min="12037" max="12291" width="11.42578125" style="115"/>
    <col min="12292" max="12292" width="42.5703125" style="115" customWidth="1"/>
    <col min="12293" max="12547" width="11.42578125" style="115"/>
    <col min="12548" max="12548" width="42.5703125" style="115" customWidth="1"/>
    <col min="12549" max="12803" width="11.42578125" style="115"/>
    <col min="12804" max="12804" width="42.5703125" style="115" customWidth="1"/>
    <col min="12805" max="13059" width="11.42578125" style="115"/>
    <col min="13060" max="13060" width="42.5703125" style="115" customWidth="1"/>
    <col min="13061" max="13315" width="11.42578125" style="115"/>
    <col min="13316" max="13316" width="42.5703125" style="115" customWidth="1"/>
    <col min="13317" max="13571" width="11.42578125" style="115"/>
    <col min="13572" max="13572" width="42.5703125" style="115" customWidth="1"/>
    <col min="13573" max="13827" width="11.42578125" style="115"/>
    <col min="13828" max="13828" width="42.5703125" style="115" customWidth="1"/>
    <col min="13829" max="14083" width="11.42578125" style="115"/>
    <col min="14084" max="14084" width="42.5703125" style="115" customWidth="1"/>
    <col min="14085" max="14339" width="11.42578125" style="115"/>
    <col min="14340" max="14340" width="42.5703125" style="115" customWidth="1"/>
    <col min="14341" max="14595" width="11.42578125" style="115"/>
    <col min="14596" max="14596" width="42.5703125" style="115" customWidth="1"/>
    <col min="14597" max="14851" width="11.42578125" style="115"/>
    <col min="14852" max="14852" width="42.5703125" style="115" customWidth="1"/>
    <col min="14853" max="15107" width="11.42578125" style="115"/>
    <col min="15108" max="15108" width="42.5703125" style="115" customWidth="1"/>
    <col min="15109" max="15363" width="11.42578125" style="115"/>
    <col min="15364" max="15364" width="42.5703125" style="115" customWidth="1"/>
    <col min="15365" max="15619" width="11.42578125" style="115"/>
    <col min="15620" max="15620" width="42.5703125" style="115" customWidth="1"/>
    <col min="15621" max="15875" width="11.42578125" style="115"/>
    <col min="15876" max="15876" width="42.5703125" style="115" customWidth="1"/>
    <col min="15877" max="16131" width="11.42578125" style="115"/>
    <col min="16132" max="16132" width="42.5703125" style="115" customWidth="1"/>
    <col min="16133" max="16384" width="11.42578125" style="115"/>
  </cols>
  <sheetData>
    <row r="1" spans="2:13">
      <c r="B1" s="152" t="s">
        <v>26</v>
      </c>
    </row>
    <row r="2" spans="2:13" ht="15.75">
      <c r="B2" s="55" t="s">
        <v>27</v>
      </c>
      <c r="C2" s="56"/>
      <c r="D2" s="27"/>
      <c r="E2" s="27"/>
      <c r="F2" s="211" t="s">
        <v>1202</v>
      </c>
      <c r="G2" s="211"/>
      <c r="H2" s="211"/>
      <c r="I2" s="211"/>
      <c r="J2" s="211"/>
      <c r="K2" s="211"/>
      <c r="L2" s="211"/>
      <c r="M2" s="194"/>
    </row>
    <row r="3" spans="2:13" ht="15.75">
      <c r="B3" s="55" t="s">
        <v>1094</v>
      </c>
      <c r="C3" s="57"/>
      <c r="D3" s="22"/>
      <c r="E3" s="22"/>
      <c r="F3" s="211" t="s">
        <v>1206</v>
      </c>
      <c r="G3" s="211"/>
      <c r="H3" s="211"/>
      <c r="I3" s="211"/>
      <c r="J3" s="211"/>
      <c r="K3" s="211"/>
      <c r="L3" s="211"/>
      <c r="M3" s="194"/>
    </row>
    <row r="4" spans="2:13" ht="15" customHeight="1">
      <c r="B4" s="19"/>
      <c r="C4" s="20"/>
      <c r="D4" s="21"/>
      <c r="E4" s="232"/>
      <c r="F4" s="212" t="s">
        <v>728</v>
      </c>
      <c r="G4" s="213"/>
      <c r="H4" s="213"/>
      <c r="I4" s="213"/>
      <c r="J4" s="213"/>
      <c r="K4" s="213"/>
      <c r="L4" s="213"/>
      <c r="M4" s="193"/>
    </row>
    <row r="5" spans="2:13" ht="15" customHeight="1">
      <c r="B5" s="227" t="s">
        <v>1095</v>
      </c>
      <c r="C5" s="228"/>
      <c r="D5" s="22"/>
      <c r="E5" s="22"/>
      <c r="F5" s="214"/>
      <c r="G5" s="215"/>
      <c r="H5" s="215"/>
      <c r="I5" s="215"/>
      <c r="J5" s="215"/>
      <c r="K5" s="215"/>
      <c r="L5" s="215"/>
      <c r="M5" s="193"/>
    </row>
    <row r="6" spans="2:13" ht="36" customHeight="1">
      <c r="B6" s="227"/>
      <c r="C6" s="228"/>
      <c r="D6" s="22"/>
      <c r="E6" s="226">
        <v>2015</v>
      </c>
      <c r="F6" s="226">
        <v>2016</v>
      </c>
      <c r="G6" s="226">
        <f t="shared" ref="G6:L6" si="0">+F6+1</f>
        <v>2017</v>
      </c>
      <c r="H6" s="226">
        <f t="shared" si="0"/>
        <v>2018</v>
      </c>
      <c r="I6" s="226">
        <f t="shared" si="0"/>
        <v>2019</v>
      </c>
      <c r="J6" s="226">
        <f t="shared" si="0"/>
        <v>2020</v>
      </c>
      <c r="K6" s="226">
        <f t="shared" si="0"/>
        <v>2021</v>
      </c>
      <c r="L6" s="226">
        <f t="shared" si="0"/>
        <v>2022</v>
      </c>
      <c r="M6" s="226">
        <v>2023</v>
      </c>
    </row>
    <row r="7" spans="2:13">
      <c r="B7" s="106"/>
      <c r="C7" s="107"/>
      <c r="D7" s="22"/>
      <c r="E7" s="226"/>
      <c r="F7" s="226"/>
      <c r="G7" s="226"/>
      <c r="H7" s="226"/>
      <c r="I7" s="226"/>
      <c r="J7" s="226"/>
      <c r="K7" s="226"/>
      <c r="L7" s="226"/>
      <c r="M7" s="226"/>
    </row>
    <row r="8" spans="2:13">
      <c r="B8" s="94" t="s">
        <v>1096</v>
      </c>
      <c r="C8" s="95" t="s">
        <v>1097</v>
      </c>
      <c r="D8" s="184" t="s">
        <v>32</v>
      </c>
      <c r="E8" s="185">
        <v>-62.8</v>
      </c>
      <c r="F8" s="185">
        <v>-18.43332474</v>
      </c>
      <c r="G8" s="185">
        <v>17.722231529999998</v>
      </c>
      <c r="H8" s="185">
        <v>-39.099999999999994</v>
      </c>
      <c r="I8" s="185">
        <v>-14.200000000000003</v>
      </c>
      <c r="J8" s="185">
        <v>-40.100000000000009</v>
      </c>
      <c r="K8" s="185">
        <v>-24.699999999999996</v>
      </c>
      <c r="L8" s="185">
        <v>-78.8</v>
      </c>
      <c r="M8" s="185">
        <v>243.2</v>
      </c>
    </row>
    <row r="9" spans="2:13">
      <c r="B9" s="39" t="s">
        <v>1098</v>
      </c>
      <c r="C9" s="98" t="s">
        <v>1099</v>
      </c>
      <c r="D9" s="113" t="s">
        <v>32</v>
      </c>
      <c r="E9" s="165">
        <v>-54.7</v>
      </c>
      <c r="F9" s="165">
        <v>-18.43332474</v>
      </c>
      <c r="G9" s="165">
        <v>17.722231529999998</v>
      </c>
      <c r="H9" s="165">
        <v>-39.099999999999994</v>
      </c>
      <c r="I9" s="165">
        <v>-14.200000000000003</v>
      </c>
      <c r="J9" s="165">
        <v>-40.100000000000009</v>
      </c>
      <c r="K9" s="165">
        <v>-24.699999999999996</v>
      </c>
      <c r="L9" s="165">
        <v>-78.8</v>
      </c>
      <c r="M9" s="165">
        <v>243.2</v>
      </c>
    </row>
    <row r="10" spans="2:13">
      <c r="B10" s="41" t="s">
        <v>1100</v>
      </c>
      <c r="C10" s="99" t="s">
        <v>1101</v>
      </c>
      <c r="D10" s="113" t="s">
        <v>32</v>
      </c>
      <c r="E10" s="135">
        <v>7.3</v>
      </c>
      <c r="F10" s="165">
        <v>14.044912119999999</v>
      </c>
      <c r="G10" s="135">
        <v>9.8166219999999998E-2</v>
      </c>
      <c r="H10" s="135">
        <v>2.2999999999999998</v>
      </c>
      <c r="I10" s="135">
        <v>-2.4</v>
      </c>
      <c r="J10" s="135">
        <v>-0.1</v>
      </c>
      <c r="K10" s="135">
        <v>0.1</v>
      </c>
      <c r="L10" s="135">
        <v>-0.4</v>
      </c>
      <c r="M10" s="135">
        <v>-1.3</v>
      </c>
    </row>
    <row r="11" spans="2:13">
      <c r="B11" s="41" t="s">
        <v>1102</v>
      </c>
      <c r="C11" s="100" t="s">
        <v>1103</v>
      </c>
      <c r="D11" s="113" t="s">
        <v>32</v>
      </c>
      <c r="E11" s="135"/>
      <c r="F11" s="135">
        <v>0</v>
      </c>
      <c r="G11" s="135"/>
      <c r="H11" s="135"/>
      <c r="I11" s="135"/>
      <c r="J11" s="135"/>
      <c r="K11" s="135"/>
      <c r="L11" s="135"/>
      <c r="M11" s="135"/>
    </row>
    <row r="12" spans="2:13">
      <c r="B12" s="41" t="s">
        <v>1104</v>
      </c>
      <c r="C12" s="186" t="s">
        <v>1105</v>
      </c>
      <c r="D12" s="113" t="s">
        <v>32</v>
      </c>
      <c r="E12" s="135"/>
      <c r="F12" s="135">
        <v>0</v>
      </c>
      <c r="G12" s="135"/>
      <c r="H12" s="135"/>
      <c r="I12" s="135"/>
      <c r="J12" s="135"/>
      <c r="K12" s="135"/>
      <c r="L12" s="135"/>
      <c r="M12" s="135"/>
    </row>
    <row r="13" spans="2:13">
      <c r="B13" s="41" t="s">
        <v>1106</v>
      </c>
      <c r="C13" s="186" t="s">
        <v>1107</v>
      </c>
      <c r="D13" s="113" t="s">
        <v>32</v>
      </c>
      <c r="E13" s="135"/>
      <c r="F13" s="135">
        <v>0</v>
      </c>
      <c r="G13" s="135"/>
      <c r="H13" s="135"/>
      <c r="I13" s="135"/>
      <c r="J13" s="135"/>
      <c r="K13" s="135"/>
      <c r="L13" s="135"/>
      <c r="M13" s="135"/>
    </row>
    <row r="14" spans="2:13">
      <c r="B14" s="41" t="s">
        <v>1108</v>
      </c>
      <c r="C14" s="100" t="s">
        <v>1109</v>
      </c>
      <c r="D14" s="113" t="s">
        <v>32</v>
      </c>
      <c r="E14" s="135"/>
      <c r="F14" s="135">
        <v>14.044912119999999</v>
      </c>
      <c r="G14" s="135"/>
      <c r="H14" s="135"/>
      <c r="I14" s="135"/>
      <c r="J14" s="135"/>
      <c r="K14" s="135"/>
      <c r="L14" s="135"/>
      <c r="M14" s="135"/>
    </row>
    <row r="15" spans="2:13">
      <c r="B15" s="41" t="s">
        <v>1110</v>
      </c>
      <c r="C15" s="100" t="s">
        <v>1111</v>
      </c>
      <c r="D15" s="113" t="s">
        <v>32</v>
      </c>
      <c r="E15" s="135"/>
      <c r="F15" s="135">
        <v>0</v>
      </c>
      <c r="G15" s="135"/>
      <c r="H15" s="135"/>
      <c r="I15" s="135"/>
      <c r="J15" s="135"/>
      <c r="K15" s="135"/>
      <c r="L15" s="135"/>
      <c r="M15" s="135"/>
    </row>
    <row r="16" spans="2:13">
      <c r="B16" s="41" t="s">
        <v>1112</v>
      </c>
      <c r="C16" s="100" t="s">
        <v>1113</v>
      </c>
      <c r="D16" s="113" t="s">
        <v>32</v>
      </c>
      <c r="E16" s="135"/>
      <c r="F16" s="135">
        <v>0</v>
      </c>
      <c r="G16" s="135"/>
      <c r="H16" s="135"/>
      <c r="I16" s="135"/>
      <c r="J16" s="135"/>
      <c r="K16" s="135"/>
      <c r="L16" s="135"/>
      <c r="M16" s="135"/>
    </row>
    <row r="17" spans="2:13">
      <c r="B17" s="41" t="s">
        <v>1114</v>
      </c>
      <c r="C17" s="99" t="s">
        <v>1115</v>
      </c>
      <c r="D17" s="113" t="s">
        <v>32</v>
      </c>
      <c r="E17" s="135">
        <v>0</v>
      </c>
      <c r="F17" s="135">
        <v>8.9888799999999994E-3</v>
      </c>
      <c r="G17" s="135">
        <v>9.2444399999999996E-3</v>
      </c>
      <c r="H17" s="135">
        <v>0</v>
      </c>
      <c r="I17" s="135">
        <v>0</v>
      </c>
      <c r="J17" s="135"/>
      <c r="K17" s="135"/>
      <c r="L17" s="135"/>
      <c r="M17" s="135"/>
    </row>
    <row r="18" spans="2:13">
      <c r="B18" s="41" t="s">
        <v>1116</v>
      </c>
      <c r="C18" s="99" t="s">
        <v>1117</v>
      </c>
      <c r="D18" s="113" t="s">
        <v>32</v>
      </c>
      <c r="E18" s="135">
        <v>0</v>
      </c>
      <c r="F18" s="135">
        <v>0</v>
      </c>
      <c r="G18" s="135">
        <v>0</v>
      </c>
      <c r="H18" s="135">
        <v>0</v>
      </c>
      <c r="I18" s="135">
        <v>0</v>
      </c>
      <c r="J18" s="135"/>
      <c r="K18" s="135"/>
      <c r="L18" s="135"/>
      <c r="M18" s="135"/>
    </row>
    <row r="19" spans="2:13">
      <c r="B19" s="41" t="s">
        <v>1118</v>
      </c>
      <c r="C19" s="99" t="s">
        <v>1119</v>
      </c>
      <c r="D19" s="113" t="s">
        <v>32</v>
      </c>
      <c r="E19" s="135">
        <v>-44.7</v>
      </c>
      <c r="F19" s="135">
        <v>-39.290335310000003</v>
      </c>
      <c r="G19" s="135">
        <v>-2.2560656799999901</v>
      </c>
      <c r="H19" s="135">
        <v>-24.4</v>
      </c>
      <c r="I19" s="135">
        <v>1</v>
      </c>
      <c r="J19" s="135">
        <v>-23.7</v>
      </c>
      <c r="K19" s="135">
        <v>-24.7</v>
      </c>
      <c r="L19" s="135">
        <v>-86.5</v>
      </c>
      <c r="M19" s="135">
        <v>246.4</v>
      </c>
    </row>
    <row r="20" spans="2:13">
      <c r="B20" s="41" t="s">
        <v>1120</v>
      </c>
      <c r="C20" s="99" t="s">
        <v>1121</v>
      </c>
      <c r="D20" s="113" t="s">
        <v>32</v>
      </c>
      <c r="E20" s="135">
        <v>1.1000000000000001</v>
      </c>
      <c r="F20" s="135">
        <v>14.89432873</v>
      </c>
      <c r="G20" s="135">
        <v>30.229827879999998</v>
      </c>
      <c r="H20" s="135">
        <v>-14.5</v>
      </c>
      <c r="I20" s="135">
        <v>-13.9</v>
      </c>
      <c r="J20" s="135">
        <v>-15.3</v>
      </c>
      <c r="K20" s="135">
        <v>3.2</v>
      </c>
      <c r="L20" s="135">
        <v>2.5</v>
      </c>
      <c r="M20" s="135">
        <v>-4.0999999999999996</v>
      </c>
    </row>
    <row r="21" spans="2:13">
      <c r="B21" s="42" t="s">
        <v>1122</v>
      </c>
      <c r="C21" s="103" t="s">
        <v>1123</v>
      </c>
      <c r="D21" s="127" t="s">
        <v>32</v>
      </c>
      <c r="E21" s="135">
        <v>-18.399999999999999</v>
      </c>
      <c r="F21" s="135">
        <v>-8.0912191599999996</v>
      </c>
      <c r="G21" s="135">
        <v>-10.370240259999999</v>
      </c>
      <c r="H21" s="135">
        <v>-2.5</v>
      </c>
      <c r="I21" s="135">
        <v>1.1000000000000001</v>
      </c>
      <c r="J21" s="135">
        <v>-1</v>
      </c>
      <c r="K21" s="135">
        <v>-3.3</v>
      </c>
      <c r="L21" s="135">
        <v>5.6</v>
      </c>
      <c r="M21" s="135">
        <v>2.2000000000000002</v>
      </c>
    </row>
    <row r="22" spans="2:13">
      <c r="B22" s="39" t="s">
        <v>1124</v>
      </c>
      <c r="C22" s="98" t="s">
        <v>1125</v>
      </c>
      <c r="D22" s="113" t="s">
        <v>32</v>
      </c>
      <c r="E22" s="165">
        <v>-8.1</v>
      </c>
      <c r="F22" s="165">
        <v>0</v>
      </c>
      <c r="G22" s="165">
        <v>0</v>
      </c>
      <c r="H22" s="165">
        <v>0</v>
      </c>
      <c r="I22" s="165">
        <v>0</v>
      </c>
      <c r="J22" s="165"/>
      <c r="K22" s="165"/>
      <c r="L22" s="165"/>
      <c r="M22" s="165"/>
    </row>
    <row r="23" spans="2:13">
      <c r="B23" s="41" t="s">
        <v>1126</v>
      </c>
      <c r="C23" s="99" t="s">
        <v>1101</v>
      </c>
      <c r="D23" s="113" t="s">
        <v>32</v>
      </c>
      <c r="E23" s="135">
        <v>0</v>
      </c>
      <c r="F23" s="135">
        <v>0</v>
      </c>
      <c r="G23" s="135">
        <v>9.2444399999999996E-3</v>
      </c>
      <c r="H23" s="135">
        <v>0</v>
      </c>
      <c r="I23" s="135">
        <v>0</v>
      </c>
      <c r="J23" s="135"/>
      <c r="K23" s="135"/>
      <c r="L23" s="135"/>
      <c r="M23" s="135"/>
    </row>
    <row r="24" spans="2:13">
      <c r="B24" s="41" t="s">
        <v>1127</v>
      </c>
      <c r="C24" s="99" t="s">
        <v>1128</v>
      </c>
      <c r="D24" s="113" t="s">
        <v>32</v>
      </c>
      <c r="E24" s="135">
        <v>0</v>
      </c>
      <c r="F24" s="135">
        <v>0</v>
      </c>
      <c r="G24" s="135">
        <v>9.2444399999999996E-3</v>
      </c>
      <c r="H24" s="135">
        <v>0</v>
      </c>
      <c r="I24" s="135">
        <v>0</v>
      </c>
      <c r="J24" s="135"/>
      <c r="K24" s="135"/>
      <c r="L24" s="135"/>
      <c r="M24" s="135"/>
    </row>
    <row r="25" spans="2:13">
      <c r="B25" s="41" t="s">
        <v>1129</v>
      </c>
      <c r="C25" s="99" t="s">
        <v>1130</v>
      </c>
      <c r="D25" s="113" t="s">
        <v>32</v>
      </c>
      <c r="E25" s="135">
        <v>-8.1</v>
      </c>
      <c r="F25" s="135">
        <v>0</v>
      </c>
      <c r="G25" s="135">
        <v>9.2444399999999996E-3</v>
      </c>
      <c r="H25" s="135">
        <v>0</v>
      </c>
      <c r="I25" s="135">
        <v>0</v>
      </c>
      <c r="J25" s="135"/>
      <c r="K25" s="135"/>
      <c r="L25" s="135"/>
      <c r="M25" s="135"/>
    </row>
    <row r="26" spans="2:13">
      <c r="B26" s="23" t="s">
        <v>1131</v>
      </c>
      <c r="C26" s="105" t="s">
        <v>1132</v>
      </c>
      <c r="D26" s="114" t="s">
        <v>32</v>
      </c>
      <c r="E26" s="135">
        <v>0</v>
      </c>
      <c r="F26" s="135">
        <v>0</v>
      </c>
      <c r="G26" s="135">
        <v>9.2444399999999996E-3</v>
      </c>
      <c r="H26" s="135">
        <v>0</v>
      </c>
      <c r="I26" s="135">
        <v>0</v>
      </c>
      <c r="J26" s="135"/>
      <c r="K26" s="135"/>
      <c r="L26" s="135"/>
      <c r="M26" s="135"/>
    </row>
    <row r="27" spans="2:13">
      <c r="B27" s="187" t="s">
        <v>1133</v>
      </c>
      <c r="C27" s="122" t="s">
        <v>1134</v>
      </c>
      <c r="D27" s="188" t="s">
        <v>32</v>
      </c>
      <c r="E27" s="172">
        <v>-52.5</v>
      </c>
      <c r="F27" s="172">
        <v>-53.934861220000002</v>
      </c>
      <c r="G27" s="172">
        <v>3.3883974299999902</v>
      </c>
      <c r="H27" s="172">
        <v>-68.599999999999994</v>
      </c>
      <c r="I27" s="172">
        <v>-66.3</v>
      </c>
      <c r="J27" s="172">
        <v>-49.1</v>
      </c>
      <c r="K27" s="172">
        <v>-27.700000000000003</v>
      </c>
      <c r="L27" s="172">
        <v>14.1</v>
      </c>
      <c r="M27" s="172">
        <v>1007.2</v>
      </c>
    </row>
    <row r="28" spans="2:13">
      <c r="B28" s="39" t="s">
        <v>1135</v>
      </c>
      <c r="C28" s="98" t="s">
        <v>1136</v>
      </c>
      <c r="D28" s="113" t="s">
        <v>32</v>
      </c>
      <c r="E28" s="165">
        <v>-35.799999999999997</v>
      </c>
      <c r="F28" s="165">
        <v>-33.141261610000001</v>
      </c>
      <c r="G28" s="165">
        <v>3.3883974299999902</v>
      </c>
      <c r="H28" s="165">
        <v>-68.599999999999994</v>
      </c>
      <c r="I28" s="165">
        <v>-66.3</v>
      </c>
      <c r="J28" s="165">
        <v>-49.1</v>
      </c>
      <c r="K28" s="165">
        <v>-27.700000000000003</v>
      </c>
      <c r="L28" s="165">
        <v>14.1</v>
      </c>
      <c r="M28" s="165">
        <v>1007.2</v>
      </c>
    </row>
    <row r="29" spans="2:13">
      <c r="B29" s="41" t="s">
        <v>1137</v>
      </c>
      <c r="C29" s="99" t="s">
        <v>1101</v>
      </c>
      <c r="D29" s="113" t="s">
        <v>32</v>
      </c>
      <c r="E29" s="135">
        <v>-61.2</v>
      </c>
      <c r="F29" s="165">
        <v>-71.335198570000003</v>
      </c>
      <c r="G29" s="135">
        <v>0</v>
      </c>
      <c r="H29" s="135">
        <v>0.9</v>
      </c>
      <c r="I29" s="135">
        <v>-1</v>
      </c>
      <c r="J29" s="135"/>
      <c r="K29" s="135"/>
      <c r="L29" s="135"/>
      <c r="M29" s="135">
        <v>1053.8</v>
      </c>
    </row>
    <row r="30" spans="2:13">
      <c r="B30" s="41" t="s">
        <v>1138</v>
      </c>
      <c r="C30" s="100" t="s">
        <v>1103</v>
      </c>
      <c r="D30" s="113" t="s">
        <v>32</v>
      </c>
      <c r="E30" s="135"/>
      <c r="F30" s="135">
        <v>0</v>
      </c>
      <c r="G30" s="135">
        <v>0</v>
      </c>
      <c r="H30" s="135"/>
      <c r="I30" s="135"/>
      <c r="J30" s="135"/>
      <c r="K30" s="135"/>
      <c r="L30" s="135"/>
      <c r="M30" s="135"/>
    </row>
    <row r="31" spans="2:13">
      <c r="B31" s="41" t="s">
        <v>1139</v>
      </c>
      <c r="C31" s="186" t="s">
        <v>1105</v>
      </c>
      <c r="D31" s="113" t="s">
        <v>32</v>
      </c>
      <c r="E31" s="135"/>
      <c r="F31" s="135">
        <v>0</v>
      </c>
      <c r="G31" s="135">
        <v>0</v>
      </c>
      <c r="H31" s="135"/>
      <c r="I31" s="135"/>
      <c r="J31" s="135"/>
      <c r="K31" s="135"/>
      <c r="L31" s="135"/>
      <c r="M31" s="135"/>
    </row>
    <row r="32" spans="2:13">
      <c r="B32" s="41" t="s">
        <v>1140</v>
      </c>
      <c r="C32" s="186" t="s">
        <v>1107</v>
      </c>
      <c r="D32" s="113" t="s">
        <v>32</v>
      </c>
      <c r="E32" s="135"/>
      <c r="F32" s="135">
        <v>0</v>
      </c>
      <c r="G32" s="135">
        <v>0</v>
      </c>
      <c r="H32" s="135"/>
      <c r="I32" s="135"/>
      <c r="J32" s="135"/>
      <c r="K32" s="135"/>
      <c r="L32" s="135"/>
      <c r="M32" s="135"/>
    </row>
    <row r="33" spans="2:13">
      <c r="B33" s="41" t="s">
        <v>1141</v>
      </c>
      <c r="C33" s="100" t="s">
        <v>1109</v>
      </c>
      <c r="D33" s="113" t="s">
        <v>32</v>
      </c>
      <c r="E33" s="135"/>
      <c r="F33" s="135">
        <v>-71.335198570000003</v>
      </c>
      <c r="G33" s="135">
        <v>0</v>
      </c>
      <c r="H33" s="135"/>
      <c r="I33" s="135"/>
      <c r="J33" s="135"/>
      <c r="K33" s="135"/>
      <c r="L33" s="135"/>
      <c r="M33" s="135"/>
    </row>
    <row r="34" spans="2:13">
      <c r="B34" s="41" t="s">
        <v>1142</v>
      </c>
      <c r="C34" s="100" t="s">
        <v>1111</v>
      </c>
      <c r="D34" s="113" t="s">
        <v>32</v>
      </c>
      <c r="E34" s="135"/>
      <c r="F34" s="135">
        <v>0</v>
      </c>
      <c r="G34" s="135">
        <v>0</v>
      </c>
      <c r="H34" s="135"/>
      <c r="I34" s="135"/>
      <c r="J34" s="135"/>
      <c r="K34" s="135"/>
      <c r="L34" s="135"/>
      <c r="M34" s="135"/>
    </row>
    <row r="35" spans="2:13">
      <c r="B35" s="41" t="s">
        <v>1143</v>
      </c>
      <c r="C35" s="100" t="s">
        <v>1113</v>
      </c>
      <c r="D35" s="113" t="s">
        <v>32</v>
      </c>
      <c r="E35" s="135"/>
      <c r="F35" s="135">
        <v>0</v>
      </c>
      <c r="G35" s="135">
        <v>0</v>
      </c>
      <c r="H35" s="135"/>
      <c r="I35" s="135"/>
      <c r="J35" s="135"/>
      <c r="K35" s="135"/>
      <c r="L35" s="135"/>
      <c r="M35" s="135"/>
    </row>
    <row r="36" spans="2:13">
      <c r="B36" s="41" t="s">
        <v>1144</v>
      </c>
      <c r="C36" s="99" t="s">
        <v>1115</v>
      </c>
      <c r="D36" s="113" t="s">
        <v>32</v>
      </c>
      <c r="E36" s="135">
        <v>0</v>
      </c>
      <c r="F36" s="135">
        <v>0</v>
      </c>
      <c r="G36" s="135">
        <v>0</v>
      </c>
      <c r="H36" s="135">
        <v>0</v>
      </c>
      <c r="I36" s="135">
        <v>0</v>
      </c>
      <c r="J36" s="135"/>
      <c r="K36" s="135"/>
      <c r="L36" s="135"/>
      <c r="M36" s="135"/>
    </row>
    <row r="37" spans="2:13">
      <c r="B37" s="41" t="s">
        <v>1145</v>
      </c>
      <c r="C37" s="99" t="s">
        <v>1117</v>
      </c>
      <c r="D37" s="113" t="s">
        <v>32</v>
      </c>
      <c r="E37" s="135">
        <v>0</v>
      </c>
      <c r="F37" s="135">
        <v>0</v>
      </c>
      <c r="G37" s="135">
        <v>0</v>
      </c>
      <c r="H37" s="135">
        <v>0</v>
      </c>
      <c r="I37" s="135">
        <v>0</v>
      </c>
      <c r="J37" s="135"/>
      <c r="K37" s="135"/>
      <c r="L37" s="135"/>
      <c r="M37" s="135"/>
    </row>
    <row r="38" spans="2:13">
      <c r="B38" s="41" t="s">
        <v>1146</v>
      </c>
      <c r="C38" s="99" t="s">
        <v>1119</v>
      </c>
      <c r="D38" s="113" t="s">
        <v>32</v>
      </c>
      <c r="E38" s="135">
        <v>0</v>
      </c>
      <c r="F38" s="135">
        <v>0</v>
      </c>
      <c r="G38" s="135">
        <v>-42.209531890000001</v>
      </c>
      <c r="H38" s="135">
        <v>-36.4</v>
      </c>
      <c r="I38" s="135">
        <v>-52.1</v>
      </c>
      <c r="J38" s="135">
        <v>-39.4</v>
      </c>
      <c r="K38" s="135">
        <v>-40.5</v>
      </c>
      <c r="L38" s="135">
        <v>-43.6</v>
      </c>
      <c r="M38" s="135">
        <v>-5.9</v>
      </c>
    </row>
    <row r="39" spans="2:13">
      <c r="B39" s="41" t="s">
        <v>1147</v>
      </c>
      <c r="C39" s="99" t="s">
        <v>1121</v>
      </c>
      <c r="D39" s="113" t="s">
        <v>32</v>
      </c>
      <c r="E39" s="135">
        <v>7.9</v>
      </c>
      <c r="F39" s="135">
        <v>20.38793059</v>
      </c>
      <c r="G39" s="135">
        <v>4.8978194299999904</v>
      </c>
      <c r="H39" s="135">
        <v>-39.5</v>
      </c>
      <c r="I39" s="135">
        <v>-29.6</v>
      </c>
      <c r="J39" s="135">
        <v>-32.799999999999997</v>
      </c>
      <c r="K39" s="135">
        <v>-8.5</v>
      </c>
      <c r="L39" s="135">
        <v>19.600000000000001</v>
      </c>
      <c r="M39" s="135">
        <v>-80.3</v>
      </c>
    </row>
    <row r="40" spans="2:13">
      <c r="B40" s="42" t="s">
        <v>1148</v>
      </c>
      <c r="C40" s="103" t="s">
        <v>1123</v>
      </c>
      <c r="D40" s="127" t="s">
        <v>32</v>
      </c>
      <c r="E40" s="135">
        <v>17.5</v>
      </c>
      <c r="F40" s="135">
        <v>17.806006369999999</v>
      </c>
      <c r="G40" s="135">
        <v>40.675027640000003</v>
      </c>
      <c r="H40" s="135">
        <v>6.4</v>
      </c>
      <c r="I40" s="135">
        <v>16.399999999999999</v>
      </c>
      <c r="J40" s="135">
        <v>23.1</v>
      </c>
      <c r="K40" s="135">
        <v>21.4</v>
      </c>
      <c r="L40" s="135">
        <v>38.1</v>
      </c>
      <c r="M40" s="135">
        <v>39.6</v>
      </c>
    </row>
    <row r="41" spans="2:13">
      <c r="B41" s="39" t="s">
        <v>1149</v>
      </c>
      <c r="C41" s="98" t="s">
        <v>1150</v>
      </c>
      <c r="D41" s="113" t="s">
        <v>32</v>
      </c>
      <c r="E41" s="165">
        <v>-16.8</v>
      </c>
      <c r="F41" s="165">
        <v>-20.793599610000001</v>
      </c>
      <c r="G41" s="165">
        <v>0</v>
      </c>
      <c r="H41" s="165">
        <v>0</v>
      </c>
      <c r="I41" s="165">
        <v>0</v>
      </c>
      <c r="J41" s="165"/>
      <c r="K41" s="165"/>
      <c r="L41" s="165"/>
      <c r="M41" s="165"/>
    </row>
    <row r="42" spans="2:13">
      <c r="B42" s="41" t="s">
        <v>1151</v>
      </c>
      <c r="C42" s="99" t="s">
        <v>1101</v>
      </c>
      <c r="D42" s="113" t="s">
        <v>32</v>
      </c>
      <c r="E42" s="135">
        <v>0</v>
      </c>
      <c r="F42" s="135">
        <v>0</v>
      </c>
      <c r="G42" s="135">
        <v>0</v>
      </c>
      <c r="H42" s="135">
        <v>0</v>
      </c>
      <c r="I42" s="135">
        <v>0</v>
      </c>
      <c r="J42" s="135"/>
      <c r="K42" s="135"/>
      <c r="L42" s="135"/>
      <c r="M42" s="135"/>
    </row>
    <row r="43" spans="2:13">
      <c r="B43" s="41" t="s">
        <v>1152</v>
      </c>
      <c r="C43" s="99" t="s">
        <v>1128</v>
      </c>
      <c r="D43" s="113" t="s">
        <v>32</v>
      </c>
      <c r="E43" s="135">
        <v>-16.8</v>
      </c>
      <c r="F43" s="135">
        <v>-20.793599610000001</v>
      </c>
      <c r="G43" s="135">
        <v>0</v>
      </c>
      <c r="H43" s="135">
        <v>0</v>
      </c>
      <c r="I43" s="135">
        <v>0</v>
      </c>
      <c r="J43" s="135"/>
      <c r="K43" s="135"/>
      <c r="L43" s="135"/>
      <c r="M43" s="135"/>
    </row>
    <row r="44" spans="2:13">
      <c r="B44" s="41" t="s">
        <v>1153</v>
      </c>
      <c r="C44" s="99" t="s">
        <v>1130</v>
      </c>
      <c r="D44" s="113" t="s">
        <v>32</v>
      </c>
      <c r="E44" s="135">
        <v>0</v>
      </c>
      <c r="F44" s="135">
        <v>0</v>
      </c>
      <c r="G44" s="135">
        <v>0</v>
      </c>
      <c r="H44" s="135">
        <v>0</v>
      </c>
      <c r="I44" s="135">
        <v>0</v>
      </c>
      <c r="J44" s="135"/>
      <c r="K44" s="135"/>
      <c r="L44" s="135"/>
      <c r="M44" s="135"/>
    </row>
    <row r="45" spans="2:13">
      <c r="B45" s="23" t="s">
        <v>1154</v>
      </c>
      <c r="C45" s="105" t="s">
        <v>1132</v>
      </c>
      <c r="D45" s="114" t="s">
        <v>32</v>
      </c>
      <c r="E45" s="135">
        <v>0</v>
      </c>
      <c r="F45" s="135">
        <v>0</v>
      </c>
      <c r="G45" s="135">
        <v>0</v>
      </c>
      <c r="H45" s="135">
        <v>0</v>
      </c>
      <c r="I45" s="135">
        <v>0</v>
      </c>
      <c r="J45" s="135"/>
      <c r="K45" s="135"/>
      <c r="L45" s="135"/>
      <c r="M45" s="135"/>
    </row>
  </sheetData>
  <mergeCells count="13">
    <mergeCell ref="B5:C6"/>
    <mergeCell ref="F6:F7"/>
    <mergeCell ref="G6:G7"/>
    <mergeCell ref="H6:H7"/>
    <mergeCell ref="I6:I7"/>
    <mergeCell ref="E6:E7"/>
    <mergeCell ref="L6:L7"/>
    <mergeCell ref="K6:K7"/>
    <mergeCell ref="J6:J7"/>
    <mergeCell ref="M6:M7"/>
    <mergeCell ref="F2:L2"/>
    <mergeCell ref="F3:L3"/>
    <mergeCell ref="F4:L5"/>
  </mergeCells>
  <hyperlinks>
    <hyperlink ref="B1" location="Indice!A1" display="Regresar" xr:uid="{FE8BED54-5E70-46A0-BAFA-85111F0B6469}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D965C1-815A-41DF-8C06-4CFCD1326FD3}">
  <dimension ref="B1:M45"/>
  <sheetViews>
    <sheetView topLeftCell="D1" workbookViewId="0">
      <selection activeCell="F2" sqref="F2:L2"/>
    </sheetView>
  </sheetViews>
  <sheetFormatPr baseColWidth="10" defaultRowHeight="15"/>
  <cols>
    <col min="1" max="1" width="10.85546875" style="115" customWidth="1"/>
    <col min="2" max="2" width="16.7109375" style="115" customWidth="1"/>
    <col min="3" max="3" width="67.42578125" style="115" customWidth="1"/>
    <col min="4" max="4" width="11.85546875" style="115" customWidth="1"/>
    <col min="5" max="259" width="11.42578125" style="115"/>
    <col min="260" max="260" width="61.140625" style="115" customWidth="1"/>
    <col min="261" max="515" width="11.42578125" style="115"/>
    <col min="516" max="516" width="61.140625" style="115" customWidth="1"/>
    <col min="517" max="771" width="11.42578125" style="115"/>
    <col min="772" max="772" width="61.140625" style="115" customWidth="1"/>
    <col min="773" max="1027" width="11.42578125" style="115"/>
    <col min="1028" max="1028" width="61.140625" style="115" customWidth="1"/>
    <col min="1029" max="1283" width="11.42578125" style="115"/>
    <col min="1284" max="1284" width="61.140625" style="115" customWidth="1"/>
    <col min="1285" max="1539" width="11.42578125" style="115"/>
    <col min="1540" max="1540" width="61.140625" style="115" customWidth="1"/>
    <col min="1541" max="1795" width="11.42578125" style="115"/>
    <col min="1796" max="1796" width="61.140625" style="115" customWidth="1"/>
    <col min="1797" max="2051" width="11.42578125" style="115"/>
    <col min="2052" max="2052" width="61.140625" style="115" customWidth="1"/>
    <col min="2053" max="2307" width="11.42578125" style="115"/>
    <col min="2308" max="2308" width="61.140625" style="115" customWidth="1"/>
    <col min="2309" max="2563" width="11.42578125" style="115"/>
    <col min="2564" max="2564" width="61.140625" style="115" customWidth="1"/>
    <col min="2565" max="2819" width="11.42578125" style="115"/>
    <col min="2820" max="2820" width="61.140625" style="115" customWidth="1"/>
    <col min="2821" max="3075" width="11.42578125" style="115"/>
    <col min="3076" max="3076" width="61.140625" style="115" customWidth="1"/>
    <col min="3077" max="3331" width="11.42578125" style="115"/>
    <col min="3332" max="3332" width="61.140625" style="115" customWidth="1"/>
    <col min="3333" max="3587" width="11.42578125" style="115"/>
    <col min="3588" max="3588" width="61.140625" style="115" customWidth="1"/>
    <col min="3589" max="3843" width="11.42578125" style="115"/>
    <col min="3844" max="3844" width="61.140625" style="115" customWidth="1"/>
    <col min="3845" max="4099" width="11.42578125" style="115"/>
    <col min="4100" max="4100" width="61.140625" style="115" customWidth="1"/>
    <col min="4101" max="4355" width="11.42578125" style="115"/>
    <col min="4356" max="4356" width="61.140625" style="115" customWidth="1"/>
    <col min="4357" max="4611" width="11.42578125" style="115"/>
    <col min="4612" max="4612" width="61.140625" style="115" customWidth="1"/>
    <col min="4613" max="4867" width="11.42578125" style="115"/>
    <col min="4868" max="4868" width="61.140625" style="115" customWidth="1"/>
    <col min="4869" max="5123" width="11.42578125" style="115"/>
    <col min="5124" max="5124" width="61.140625" style="115" customWidth="1"/>
    <col min="5125" max="5379" width="11.42578125" style="115"/>
    <col min="5380" max="5380" width="61.140625" style="115" customWidth="1"/>
    <col min="5381" max="5635" width="11.42578125" style="115"/>
    <col min="5636" max="5636" width="61.140625" style="115" customWidth="1"/>
    <col min="5637" max="5891" width="11.42578125" style="115"/>
    <col min="5892" max="5892" width="61.140625" style="115" customWidth="1"/>
    <col min="5893" max="6147" width="11.42578125" style="115"/>
    <col min="6148" max="6148" width="61.140625" style="115" customWidth="1"/>
    <col min="6149" max="6403" width="11.42578125" style="115"/>
    <col min="6404" max="6404" width="61.140625" style="115" customWidth="1"/>
    <col min="6405" max="6659" width="11.42578125" style="115"/>
    <col min="6660" max="6660" width="61.140625" style="115" customWidth="1"/>
    <col min="6661" max="6915" width="11.42578125" style="115"/>
    <col min="6916" max="6916" width="61.140625" style="115" customWidth="1"/>
    <col min="6917" max="7171" width="11.42578125" style="115"/>
    <col min="7172" max="7172" width="61.140625" style="115" customWidth="1"/>
    <col min="7173" max="7427" width="11.42578125" style="115"/>
    <col min="7428" max="7428" width="61.140625" style="115" customWidth="1"/>
    <col min="7429" max="7683" width="11.42578125" style="115"/>
    <col min="7684" max="7684" width="61.140625" style="115" customWidth="1"/>
    <col min="7685" max="7939" width="11.42578125" style="115"/>
    <col min="7940" max="7940" width="61.140625" style="115" customWidth="1"/>
    <col min="7941" max="8195" width="11.42578125" style="115"/>
    <col min="8196" max="8196" width="61.140625" style="115" customWidth="1"/>
    <col min="8197" max="8451" width="11.42578125" style="115"/>
    <col min="8452" max="8452" width="61.140625" style="115" customWidth="1"/>
    <col min="8453" max="8707" width="11.42578125" style="115"/>
    <col min="8708" max="8708" width="61.140625" style="115" customWidth="1"/>
    <col min="8709" max="8963" width="11.42578125" style="115"/>
    <col min="8964" max="8964" width="61.140625" style="115" customWidth="1"/>
    <col min="8965" max="9219" width="11.42578125" style="115"/>
    <col min="9220" max="9220" width="61.140625" style="115" customWidth="1"/>
    <col min="9221" max="9475" width="11.42578125" style="115"/>
    <col min="9476" max="9476" width="61.140625" style="115" customWidth="1"/>
    <col min="9477" max="9731" width="11.42578125" style="115"/>
    <col min="9732" max="9732" width="61.140625" style="115" customWidth="1"/>
    <col min="9733" max="9987" width="11.42578125" style="115"/>
    <col min="9988" max="9988" width="61.140625" style="115" customWidth="1"/>
    <col min="9989" max="10243" width="11.42578125" style="115"/>
    <col min="10244" max="10244" width="61.140625" style="115" customWidth="1"/>
    <col min="10245" max="10499" width="11.42578125" style="115"/>
    <col min="10500" max="10500" width="61.140625" style="115" customWidth="1"/>
    <col min="10501" max="10755" width="11.42578125" style="115"/>
    <col min="10756" max="10756" width="61.140625" style="115" customWidth="1"/>
    <col min="10757" max="11011" width="11.42578125" style="115"/>
    <col min="11012" max="11012" width="61.140625" style="115" customWidth="1"/>
    <col min="11013" max="11267" width="11.42578125" style="115"/>
    <col min="11268" max="11268" width="61.140625" style="115" customWidth="1"/>
    <col min="11269" max="11523" width="11.42578125" style="115"/>
    <col min="11524" max="11524" width="61.140625" style="115" customWidth="1"/>
    <col min="11525" max="11779" width="11.42578125" style="115"/>
    <col min="11780" max="11780" width="61.140625" style="115" customWidth="1"/>
    <col min="11781" max="12035" width="11.42578125" style="115"/>
    <col min="12036" max="12036" width="61.140625" style="115" customWidth="1"/>
    <col min="12037" max="12291" width="11.42578125" style="115"/>
    <col min="12292" max="12292" width="61.140625" style="115" customWidth="1"/>
    <col min="12293" max="12547" width="11.42578125" style="115"/>
    <col min="12548" max="12548" width="61.140625" style="115" customWidth="1"/>
    <col min="12549" max="12803" width="11.42578125" style="115"/>
    <col min="12804" max="12804" width="61.140625" style="115" customWidth="1"/>
    <col min="12805" max="13059" width="11.42578125" style="115"/>
    <col min="13060" max="13060" width="61.140625" style="115" customWidth="1"/>
    <col min="13061" max="13315" width="11.42578125" style="115"/>
    <col min="13316" max="13316" width="61.140625" style="115" customWidth="1"/>
    <col min="13317" max="13571" width="11.42578125" style="115"/>
    <col min="13572" max="13572" width="61.140625" style="115" customWidth="1"/>
    <col min="13573" max="13827" width="11.42578125" style="115"/>
    <col min="13828" max="13828" width="61.140625" style="115" customWidth="1"/>
    <col min="13829" max="14083" width="11.42578125" style="115"/>
    <col min="14084" max="14084" width="61.140625" style="115" customWidth="1"/>
    <col min="14085" max="14339" width="11.42578125" style="115"/>
    <col min="14340" max="14340" width="61.140625" style="115" customWidth="1"/>
    <col min="14341" max="14595" width="11.42578125" style="115"/>
    <col min="14596" max="14596" width="61.140625" style="115" customWidth="1"/>
    <col min="14597" max="14851" width="11.42578125" style="115"/>
    <col min="14852" max="14852" width="61.140625" style="115" customWidth="1"/>
    <col min="14853" max="15107" width="11.42578125" style="115"/>
    <col min="15108" max="15108" width="61.140625" style="115" customWidth="1"/>
    <col min="15109" max="15363" width="11.42578125" style="115"/>
    <col min="15364" max="15364" width="61.140625" style="115" customWidth="1"/>
    <col min="15365" max="15619" width="11.42578125" style="115"/>
    <col min="15620" max="15620" width="61.140625" style="115" customWidth="1"/>
    <col min="15621" max="15875" width="11.42578125" style="115"/>
    <col min="15876" max="15876" width="61.140625" style="115" customWidth="1"/>
    <col min="15877" max="16131" width="11.42578125" style="115"/>
    <col min="16132" max="16132" width="61.140625" style="115" customWidth="1"/>
    <col min="16133" max="16384" width="11.42578125" style="115"/>
  </cols>
  <sheetData>
    <row r="1" spans="2:13">
      <c r="B1" s="152" t="s">
        <v>26</v>
      </c>
    </row>
    <row r="2" spans="2:13" ht="15.75">
      <c r="B2" s="55" t="s">
        <v>27</v>
      </c>
      <c r="C2" s="56"/>
      <c r="D2" s="27"/>
      <c r="E2" s="27"/>
      <c r="F2" s="211" t="s">
        <v>1202</v>
      </c>
      <c r="G2" s="211"/>
      <c r="H2" s="211"/>
      <c r="I2" s="211"/>
      <c r="J2" s="211"/>
      <c r="K2" s="211"/>
      <c r="L2" s="211"/>
      <c r="M2" s="194"/>
    </row>
    <row r="3" spans="2:13" ht="15.75">
      <c r="B3" s="55" t="s">
        <v>1155</v>
      </c>
      <c r="C3" s="57"/>
      <c r="D3" s="22"/>
      <c r="E3" s="22"/>
      <c r="F3" s="211" t="s">
        <v>1206</v>
      </c>
      <c r="G3" s="211"/>
      <c r="H3" s="211"/>
      <c r="I3" s="211"/>
      <c r="J3" s="211"/>
      <c r="K3" s="211"/>
      <c r="L3" s="211"/>
      <c r="M3" s="194"/>
    </row>
    <row r="4" spans="2:13" ht="15" customHeight="1">
      <c r="B4" s="19"/>
      <c r="C4" s="20"/>
      <c r="D4" s="21"/>
      <c r="E4" s="232"/>
      <c r="F4" s="212" t="s">
        <v>728</v>
      </c>
      <c r="G4" s="213"/>
      <c r="H4" s="213"/>
      <c r="I4" s="213"/>
      <c r="J4" s="213"/>
      <c r="K4" s="213"/>
      <c r="L4" s="213"/>
      <c r="M4" s="193"/>
    </row>
    <row r="5" spans="2:13" ht="15" customHeight="1">
      <c r="B5" s="227" t="s">
        <v>1156</v>
      </c>
      <c r="C5" s="228"/>
      <c r="D5" s="22"/>
      <c r="E5" s="22"/>
      <c r="F5" s="214"/>
      <c r="G5" s="215"/>
      <c r="H5" s="215"/>
      <c r="I5" s="215"/>
      <c r="J5" s="215"/>
      <c r="K5" s="215"/>
      <c r="L5" s="215"/>
      <c r="M5" s="193"/>
    </row>
    <row r="6" spans="2:13" ht="24.75" customHeight="1">
      <c r="B6" s="227"/>
      <c r="C6" s="228"/>
      <c r="D6" s="22"/>
      <c r="E6" s="226">
        <v>2015</v>
      </c>
      <c r="F6" s="226">
        <v>2016</v>
      </c>
      <c r="G6" s="226">
        <f t="shared" ref="G6:L6" si="0">+F6+1</f>
        <v>2017</v>
      </c>
      <c r="H6" s="226">
        <f t="shared" si="0"/>
        <v>2018</v>
      </c>
      <c r="I6" s="226">
        <f t="shared" si="0"/>
        <v>2019</v>
      </c>
      <c r="J6" s="226">
        <f t="shared" si="0"/>
        <v>2020</v>
      </c>
      <c r="K6" s="226">
        <f t="shared" si="0"/>
        <v>2021</v>
      </c>
      <c r="L6" s="226">
        <f t="shared" si="0"/>
        <v>2022</v>
      </c>
      <c r="M6" s="226">
        <v>2023</v>
      </c>
    </row>
    <row r="7" spans="2:13">
      <c r="B7" s="106"/>
      <c r="C7" s="107"/>
      <c r="D7" s="22"/>
      <c r="E7" s="226"/>
      <c r="F7" s="226"/>
      <c r="G7" s="226"/>
      <c r="H7" s="226"/>
      <c r="I7" s="226"/>
      <c r="J7" s="226"/>
      <c r="K7" s="226"/>
      <c r="L7" s="226"/>
      <c r="M7" s="226"/>
    </row>
    <row r="8" spans="2:13">
      <c r="B8" s="153" t="s">
        <v>1157</v>
      </c>
      <c r="C8" s="154" t="s">
        <v>1158</v>
      </c>
      <c r="D8" s="189" t="s">
        <v>32</v>
      </c>
      <c r="E8" s="175">
        <v>358.2</v>
      </c>
      <c r="F8" s="175">
        <v>815.20959170000003</v>
      </c>
      <c r="G8" s="175">
        <v>466.67440714000003</v>
      </c>
      <c r="H8" s="175">
        <v>444.3</v>
      </c>
      <c r="I8" s="175">
        <v>470</v>
      </c>
      <c r="J8" s="175">
        <v>471.8</v>
      </c>
      <c r="K8" s="175">
        <v>515</v>
      </c>
      <c r="L8" s="175">
        <v>481.6</v>
      </c>
      <c r="M8" s="175">
        <v>10280.200000000001</v>
      </c>
    </row>
    <row r="9" spans="2:13">
      <c r="B9" s="39" t="s">
        <v>1159</v>
      </c>
      <c r="C9" s="98" t="s">
        <v>1160</v>
      </c>
      <c r="D9" s="113" t="s">
        <v>32</v>
      </c>
      <c r="E9" s="190">
        <v>358.2</v>
      </c>
      <c r="F9" s="190">
        <v>815.20894092000003</v>
      </c>
      <c r="G9" s="190">
        <v>466.67440714000003</v>
      </c>
      <c r="H9" s="190">
        <v>444.3</v>
      </c>
      <c r="I9" s="190">
        <v>470</v>
      </c>
      <c r="J9" s="190">
        <v>471.8</v>
      </c>
      <c r="K9" s="190">
        <v>515</v>
      </c>
      <c r="L9" s="190">
        <v>481.6</v>
      </c>
      <c r="M9" s="190">
        <v>10280.200000000001</v>
      </c>
    </row>
    <row r="10" spans="2:13">
      <c r="B10" s="41" t="s">
        <v>1161</v>
      </c>
      <c r="C10" s="99" t="s">
        <v>1101</v>
      </c>
      <c r="D10" s="113" t="s">
        <v>32</v>
      </c>
      <c r="E10" s="157"/>
      <c r="F10" s="190"/>
      <c r="G10" s="157"/>
      <c r="H10" s="157"/>
      <c r="I10" s="157">
        <v>0</v>
      </c>
      <c r="J10" s="157"/>
      <c r="K10" s="157"/>
      <c r="L10" s="157"/>
      <c r="M10" s="157"/>
    </row>
    <row r="11" spans="2:13">
      <c r="B11" s="41" t="s">
        <v>1162</v>
      </c>
      <c r="C11" s="100" t="s">
        <v>1103</v>
      </c>
      <c r="D11" s="113" t="s">
        <v>32</v>
      </c>
      <c r="E11" s="157"/>
      <c r="F11" s="157"/>
      <c r="G11" s="157"/>
      <c r="H11" s="157"/>
      <c r="I11" s="157"/>
      <c r="J11" s="157"/>
      <c r="K11" s="157"/>
      <c r="L11" s="157"/>
      <c r="M11" s="157"/>
    </row>
    <row r="12" spans="2:13">
      <c r="B12" s="41" t="s">
        <v>1163</v>
      </c>
      <c r="C12" s="186" t="s">
        <v>1105</v>
      </c>
      <c r="D12" s="113" t="s">
        <v>32</v>
      </c>
      <c r="E12" s="157"/>
      <c r="F12" s="157"/>
      <c r="G12" s="157"/>
      <c r="H12" s="157"/>
      <c r="I12" s="157"/>
      <c r="J12" s="157"/>
      <c r="K12" s="157"/>
      <c r="L12" s="157"/>
      <c r="M12" s="157"/>
    </row>
    <row r="13" spans="2:13">
      <c r="B13" s="41" t="s">
        <v>1164</v>
      </c>
      <c r="C13" s="186" t="s">
        <v>1107</v>
      </c>
      <c r="D13" s="113" t="s">
        <v>32</v>
      </c>
      <c r="E13" s="157"/>
      <c r="F13" s="157"/>
      <c r="G13" s="157"/>
      <c r="H13" s="157"/>
      <c r="I13" s="157"/>
      <c r="J13" s="157"/>
      <c r="K13" s="157"/>
      <c r="L13" s="157"/>
      <c r="M13" s="157"/>
    </row>
    <row r="14" spans="2:13">
      <c r="B14" s="41" t="s">
        <v>1165</v>
      </c>
      <c r="C14" s="100" t="s">
        <v>1109</v>
      </c>
      <c r="D14" s="113" t="s">
        <v>32</v>
      </c>
      <c r="E14" s="157"/>
      <c r="F14" s="157"/>
      <c r="G14" s="157"/>
      <c r="H14" s="157"/>
      <c r="I14" s="157"/>
      <c r="J14" s="157"/>
      <c r="K14" s="157"/>
      <c r="L14" s="157"/>
      <c r="M14" s="157"/>
    </row>
    <row r="15" spans="2:13">
      <c r="B15" s="41" t="s">
        <v>1166</v>
      </c>
      <c r="C15" s="100" t="s">
        <v>1111</v>
      </c>
      <c r="D15" s="113" t="s">
        <v>32</v>
      </c>
      <c r="E15" s="157"/>
      <c r="F15" s="157"/>
      <c r="G15" s="157"/>
      <c r="H15" s="157"/>
      <c r="I15" s="157"/>
      <c r="J15" s="157"/>
      <c r="K15" s="157"/>
      <c r="L15" s="157"/>
      <c r="M15" s="157"/>
    </row>
    <row r="16" spans="2:13">
      <c r="B16" s="41" t="s">
        <v>1167</v>
      </c>
      <c r="C16" s="100" t="s">
        <v>1113</v>
      </c>
      <c r="D16" s="113" t="s">
        <v>32</v>
      </c>
      <c r="E16" s="157"/>
      <c r="F16" s="157"/>
      <c r="G16" s="157"/>
      <c r="H16" s="157"/>
      <c r="I16" s="157"/>
      <c r="J16" s="157"/>
      <c r="K16" s="157"/>
      <c r="L16" s="157"/>
      <c r="M16" s="157"/>
    </row>
    <row r="17" spans="2:13">
      <c r="B17" s="41" t="s">
        <v>1168</v>
      </c>
      <c r="C17" s="99" t="s">
        <v>1115</v>
      </c>
      <c r="D17" s="113" t="s">
        <v>32</v>
      </c>
      <c r="E17" s="157"/>
      <c r="F17" s="157"/>
      <c r="G17" s="157"/>
      <c r="H17" s="157"/>
      <c r="I17" s="157">
        <v>0</v>
      </c>
      <c r="J17" s="157"/>
      <c r="K17" s="157"/>
      <c r="L17" s="157"/>
      <c r="M17" s="157"/>
    </row>
    <row r="18" spans="2:13">
      <c r="B18" s="41" t="s">
        <v>1169</v>
      </c>
      <c r="C18" s="99" t="s">
        <v>1117</v>
      </c>
      <c r="D18" s="113" t="s">
        <v>32</v>
      </c>
      <c r="E18" s="157"/>
      <c r="F18" s="157"/>
      <c r="G18" s="157"/>
      <c r="H18" s="157"/>
      <c r="I18" s="157">
        <v>0</v>
      </c>
      <c r="J18" s="157"/>
      <c r="K18" s="157"/>
      <c r="L18" s="157"/>
      <c r="M18" s="157"/>
    </row>
    <row r="19" spans="2:13">
      <c r="B19" s="41" t="s">
        <v>1170</v>
      </c>
      <c r="C19" s="99" t="s">
        <v>1119</v>
      </c>
      <c r="D19" s="113" t="s">
        <v>32</v>
      </c>
      <c r="E19" s="157"/>
      <c r="F19" s="157"/>
      <c r="G19" s="157"/>
      <c r="H19" s="157"/>
      <c r="I19" s="157">
        <v>0</v>
      </c>
      <c r="J19" s="157"/>
      <c r="K19" s="157"/>
      <c r="L19" s="157"/>
      <c r="M19" s="157"/>
    </row>
    <row r="20" spans="2:13">
      <c r="B20" s="41" t="s">
        <v>1171</v>
      </c>
      <c r="C20" s="99" t="s">
        <v>1121</v>
      </c>
      <c r="D20" s="113" t="s">
        <v>32</v>
      </c>
      <c r="E20" s="157"/>
      <c r="F20" s="157"/>
      <c r="G20" s="157"/>
      <c r="H20" s="157"/>
      <c r="I20" s="157">
        <v>0</v>
      </c>
      <c r="J20" s="157"/>
      <c r="K20" s="157"/>
      <c r="L20" s="157"/>
      <c r="M20" s="157"/>
    </row>
    <row r="21" spans="2:13">
      <c r="B21" s="42" t="s">
        <v>1172</v>
      </c>
      <c r="C21" s="103" t="s">
        <v>1123</v>
      </c>
      <c r="D21" s="127" t="s">
        <v>32</v>
      </c>
      <c r="E21" s="157"/>
      <c r="F21" s="157"/>
      <c r="G21" s="157"/>
      <c r="H21" s="157"/>
      <c r="I21" s="157">
        <v>0</v>
      </c>
      <c r="J21" s="157"/>
      <c r="K21" s="157"/>
      <c r="L21" s="157"/>
      <c r="M21" s="157"/>
    </row>
    <row r="22" spans="2:13">
      <c r="B22" s="39" t="s">
        <v>1173</v>
      </c>
      <c r="C22" s="98" t="s">
        <v>1174</v>
      </c>
      <c r="D22" s="113" t="s">
        <v>32</v>
      </c>
      <c r="E22" s="190">
        <v>0</v>
      </c>
      <c r="F22" s="190">
        <v>6.5078E-4</v>
      </c>
      <c r="G22" s="190">
        <v>0</v>
      </c>
      <c r="H22" s="190">
        <v>0</v>
      </c>
      <c r="I22" s="190">
        <v>0</v>
      </c>
      <c r="J22" s="190"/>
      <c r="K22" s="190"/>
      <c r="L22" s="190"/>
      <c r="M22" s="190"/>
    </row>
    <row r="23" spans="2:13">
      <c r="B23" s="41" t="s">
        <v>1175</v>
      </c>
      <c r="C23" s="99" t="s">
        <v>1101</v>
      </c>
      <c r="D23" s="113" t="s">
        <v>32</v>
      </c>
      <c r="E23" s="157">
        <v>0</v>
      </c>
      <c r="F23" s="157"/>
      <c r="G23" s="157">
        <v>0</v>
      </c>
      <c r="H23" s="157"/>
      <c r="I23" s="157">
        <v>0</v>
      </c>
      <c r="J23" s="157"/>
      <c r="K23" s="157"/>
      <c r="L23" s="157"/>
      <c r="M23" s="157"/>
    </row>
    <row r="24" spans="2:13">
      <c r="B24" s="41" t="s">
        <v>1176</v>
      </c>
      <c r="C24" s="99" t="s">
        <v>1128</v>
      </c>
      <c r="D24" s="113" t="s">
        <v>32</v>
      </c>
      <c r="E24" s="157">
        <v>0</v>
      </c>
      <c r="F24" s="157"/>
      <c r="G24" s="157">
        <v>0</v>
      </c>
      <c r="H24" s="157"/>
      <c r="I24" s="157">
        <v>0</v>
      </c>
      <c r="J24" s="157"/>
      <c r="K24" s="157"/>
      <c r="L24" s="157"/>
      <c r="M24" s="157"/>
    </row>
    <row r="25" spans="2:13">
      <c r="B25" s="41" t="s">
        <v>1177</v>
      </c>
      <c r="C25" s="99" t="s">
        <v>1130</v>
      </c>
      <c r="D25" s="113" t="s">
        <v>32</v>
      </c>
      <c r="E25" s="157">
        <v>0</v>
      </c>
      <c r="F25" s="157"/>
      <c r="G25" s="157">
        <v>0</v>
      </c>
      <c r="H25" s="157"/>
      <c r="I25" s="157">
        <v>0</v>
      </c>
      <c r="J25" s="157"/>
      <c r="K25" s="157"/>
      <c r="L25" s="157"/>
      <c r="M25" s="157"/>
    </row>
    <row r="26" spans="2:13">
      <c r="B26" s="23" t="s">
        <v>1178</v>
      </c>
      <c r="C26" s="105" t="s">
        <v>1132</v>
      </c>
      <c r="D26" s="114" t="s">
        <v>32</v>
      </c>
      <c r="E26" s="157">
        <v>0</v>
      </c>
      <c r="F26" s="157"/>
      <c r="G26" s="157">
        <v>0</v>
      </c>
      <c r="H26" s="157"/>
      <c r="I26" s="157">
        <v>0</v>
      </c>
      <c r="J26" s="157"/>
      <c r="K26" s="157"/>
      <c r="L26" s="157"/>
      <c r="M26" s="157"/>
    </row>
    <row r="27" spans="2:13">
      <c r="B27" s="181" t="s">
        <v>1179</v>
      </c>
      <c r="C27" s="182" t="s">
        <v>1180</v>
      </c>
      <c r="D27" s="191" t="s">
        <v>32</v>
      </c>
      <c r="E27" s="175">
        <v>132.4</v>
      </c>
      <c r="F27" s="175">
        <v>563.14149326999996</v>
      </c>
      <c r="G27" s="175">
        <v>192.71843129000001</v>
      </c>
      <c r="H27" s="175">
        <v>140.79999999999998</v>
      </c>
      <c r="I27" s="175">
        <v>120</v>
      </c>
      <c r="J27" s="175">
        <v>105.1</v>
      </c>
      <c r="K27" s="175">
        <v>142.69999999999999</v>
      </c>
      <c r="L27" s="175">
        <v>205.6</v>
      </c>
      <c r="M27" s="175">
        <v>10077.9</v>
      </c>
    </row>
    <row r="28" spans="2:13">
      <c r="B28" s="39" t="s">
        <v>1181</v>
      </c>
      <c r="C28" s="98" t="s">
        <v>1182</v>
      </c>
      <c r="D28" s="113" t="s">
        <v>32</v>
      </c>
      <c r="E28" s="190">
        <v>131.30000000000001</v>
      </c>
      <c r="F28" s="190">
        <v>546.50178811000001</v>
      </c>
      <c r="G28" s="190">
        <v>191.30621681</v>
      </c>
      <c r="H28" s="190">
        <v>140.6</v>
      </c>
      <c r="I28" s="190">
        <v>119.6</v>
      </c>
      <c r="J28" s="190">
        <v>103.6</v>
      </c>
      <c r="K28" s="190">
        <v>142.6</v>
      </c>
      <c r="L28" s="190">
        <v>205.6</v>
      </c>
      <c r="M28" s="190">
        <v>10077.9</v>
      </c>
    </row>
    <row r="29" spans="2:13">
      <c r="B29" s="41" t="s">
        <v>1183</v>
      </c>
      <c r="C29" s="99" t="s">
        <v>1101</v>
      </c>
      <c r="D29" s="113" t="s">
        <v>32</v>
      </c>
      <c r="E29" s="157"/>
      <c r="F29" s="190"/>
      <c r="G29" s="157"/>
      <c r="H29" s="157"/>
      <c r="I29" s="157">
        <v>0</v>
      </c>
      <c r="J29" s="157"/>
      <c r="K29" s="157"/>
      <c r="L29" s="157"/>
      <c r="M29" s="157"/>
    </row>
    <row r="30" spans="2:13">
      <c r="B30" s="41" t="s">
        <v>1184</v>
      </c>
      <c r="C30" s="100" t="s">
        <v>1103</v>
      </c>
      <c r="D30" s="113" t="s">
        <v>32</v>
      </c>
      <c r="E30" s="157"/>
      <c r="F30" s="157"/>
      <c r="G30" s="157"/>
      <c r="H30" s="157"/>
      <c r="I30" s="157"/>
      <c r="J30" s="157"/>
      <c r="K30" s="157"/>
      <c r="L30" s="157"/>
      <c r="M30" s="157"/>
    </row>
    <row r="31" spans="2:13">
      <c r="B31" s="41" t="s">
        <v>1185</v>
      </c>
      <c r="C31" s="186" t="s">
        <v>1105</v>
      </c>
      <c r="D31" s="113" t="s">
        <v>32</v>
      </c>
      <c r="E31" s="157"/>
      <c r="F31" s="157"/>
      <c r="G31" s="157"/>
      <c r="H31" s="157"/>
      <c r="I31" s="157"/>
      <c r="J31" s="157"/>
      <c r="K31" s="157"/>
      <c r="L31" s="157"/>
      <c r="M31" s="157"/>
    </row>
    <row r="32" spans="2:13">
      <c r="B32" s="41" t="s">
        <v>1186</v>
      </c>
      <c r="C32" s="186" t="s">
        <v>1107</v>
      </c>
      <c r="D32" s="113" t="s">
        <v>32</v>
      </c>
      <c r="E32" s="157"/>
      <c r="F32" s="157"/>
      <c r="G32" s="157"/>
      <c r="H32" s="157"/>
      <c r="I32" s="157"/>
      <c r="J32" s="157"/>
      <c r="K32" s="157"/>
      <c r="L32" s="157"/>
      <c r="M32" s="157"/>
    </row>
    <row r="33" spans="2:13">
      <c r="B33" s="41" t="s">
        <v>1187</v>
      </c>
      <c r="C33" s="100" t="s">
        <v>1109</v>
      </c>
      <c r="D33" s="113" t="s">
        <v>32</v>
      </c>
      <c r="E33" s="157"/>
      <c r="F33" s="157"/>
      <c r="G33" s="157"/>
      <c r="H33" s="157"/>
      <c r="I33" s="157"/>
      <c r="J33" s="157"/>
      <c r="K33" s="157"/>
      <c r="L33" s="157"/>
      <c r="M33" s="157"/>
    </row>
    <row r="34" spans="2:13">
      <c r="B34" s="41" t="s">
        <v>1188</v>
      </c>
      <c r="C34" s="100" t="s">
        <v>1111</v>
      </c>
      <c r="D34" s="113" t="s">
        <v>32</v>
      </c>
      <c r="E34" s="157"/>
      <c r="F34" s="157"/>
      <c r="G34" s="157"/>
      <c r="H34" s="157"/>
      <c r="I34" s="157"/>
      <c r="J34" s="157"/>
      <c r="K34" s="157"/>
      <c r="L34" s="157"/>
      <c r="M34" s="157"/>
    </row>
    <row r="35" spans="2:13">
      <c r="B35" s="41" t="s">
        <v>1189</v>
      </c>
      <c r="C35" s="100" t="s">
        <v>1113</v>
      </c>
      <c r="D35" s="113" t="s">
        <v>32</v>
      </c>
      <c r="E35" s="157"/>
      <c r="F35" s="157"/>
      <c r="G35" s="157"/>
      <c r="H35" s="157"/>
      <c r="I35" s="157"/>
      <c r="J35" s="157"/>
      <c r="K35" s="157"/>
      <c r="L35" s="157"/>
      <c r="M35" s="157"/>
    </row>
    <row r="36" spans="2:13">
      <c r="B36" s="41" t="s">
        <v>1190</v>
      </c>
      <c r="C36" s="99" t="s">
        <v>1115</v>
      </c>
      <c r="D36" s="113" t="s">
        <v>32</v>
      </c>
      <c r="E36" s="157"/>
      <c r="F36" s="157"/>
      <c r="G36" s="157"/>
      <c r="H36" s="157"/>
      <c r="I36" s="157">
        <v>0</v>
      </c>
      <c r="J36" s="157"/>
      <c r="K36" s="157"/>
      <c r="L36" s="157"/>
      <c r="M36" s="157"/>
    </row>
    <row r="37" spans="2:13">
      <c r="B37" s="41" t="s">
        <v>1191</v>
      </c>
      <c r="C37" s="99" t="s">
        <v>1117</v>
      </c>
      <c r="D37" s="113" t="s">
        <v>32</v>
      </c>
      <c r="E37" s="157"/>
      <c r="F37" s="157"/>
      <c r="G37" s="157"/>
      <c r="H37" s="157"/>
      <c r="I37" s="157">
        <v>0</v>
      </c>
      <c r="J37" s="157"/>
      <c r="K37" s="157"/>
      <c r="L37" s="157"/>
      <c r="M37" s="157"/>
    </row>
    <row r="38" spans="2:13">
      <c r="B38" s="41" t="s">
        <v>1192</v>
      </c>
      <c r="C38" s="99" t="s">
        <v>1119</v>
      </c>
      <c r="D38" s="113" t="s">
        <v>32</v>
      </c>
      <c r="E38" s="157"/>
      <c r="F38" s="157"/>
      <c r="G38" s="157"/>
      <c r="H38" s="157"/>
      <c r="I38" s="157">
        <v>0</v>
      </c>
      <c r="J38" s="157"/>
      <c r="K38" s="157"/>
      <c r="L38" s="157"/>
      <c r="M38" s="157"/>
    </row>
    <row r="39" spans="2:13">
      <c r="B39" s="41" t="s">
        <v>1193</v>
      </c>
      <c r="C39" s="99" t="s">
        <v>1121</v>
      </c>
      <c r="D39" s="113" t="s">
        <v>32</v>
      </c>
      <c r="E39" s="157"/>
      <c r="F39" s="157"/>
      <c r="G39" s="157"/>
      <c r="H39" s="157"/>
      <c r="I39" s="157">
        <v>0</v>
      </c>
      <c r="J39" s="157"/>
      <c r="K39" s="157"/>
      <c r="L39" s="157"/>
      <c r="M39" s="157"/>
    </row>
    <row r="40" spans="2:13">
      <c r="B40" s="42" t="s">
        <v>1194</v>
      </c>
      <c r="C40" s="103" t="s">
        <v>1123</v>
      </c>
      <c r="D40" s="127" t="s">
        <v>32</v>
      </c>
      <c r="E40" s="157"/>
      <c r="F40" s="157"/>
      <c r="G40" s="157"/>
      <c r="H40" s="157"/>
      <c r="I40" s="157">
        <v>0</v>
      </c>
      <c r="J40" s="157"/>
      <c r="K40" s="157"/>
      <c r="L40" s="157"/>
      <c r="M40" s="157"/>
    </row>
    <row r="41" spans="2:13">
      <c r="B41" s="39" t="s">
        <v>1195</v>
      </c>
      <c r="C41" s="98" t="s">
        <v>1196</v>
      </c>
      <c r="D41" s="113" t="s">
        <v>32</v>
      </c>
      <c r="E41" s="190">
        <v>1.1000000000000001</v>
      </c>
      <c r="F41" s="190">
        <v>16.639705159999998</v>
      </c>
      <c r="G41" s="190">
        <v>1.41221448</v>
      </c>
      <c r="H41" s="190">
        <v>0.2</v>
      </c>
      <c r="I41" s="190">
        <v>0.4</v>
      </c>
      <c r="J41" s="190">
        <v>1.5</v>
      </c>
      <c r="K41" s="190">
        <v>0.1</v>
      </c>
      <c r="L41" s="190">
        <v>0</v>
      </c>
      <c r="M41" s="190"/>
    </row>
    <row r="42" spans="2:13">
      <c r="B42" s="41" t="s">
        <v>1197</v>
      </c>
      <c r="C42" s="99" t="s">
        <v>1101</v>
      </c>
      <c r="D42" s="113" t="s">
        <v>32</v>
      </c>
      <c r="E42" s="157"/>
      <c r="F42" s="157"/>
      <c r="G42" s="157"/>
      <c r="H42" s="157"/>
      <c r="I42" s="157">
        <v>0</v>
      </c>
      <c r="J42" s="157"/>
      <c r="K42" s="157"/>
      <c r="L42" s="157"/>
      <c r="M42" s="157"/>
    </row>
    <row r="43" spans="2:13">
      <c r="B43" s="41" t="s">
        <v>1198</v>
      </c>
      <c r="C43" s="99" t="s">
        <v>1128</v>
      </c>
      <c r="D43" s="113" t="s">
        <v>32</v>
      </c>
      <c r="E43" s="157"/>
      <c r="F43" s="157"/>
      <c r="G43" s="157"/>
      <c r="H43" s="157"/>
      <c r="I43" s="157">
        <v>0</v>
      </c>
      <c r="J43" s="157"/>
      <c r="K43" s="157"/>
      <c r="L43" s="157"/>
      <c r="M43" s="157"/>
    </row>
    <row r="44" spans="2:13">
      <c r="B44" s="41" t="s">
        <v>1199</v>
      </c>
      <c r="C44" s="99" t="s">
        <v>1130</v>
      </c>
      <c r="D44" s="113" t="s">
        <v>32</v>
      </c>
      <c r="E44" s="157"/>
      <c r="F44" s="157"/>
      <c r="G44" s="157"/>
      <c r="H44" s="157"/>
      <c r="I44" s="157">
        <v>0</v>
      </c>
      <c r="J44" s="157"/>
      <c r="K44" s="157"/>
      <c r="L44" s="157"/>
      <c r="M44" s="157"/>
    </row>
    <row r="45" spans="2:13">
      <c r="B45" s="23" t="s">
        <v>1200</v>
      </c>
      <c r="C45" s="105" t="s">
        <v>1132</v>
      </c>
      <c r="D45" s="114" t="s">
        <v>32</v>
      </c>
      <c r="E45" s="157"/>
      <c r="F45" s="157"/>
      <c r="G45" s="157"/>
      <c r="H45" s="157"/>
      <c r="I45" s="157">
        <v>0</v>
      </c>
      <c r="J45" s="157"/>
      <c r="K45" s="157"/>
      <c r="L45" s="157"/>
      <c r="M45" s="157"/>
    </row>
  </sheetData>
  <mergeCells count="13">
    <mergeCell ref="B5:C6"/>
    <mergeCell ref="F6:F7"/>
    <mergeCell ref="G6:G7"/>
    <mergeCell ref="H6:H7"/>
    <mergeCell ref="I6:I7"/>
    <mergeCell ref="E6:E7"/>
    <mergeCell ref="L6:L7"/>
    <mergeCell ref="K6:K7"/>
    <mergeCell ref="J6:J7"/>
    <mergeCell ref="M6:M7"/>
    <mergeCell ref="F2:L2"/>
    <mergeCell ref="F3:L3"/>
    <mergeCell ref="F4:L5"/>
  </mergeCells>
  <hyperlinks>
    <hyperlink ref="B1" location="Indice!A1" display="Regresar" xr:uid="{E302691C-80E6-4702-838C-9A97BA7405F0}"/>
  </hyperlink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8D301D-00A6-42FB-96E2-BD2BFC8E3FCE}">
  <dimension ref="B1:N37"/>
  <sheetViews>
    <sheetView topLeftCell="D1" workbookViewId="0">
      <selection activeCell="Q7" sqref="Q7"/>
    </sheetView>
  </sheetViews>
  <sheetFormatPr baseColWidth="10" defaultRowHeight="15"/>
  <cols>
    <col min="1" max="1" width="10.7109375" style="115" customWidth="1"/>
    <col min="2" max="2" width="11.42578125" style="115"/>
    <col min="3" max="3" width="83.5703125" style="115" customWidth="1"/>
    <col min="4" max="4" width="10.7109375" style="115" customWidth="1"/>
    <col min="5" max="260" width="11.42578125" style="115"/>
    <col min="261" max="261" width="73.5703125" style="115" customWidth="1"/>
    <col min="262" max="516" width="11.42578125" style="115"/>
    <col min="517" max="517" width="73.5703125" style="115" customWidth="1"/>
    <col min="518" max="772" width="11.42578125" style="115"/>
    <col min="773" max="773" width="73.5703125" style="115" customWidth="1"/>
    <col min="774" max="1028" width="11.42578125" style="115"/>
    <col min="1029" max="1029" width="73.5703125" style="115" customWidth="1"/>
    <col min="1030" max="1284" width="11.42578125" style="115"/>
    <col min="1285" max="1285" width="73.5703125" style="115" customWidth="1"/>
    <col min="1286" max="1540" width="11.42578125" style="115"/>
    <col min="1541" max="1541" width="73.5703125" style="115" customWidth="1"/>
    <col min="1542" max="1796" width="11.42578125" style="115"/>
    <col min="1797" max="1797" width="73.5703125" style="115" customWidth="1"/>
    <col min="1798" max="2052" width="11.42578125" style="115"/>
    <col min="2053" max="2053" width="73.5703125" style="115" customWidth="1"/>
    <col min="2054" max="2308" width="11.42578125" style="115"/>
    <col min="2309" max="2309" width="73.5703125" style="115" customWidth="1"/>
    <col min="2310" max="2564" width="11.42578125" style="115"/>
    <col min="2565" max="2565" width="73.5703125" style="115" customWidth="1"/>
    <col min="2566" max="2820" width="11.42578125" style="115"/>
    <col min="2821" max="2821" width="73.5703125" style="115" customWidth="1"/>
    <col min="2822" max="3076" width="11.42578125" style="115"/>
    <col min="3077" max="3077" width="73.5703125" style="115" customWidth="1"/>
    <col min="3078" max="3332" width="11.42578125" style="115"/>
    <col min="3333" max="3333" width="73.5703125" style="115" customWidth="1"/>
    <col min="3334" max="3588" width="11.42578125" style="115"/>
    <col min="3589" max="3589" width="73.5703125" style="115" customWidth="1"/>
    <col min="3590" max="3844" width="11.42578125" style="115"/>
    <col min="3845" max="3845" width="73.5703125" style="115" customWidth="1"/>
    <col min="3846" max="4100" width="11.42578125" style="115"/>
    <col min="4101" max="4101" width="73.5703125" style="115" customWidth="1"/>
    <col min="4102" max="4356" width="11.42578125" style="115"/>
    <col min="4357" max="4357" width="73.5703125" style="115" customWidth="1"/>
    <col min="4358" max="4612" width="11.42578125" style="115"/>
    <col min="4613" max="4613" width="73.5703125" style="115" customWidth="1"/>
    <col min="4614" max="4868" width="11.42578125" style="115"/>
    <col min="4869" max="4869" width="73.5703125" style="115" customWidth="1"/>
    <col min="4870" max="5124" width="11.42578125" style="115"/>
    <col min="5125" max="5125" width="73.5703125" style="115" customWidth="1"/>
    <col min="5126" max="5380" width="11.42578125" style="115"/>
    <col min="5381" max="5381" width="73.5703125" style="115" customWidth="1"/>
    <col min="5382" max="5636" width="11.42578125" style="115"/>
    <col min="5637" max="5637" width="73.5703125" style="115" customWidth="1"/>
    <col min="5638" max="5892" width="11.42578125" style="115"/>
    <col min="5893" max="5893" width="73.5703125" style="115" customWidth="1"/>
    <col min="5894" max="6148" width="11.42578125" style="115"/>
    <col min="6149" max="6149" width="73.5703125" style="115" customWidth="1"/>
    <col min="6150" max="6404" width="11.42578125" style="115"/>
    <col min="6405" max="6405" width="73.5703125" style="115" customWidth="1"/>
    <col min="6406" max="6660" width="11.42578125" style="115"/>
    <col min="6661" max="6661" width="73.5703125" style="115" customWidth="1"/>
    <col min="6662" max="6916" width="11.42578125" style="115"/>
    <col min="6917" max="6917" width="73.5703125" style="115" customWidth="1"/>
    <col min="6918" max="7172" width="11.42578125" style="115"/>
    <col min="7173" max="7173" width="73.5703125" style="115" customWidth="1"/>
    <col min="7174" max="7428" width="11.42578125" style="115"/>
    <col min="7429" max="7429" width="73.5703125" style="115" customWidth="1"/>
    <col min="7430" max="7684" width="11.42578125" style="115"/>
    <col min="7685" max="7685" width="73.5703125" style="115" customWidth="1"/>
    <col min="7686" max="7940" width="11.42578125" style="115"/>
    <col min="7941" max="7941" width="73.5703125" style="115" customWidth="1"/>
    <col min="7942" max="8196" width="11.42578125" style="115"/>
    <col min="8197" max="8197" width="73.5703125" style="115" customWidth="1"/>
    <col min="8198" max="8452" width="11.42578125" style="115"/>
    <col min="8453" max="8453" width="73.5703125" style="115" customWidth="1"/>
    <col min="8454" max="8708" width="11.42578125" style="115"/>
    <col min="8709" max="8709" width="73.5703125" style="115" customWidth="1"/>
    <col min="8710" max="8964" width="11.42578125" style="115"/>
    <col min="8965" max="8965" width="73.5703125" style="115" customWidth="1"/>
    <col min="8966" max="9220" width="11.42578125" style="115"/>
    <col min="9221" max="9221" width="73.5703125" style="115" customWidth="1"/>
    <col min="9222" max="9476" width="11.42578125" style="115"/>
    <col min="9477" max="9477" width="73.5703125" style="115" customWidth="1"/>
    <col min="9478" max="9732" width="11.42578125" style="115"/>
    <col min="9733" max="9733" width="73.5703125" style="115" customWidth="1"/>
    <col min="9734" max="9988" width="11.42578125" style="115"/>
    <col min="9989" max="9989" width="73.5703125" style="115" customWidth="1"/>
    <col min="9990" max="10244" width="11.42578125" style="115"/>
    <col min="10245" max="10245" width="73.5703125" style="115" customWidth="1"/>
    <col min="10246" max="10500" width="11.42578125" style="115"/>
    <col min="10501" max="10501" width="73.5703125" style="115" customWidth="1"/>
    <col min="10502" max="10756" width="11.42578125" style="115"/>
    <col min="10757" max="10757" width="73.5703125" style="115" customWidth="1"/>
    <col min="10758" max="11012" width="11.42578125" style="115"/>
    <col min="11013" max="11013" width="73.5703125" style="115" customWidth="1"/>
    <col min="11014" max="11268" width="11.42578125" style="115"/>
    <col min="11269" max="11269" width="73.5703125" style="115" customWidth="1"/>
    <col min="11270" max="11524" width="11.42578125" style="115"/>
    <col min="11525" max="11525" width="73.5703125" style="115" customWidth="1"/>
    <col min="11526" max="11780" width="11.42578125" style="115"/>
    <col min="11781" max="11781" width="73.5703125" style="115" customWidth="1"/>
    <col min="11782" max="12036" width="11.42578125" style="115"/>
    <col min="12037" max="12037" width="73.5703125" style="115" customWidth="1"/>
    <col min="12038" max="12292" width="11.42578125" style="115"/>
    <col min="12293" max="12293" width="73.5703125" style="115" customWidth="1"/>
    <col min="12294" max="12548" width="11.42578125" style="115"/>
    <col min="12549" max="12549" width="73.5703125" style="115" customWidth="1"/>
    <col min="12550" max="12804" width="11.42578125" style="115"/>
    <col min="12805" max="12805" width="73.5703125" style="115" customWidth="1"/>
    <col min="12806" max="13060" width="11.42578125" style="115"/>
    <col min="13061" max="13061" width="73.5703125" style="115" customWidth="1"/>
    <col min="13062" max="13316" width="11.42578125" style="115"/>
    <col min="13317" max="13317" width="73.5703125" style="115" customWidth="1"/>
    <col min="13318" max="13572" width="11.42578125" style="115"/>
    <col min="13573" max="13573" width="73.5703125" style="115" customWidth="1"/>
    <col min="13574" max="13828" width="11.42578125" style="115"/>
    <col min="13829" max="13829" width="73.5703125" style="115" customWidth="1"/>
    <col min="13830" max="14084" width="11.42578125" style="115"/>
    <col min="14085" max="14085" width="73.5703125" style="115" customWidth="1"/>
    <col min="14086" max="14340" width="11.42578125" style="115"/>
    <col min="14341" max="14341" width="73.5703125" style="115" customWidth="1"/>
    <col min="14342" max="14596" width="11.42578125" style="115"/>
    <col min="14597" max="14597" width="73.5703125" style="115" customWidth="1"/>
    <col min="14598" max="14852" width="11.42578125" style="115"/>
    <col min="14853" max="14853" width="73.5703125" style="115" customWidth="1"/>
    <col min="14854" max="15108" width="11.42578125" style="115"/>
    <col min="15109" max="15109" width="73.5703125" style="115" customWidth="1"/>
    <col min="15110" max="15364" width="11.42578125" style="115"/>
    <col min="15365" max="15365" width="73.5703125" style="115" customWidth="1"/>
    <col min="15366" max="15620" width="11.42578125" style="115"/>
    <col min="15621" max="15621" width="73.5703125" style="115" customWidth="1"/>
    <col min="15622" max="15876" width="11.42578125" style="115"/>
    <col min="15877" max="15877" width="73.5703125" style="115" customWidth="1"/>
    <col min="15878" max="16132" width="11.42578125" style="115"/>
    <col min="16133" max="16133" width="73.5703125" style="115" customWidth="1"/>
    <col min="16134" max="16384" width="11.42578125" style="115"/>
  </cols>
  <sheetData>
    <row r="1" spans="2:14">
      <c r="B1" s="152" t="s">
        <v>26</v>
      </c>
    </row>
    <row r="2" spans="2:14" ht="15.75">
      <c r="B2" s="55" t="s">
        <v>27</v>
      </c>
      <c r="C2" s="56"/>
      <c r="D2" s="27"/>
      <c r="E2" s="27"/>
      <c r="F2" s="27"/>
      <c r="G2" s="211" t="s">
        <v>1202</v>
      </c>
      <c r="H2" s="211"/>
      <c r="I2" s="211"/>
      <c r="J2" s="211"/>
      <c r="K2" s="211"/>
      <c r="L2" s="211"/>
      <c r="M2" s="211"/>
      <c r="N2" s="194"/>
    </row>
    <row r="3" spans="2:14" ht="15.75">
      <c r="B3" s="55" t="s">
        <v>993</v>
      </c>
      <c r="C3" s="57"/>
      <c r="D3" s="22"/>
      <c r="E3" s="22"/>
      <c r="F3" s="22"/>
      <c r="G3" s="211" t="s">
        <v>1206</v>
      </c>
      <c r="H3" s="211"/>
      <c r="I3" s="211"/>
      <c r="J3" s="211"/>
      <c r="K3" s="211"/>
      <c r="L3" s="211"/>
      <c r="M3" s="211"/>
      <c r="N3" s="194"/>
    </row>
    <row r="4" spans="2:14" ht="15" customHeight="1">
      <c r="B4" s="19"/>
      <c r="C4" s="20"/>
      <c r="D4" s="21"/>
      <c r="E4" s="232"/>
      <c r="F4" s="232"/>
      <c r="G4" s="212" t="s">
        <v>728</v>
      </c>
      <c r="H4" s="213"/>
      <c r="I4" s="213"/>
      <c r="J4" s="213"/>
      <c r="K4" s="213"/>
      <c r="L4" s="213"/>
      <c r="M4" s="213"/>
      <c r="N4" s="193"/>
    </row>
    <row r="5" spans="2:14" ht="15" customHeight="1">
      <c r="B5" s="227" t="s">
        <v>994</v>
      </c>
      <c r="C5" s="228"/>
      <c r="D5" s="22"/>
      <c r="E5" s="22"/>
      <c r="F5" s="22"/>
      <c r="G5" s="214"/>
      <c r="H5" s="215"/>
      <c r="I5" s="215"/>
      <c r="J5" s="215"/>
      <c r="K5" s="215"/>
      <c r="L5" s="215"/>
      <c r="M5" s="215"/>
      <c r="N5" s="193"/>
    </row>
    <row r="6" spans="2:14">
      <c r="B6" s="227"/>
      <c r="C6" s="228"/>
      <c r="D6" s="22"/>
      <c r="E6" s="226">
        <v>2014</v>
      </c>
      <c r="F6" s="226">
        <f>+E6+1</f>
        <v>2015</v>
      </c>
      <c r="G6" s="226">
        <v>2016</v>
      </c>
      <c r="H6" s="226">
        <f t="shared" ref="H6:M6" si="0">+G6+1</f>
        <v>2017</v>
      </c>
      <c r="I6" s="226">
        <f t="shared" si="0"/>
        <v>2018</v>
      </c>
      <c r="J6" s="226">
        <f t="shared" si="0"/>
        <v>2019</v>
      </c>
      <c r="K6" s="226">
        <f t="shared" si="0"/>
        <v>2020</v>
      </c>
      <c r="L6" s="226">
        <f t="shared" si="0"/>
        <v>2021</v>
      </c>
      <c r="M6" s="226">
        <f t="shared" si="0"/>
        <v>2022</v>
      </c>
      <c r="N6" s="226">
        <v>2023</v>
      </c>
    </row>
    <row r="7" spans="2:14">
      <c r="B7" s="106"/>
      <c r="C7" s="107"/>
      <c r="D7" s="22"/>
      <c r="E7" s="226"/>
      <c r="F7" s="226"/>
      <c r="G7" s="226"/>
      <c r="H7" s="226"/>
      <c r="I7" s="226"/>
      <c r="J7" s="226"/>
      <c r="K7" s="226"/>
      <c r="L7" s="226"/>
      <c r="M7" s="226"/>
      <c r="N7" s="226"/>
    </row>
    <row r="8" spans="2:14">
      <c r="B8" s="153" t="s">
        <v>995</v>
      </c>
      <c r="C8" s="154" t="s">
        <v>996</v>
      </c>
      <c r="D8" s="155" t="s">
        <v>32</v>
      </c>
      <c r="E8" s="156">
        <v>-6.5227023099999908</v>
      </c>
      <c r="F8" s="156">
        <v>-118.93054904</v>
      </c>
      <c r="G8" s="156">
        <v>-22.4008485999999</v>
      </c>
      <c r="H8" s="156">
        <v>-10.048410329999999</v>
      </c>
      <c r="I8" s="156">
        <v>0.5</v>
      </c>
      <c r="J8" s="156">
        <v>-9.1000000000000014</v>
      </c>
      <c r="K8" s="156">
        <v>-3.4000000000000057</v>
      </c>
      <c r="L8" s="156">
        <v>6.9000000000000057</v>
      </c>
      <c r="M8" s="156">
        <v>-7.3</v>
      </c>
      <c r="N8" s="156">
        <v>6935.1</v>
      </c>
    </row>
    <row r="9" spans="2:14">
      <c r="B9" s="140" t="s">
        <v>997</v>
      </c>
      <c r="C9" s="141" t="s">
        <v>998</v>
      </c>
      <c r="D9" s="142" t="s">
        <v>32</v>
      </c>
      <c r="E9" s="157">
        <v>-6.8840019300000002</v>
      </c>
      <c r="F9" s="157">
        <v>-121.83460807</v>
      </c>
      <c r="G9" s="157">
        <v>-18.412852569999998</v>
      </c>
      <c r="H9" s="157">
        <v>-12.35691855</v>
      </c>
      <c r="I9" s="157">
        <v>0.5</v>
      </c>
      <c r="J9" s="157">
        <v>-3.7</v>
      </c>
      <c r="K9" s="157">
        <v>-11.1</v>
      </c>
      <c r="L9" s="157">
        <v>4.2</v>
      </c>
      <c r="M9" s="157">
        <v>-3.8</v>
      </c>
      <c r="N9" s="157">
        <v>0</v>
      </c>
    </row>
    <row r="10" spans="2:14">
      <c r="B10" s="41" t="s">
        <v>999</v>
      </c>
      <c r="C10" s="29" t="s">
        <v>793</v>
      </c>
      <c r="D10" s="113" t="s">
        <v>32</v>
      </c>
      <c r="E10" s="157">
        <v>-6.8815495599999998</v>
      </c>
      <c r="F10" s="157">
        <v>-74.368617490000005</v>
      </c>
      <c r="G10" s="157">
        <v>-18.410750910000001</v>
      </c>
      <c r="H10" s="157"/>
      <c r="I10" s="157"/>
      <c r="J10" s="157"/>
      <c r="K10" s="157"/>
      <c r="L10" s="157"/>
      <c r="M10" s="157"/>
      <c r="N10" s="157"/>
    </row>
    <row r="11" spans="2:14">
      <c r="B11" s="41" t="s">
        <v>1000</v>
      </c>
      <c r="C11" s="29" t="s">
        <v>737</v>
      </c>
      <c r="D11" s="113" t="s">
        <v>32</v>
      </c>
      <c r="E11" s="157">
        <v>0</v>
      </c>
      <c r="F11" s="157">
        <v>-47.46120518</v>
      </c>
      <c r="G11" s="157">
        <v>0</v>
      </c>
      <c r="H11" s="157"/>
      <c r="I11" s="157"/>
      <c r="J11" s="157"/>
      <c r="K11" s="157"/>
      <c r="L11" s="157"/>
      <c r="M11" s="157"/>
      <c r="N11" s="157"/>
    </row>
    <row r="12" spans="2:14">
      <c r="B12" s="41" t="s">
        <v>1001</v>
      </c>
      <c r="C12" s="29" t="s">
        <v>739</v>
      </c>
      <c r="D12" s="113" t="s">
        <v>32</v>
      </c>
      <c r="E12" s="157">
        <v>-2.4523699999999997E-3</v>
      </c>
      <c r="F12" s="157">
        <v>-4.7854000000000004E-3</v>
      </c>
      <c r="G12" s="157">
        <v>-2.10166E-3</v>
      </c>
      <c r="H12" s="157"/>
      <c r="I12" s="157"/>
      <c r="J12" s="157"/>
      <c r="K12" s="157"/>
      <c r="L12" s="157"/>
      <c r="M12" s="157"/>
      <c r="N12" s="157"/>
    </row>
    <row r="13" spans="2:14">
      <c r="B13" s="41" t="s">
        <v>1002</v>
      </c>
      <c r="C13" s="29" t="s">
        <v>741</v>
      </c>
      <c r="D13" s="113" t="s">
        <v>32</v>
      </c>
      <c r="E13" s="157">
        <v>0</v>
      </c>
      <c r="F13" s="157">
        <v>0</v>
      </c>
      <c r="G13" s="157">
        <v>0</v>
      </c>
      <c r="H13" s="157"/>
      <c r="I13" s="157"/>
      <c r="J13" s="157"/>
      <c r="K13" s="157"/>
      <c r="L13" s="157"/>
      <c r="M13" s="157"/>
      <c r="N13" s="157"/>
    </row>
    <row r="14" spans="2:14">
      <c r="B14" s="41" t="s">
        <v>1003</v>
      </c>
      <c r="C14" s="22" t="s">
        <v>1004</v>
      </c>
      <c r="D14" s="113" t="s">
        <v>32</v>
      </c>
      <c r="E14" s="157">
        <v>11.936462160000005</v>
      </c>
      <c r="F14" s="157">
        <v>70.745133120000006</v>
      </c>
      <c r="G14" s="157">
        <v>63.672813949999998</v>
      </c>
      <c r="H14" s="157">
        <v>45.484788999999999</v>
      </c>
      <c r="I14" s="157">
        <v>16.7</v>
      </c>
      <c r="J14" s="157">
        <v>40.1</v>
      </c>
      <c r="K14" s="200">
        <v>41.9</v>
      </c>
      <c r="L14" s="200">
        <v>67.900000000000006</v>
      </c>
      <c r="M14" s="200">
        <v>45.4</v>
      </c>
      <c r="N14" s="200">
        <v>7611.3</v>
      </c>
    </row>
    <row r="15" spans="2:14">
      <c r="B15" s="41" t="s">
        <v>1005</v>
      </c>
      <c r="C15" s="29" t="s">
        <v>745</v>
      </c>
      <c r="D15" s="113" t="s">
        <v>32</v>
      </c>
      <c r="E15" s="157">
        <v>0</v>
      </c>
      <c r="F15" s="157"/>
      <c r="G15" s="157">
        <v>0</v>
      </c>
      <c r="H15" s="157"/>
      <c r="I15" s="157"/>
      <c r="J15" s="157"/>
      <c r="K15" s="157"/>
      <c r="L15" s="157"/>
      <c r="M15" s="157"/>
      <c r="N15" s="157"/>
    </row>
    <row r="16" spans="2:14">
      <c r="B16" s="41" t="s">
        <v>1006</v>
      </c>
      <c r="C16" s="29" t="s">
        <v>747</v>
      </c>
      <c r="D16" s="113" t="s">
        <v>32</v>
      </c>
      <c r="E16" s="157">
        <v>-50.34991582</v>
      </c>
      <c r="F16" s="157"/>
      <c r="G16" s="157">
        <v>0</v>
      </c>
      <c r="H16" s="157"/>
      <c r="I16" s="157"/>
      <c r="J16" s="157"/>
      <c r="K16" s="157"/>
      <c r="L16" s="157"/>
      <c r="M16" s="157"/>
      <c r="N16" s="157"/>
    </row>
    <row r="17" spans="2:14">
      <c r="B17" s="41" t="s">
        <v>1007</v>
      </c>
      <c r="C17" s="29" t="s">
        <v>749</v>
      </c>
      <c r="D17" s="113" t="s">
        <v>32</v>
      </c>
      <c r="E17" s="157">
        <v>-1.070582E-2</v>
      </c>
      <c r="F17" s="157"/>
      <c r="G17" s="157">
        <v>0</v>
      </c>
      <c r="H17" s="157"/>
      <c r="I17" s="157"/>
      <c r="J17" s="157"/>
      <c r="K17" s="157"/>
      <c r="L17" s="157"/>
      <c r="M17" s="157"/>
      <c r="N17" s="157"/>
    </row>
    <row r="18" spans="2:14">
      <c r="B18" s="41" t="s">
        <v>1008</v>
      </c>
      <c r="C18" s="29" t="s">
        <v>751</v>
      </c>
      <c r="D18" s="113" t="s">
        <v>32</v>
      </c>
      <c r="E18" s="157">
        <v>-0.37776241999999999</v>
      </c>
      <c r="F18" s="157"/>
      <c r="G18" s="157">
        <v>0</v>
      </c>
      <c r="H18" s="157"/>
      <c r="I18" s="157"/>
      <c r="J18" s="157"/>
      <c r="K18" s="157"/>
      <c r="L18" s="157"/>
      <c r="M18" s="157"/>
      <c r="N18" s="157"/>
    </row>
    <row r="19" spans="2:14">
      <c r="B19" s="41" t="s">
        <v>1009</v>
      </c>
      <c r="C19" s="29" t="s">
        <v>753</v>
      </c>
      <c r="D19" s="113" t="s">
        <v>32</v>
      </c>
      <c r="E19" s="157">
        <v>1.0129999999999999</v>
      </c>
      <c r="F19" s="157"/>
      <c r="G19" s="157">
        <v>0</v>
      </c>
      <c r="H19" s="157"/>
      <c r="I19" s="157"/>
      <c r="J19" s="157"/>
      <c r="K19" s="157"/>
      <c r="L19" s="157"/>
      <c r="M19" s="157"/>
      <c r="N19" s="157"/>
    </row>
    <row r="20" spans="2:14">
      <c r="B20" s="41" t="s">
        <v>1010</v>
      </c>
      <c r="C20" s="29" t="s">
        <v>755</v>
      </c>
      <c r="D20" s="113" t="s">
        <v>32</v>
      </c>
      <c r="E20" s="157">
        <v>0</v>
      </c>
      <c r="F20" s="157"/>
      <c r="G20" s="157">
        <v>0</v>
      </c>
      <c r="H20" s="157"/>
      <c r="I20" s="157"/>
      <c r="J20" s="157"/>
      <c r="K20" s="157"/>
      <c r="L20" s="157"/>
      <c r="M20" s="157"/>
      <c r="N20" s="157"/>
    </row>
    <row r="21" spans="2:14">
      <c r="B21" s="41" t="s">
        <v>1011</v>
      </c>
      <c r="C21" s="29" t="s">
        <v>757</v>
      </c>
      <c r="D21" s="113" t="s">
        <v>32</v>
      </c>
      <c r="E21" s="157">
        <v>0</v>
      </c>
      <c r="F21" s="157"/>
      <c r="G21" s="157">
        <v>0</v>
      </c>
      <c r="H21" s="157"/>
      <c r="I21" s="157"/>
      <c r="J21" s="157"/>
      <c r="K21" s="157"/>
      <c r="L21" s="157"/>
      <c r="M21" s="157"/>
      <c r="N21" s="157"/>
    </row>
    <row r="22" spans="2:14">
      <c r="B22" s="41" t="s">
        <v>1012</v>
      </c>
      <c r="C22" s="29" t="s">
        <v>759</v>
      </c>
      <c r="D22" s="113" t="s">
        <v>32</v>
      </c>
      <c r="E22" s="157">
        <v>61.661846220000008</v>
      </c>
      <c r="F22" s="157"/>
      <c r="G22" s="157">
        <v>0</v>
      </c>
      <c r="H22" s="157"/>
      <c r="I22" s="157"/>
      <c r="J22" s="157"/>
      <c r="K22" s="157"/>
      <c r="L22" s="157"/>
      <c r="M22" s="157"/>
      <c r="N22" s="157"/>
    </row>
    <row r="23" spans="2:14">
      <c r="B23" s="41" t="s">
        <v>1013</v>
      </c>
      <c r="C23" s="29" t="s">
        <v>1014</v>
      </c>
      <c r="D23" s="113" t="s">
        <v>32</v>
      </c>
      <c r="E23" s="157">
        <v>11.936462160000005</v>
      </c>
      <c r="F23" s="157">
        <v>70.745133120000006</v>
      </c>
      <c r="G23" s="157">
        <v>63.672813949999998</v>
      </c>
      <c r="H23" s="157"/>
      <c r="I23" s="157"/>
      <c r="J23" s="157"/>
      <c r="K23" s="157"/>
      <c r="L23" s="157"/>
      <c r="M23" s="157"/>
      <c r="N23" s="157"/>
    </row>
    <row r="24" spans="2:14">
      <c r="B24" s="41" t="s">
        <v>1015</v>
      </c>
      <c r="C24" s="29" t="s">
        <v>1016</v>
      </c>
      <c r="D24" s="113" t="s">
        <v>32</v>
      </c>
      <c r="E24" s="157">
        <v>0</v>
      </c>
      <c r="F24" s="157">
        <v>0</v>
      </c>
      <c r="G24" s="157">
        <v>0</v>
      </c>
      <c r="H24" s="157"/>
      <c r="I24" s="157"/>
      <c r="J24" s="157"/>
      <c r="K24" s="157"/>
      <c r="L24" s="157"/>
      <c r="M24" s="157"/>
      <c r="N24" s="157"/>
    </row>
    <row r="25" spans="2:14">
      <c r="B25" s="42" t="s">
        <v>1017</v>
      </c>
      <c r="C25" s="32" t="s">
        <v>1018</v>
      </c>
      <c r="D25" s="127" t="s">
        <v>32</v>
      </c>
      <c r="E25" s="157">
        <v>11.575162539999996</v>
      </c>
      <c r="F25" s="157">
        <v>67.841074090000006</v>
      </c>
      <c r="G25" s="157">
        <v>67.660809979999996</v>
      </c>
      <c r="H25" s="157">
        <v>43.176280779999999</v>
      </c>
      <c r="I25" s="157">
        <v>16.7</v>
      </c>
      <c r="J25" s="157">
        <v>45.5</v>
      </c>
      <c r="K25" s="157">
        <v>34.200000000000003</v>
      </c>
      <c r="L25" s="157">
        <v>65.2</v>
      </c>
      <c r="M25" s="157">
        <v>48.9</v>
      </c>
      <c r="N25" s="157">
        <v>676.2</v>
      </c>
    </row>
    <row r="26" spans="2:14">
      <c r="B26" s="41" t="s">
        <v>1019</v>
      </c>
      <c r="C26" s="29" t="s">
        <v>765</v>
      </c>
      <c r="D26" s="22" t="s">
        <v>32</v>
      </c>
      <c r="E26" s="157">
        <v>0</v>
      </c>
      <c r="F26" s="157"/>
      <c r="G26" s="157">
        <v>0</v>
      </c>
      <c r="H26" s="157"/>
      <c r="I26" s="157"/>
      <c r="J26" s="157"/>
      <c r="K26" s="157"/>
      <c r="L26" s="157"/>
      <c r="M26" s="157"/>
      <c r="N26" s="157"/>
    </row>
    <row r="27" spans="2:14">
      <c r="B27" s="41" t="s">
        <v>1020</v>
      </c>
      <c r="C27" s="29" t="s">
        <v>767</v>
      </c>
      <c r="D27" s="22" t="s">
        <v>32</v>
      </c>
      <c r="E27" s="157">
        <v>-14.165751589999999</v>
      </c>
      <c r="F27" s="157"/>
      <c r="G27" s="157">
        <v>0</v>
      </c>
      <c r="H27" s="157"/>
      <c r="I27" s="157"/>
      <c r="J27" s="157"/>
      <c r="K27" s="157"/>
      <c r="L27" s="157"/>
      <c r="M27" s="157"/>
      <c r="N27" s="157"/>
    </row>
    <row r="28" spans="2:14">
      <c r="B28" s="41" t="s">
        <v>1021</v>
      </c>
      <c r="C28" s="29" t="s">
        <v>769</v>
      </c>
      <c r="D28" s="22" t="s">
        <v>32</v>
      </c>
      <c r="E28" s="157">
        <v>0</v>
      </c>
      <c r="F28" s="157"/>
      <c r="G28" s="157">
        <v>0</v>
      </c>
      <c r="H28" s="157"/>
      <c r="I28" s="157"/>
      <c r="J28" s="157"/>
      <c r="K28" s="157"/>
      <c r="L28" s="157"/>
      <c r="M28" s="157"/>
      <c r="N28" s="157"/>
    </row>
    <row r="29" spans="2:14">
      <c r="B29" s="41" t="s">
        <v>1022</v>
      </c>
      <c r="C29" s="29" t="s">
        <v>771</v>
      </c>
      <c r="D29" s="22" t="s">
        <v>32</v>
      </c>
      <c r="E29" s="157">
        <v>18.424930329999999</v>
      </c>
      <c r="F29" s="157"/>
      <c r="G29" s="157">
        <v>0</v>
      </c>
      <c r="H29" s="157"/>
      <c r="I29" s="157"/>
      <c r="J29" s="157"/>
      <c r="K29" s="157"/>
      <c r="L29" s="157"/>
      <c r="M29" s="157"/>
      <c r="N29" s="157"/>
    </row>
    <row r="30" spans="2:14">
      <c r="B30" s="41" t="s">
        <v>1023</v>
      </c>
      <c r="C30" s="29" t="s">
        <v>773</v>
      </c>
      <c r="D30" s="22" t="s">
        <v>32</v>
      </c>
      <c r="E30" s="157">
        <v>0</v>
      </c>
      <c r="F30" s="157"/>
      <c r="G30" s="157">
        <v>0</v>
      </c>
      <c r="H30" s="157"/>
      <c r="I30" s="157"/>
      <c r="J30" s="157"/>
      <c r="K30" s="157"/>
      <c r="L30" s="157"/>
      <c r="M30" s="157"/>
      <c r="N30" s="157"/>
    </row>
    <row r="31" spans="2:14">
      <c r="B31" s="41" t="s">
        <v>1024</v>
      </c>
      <c r="C31" s="29" t="s">
        <v>775</v>
      </c>
      <c r="D31" s="22" t="s">
        <v>32</v>
      </c>
      <c r="E31" s="157">
        <v>0</v>
      </c>
      <c r="F31" s="157"/>
      <c r="G31" s="157">
        <v>0</v>
      </c>
      <c r="H31" s="157"/>
      <c r="I31" s="157"/>
      <c r="J31" s="157"/>
      <c r="K31" s="157"/>
      <c r="L31" s="157"/>
      <c r="M31" s="157"/>
      <c r="N31" s="157"/>
    </row>
    <row r="32" spans="2:14">
      <c r="B32" s="41" t="s">
        <v>1025</v>
      </c>
      <c r="C32" s="29" t="s">
        <v>777</v>
      </c>
      <c r="D32" s="22" t="s">
        <v>32</v>
      </c>
      <c r="E32" s="157">
        <v>0</v>
      </c>
      <c r="F32" s="157"/>
      <c r="G32" s="157">
        <v>0</v>
      </c>
      <c r="H32" s="157"/>
      <c r="I32" s="157"/>
      <c r="J32" s="157"/>
      <c r="K32" s="157"/>
      <c r="L32" s="157"/>
      <c r="M32" s="157"/>
      <c r="N32" s="157"/>
    </row>
    <row r="33" spans="2:14">
      <c r="B33" s="41" t="s">
        <v>1026</v>
      </c>
      <c r="C33" s="29" t="s">
        <v>779</v>
      </c>
      <c r="D33" s="22" t="s">
        <v>32</v>
      </c>
      <c r="E33" s="157">
        <v>7.3159837999999962</v>
      </c>
      <c r="F33" s="157"/>
      <c r="G33" s="157">
        <v>0</v>
      </c>
      <c r="H33" s="157"/>
      <c r="I33" s="157"/>
      <c r="J33" s="157"/>
      <c r="K33" s="157"/>
      <c r="L33" s="157"/>
      <c r="M33" s="157"/>
      <c r="N33" s="157"/>
    </row>
    <row r="34" spans="2:14">
      <c r="B34" s="39" t="s">
        <v>1027</v>
      </c>
      <c r="C34" s="98" t="s">
        <v>1028</v>
      </c>
      <c r="D34" s="22" t="s">
        <v>32</v>
      </c>
      <c r="E34" s="157">
        <v>11.575162539999996</v>
      </c>
      <c r="F34" s="157">
        <v>67.841074090000006</v>
      </c>
      <c r="G34" s="157">
        <v>67.660809979999996</v>
      </c>
      <c r="H34" s="157"/>
      <c r="I34" s="157"/>
      <c r="J34" s="157"/>
      <c r="K34" s="157"/>
      <c r="L34" s="157"/>
      <c r="M34" s="157"/>
      <c r="N34" s="157"/>
    </row>
    <row r="35" spans="2:14">
      <c r="B35" s="136" t="s">
        <v>1029</v>
      </c>
      <c r="C35" s="137" t="s">
        <v>1030</v>
      </c>
      <c r="D35" s="24" t="s">
        <v>32</v>
      </c>
      <c r="E35" s="157">
        <v>0</v>
      </c>
      <c r="F35" s="157">
        <v>0</v>
      </c>
      <c r="G35" s="157">
        <v>0</v>
      </c>
      <c r="H35" s="157"/>
      <c r="I35" s="157"/>
      <c r="J35" s="157"/>
      <c r="K35" s="157"/>
      <c r="L35" s="157"/>
      <c r="M35" s="157"/>
      <c r="N35" s="157"/>
    </row>
    <row r="36" spans="2:14">
      <c r="B36" s="41" t="s">
        <v>62</v>
      </c>
      <c r="C36" s="120" t="s">
        <v>93</v>
      </c>
      <c r="D36" s="22" t="s">
        <v>32</v>
      </c>
      <c r="E36" s="158"/>
      <c r="F36" s="158" t="s">
        <v>62</v>
      </c>
      <c r="G36" s="158" t="s">
        <v>62</v>
      </c>
      <c r="H36" s="158" t="s">
        <v>62</v>
      </c>
      <c r="I36" s="158" t="s">
        <v>62</v>
      </c>
      <c r="J36" s="158"/>
      <c r="K36" s="158"/>
      <c r="L36" s="158"/>
      <c r="M36" s="158"/>
      <c r="N36" s="158"/>
    </row>
    <row r="37" spans="2:14">
      <c r="B37" s="23" t="s">
        <v>1031</v>
      </c>
      <c r="C37" s="48" t="s">
        <v>1032</v>
      </c>
      <c r="D37" s="24" t="s">
        <v>32</v>
      </c>
      <c r="E37" s="157">
        <v>0.36129962000000937</v>
      </c>
      <c r="F37" s="157">
        <v>2.9040590300000102</v>
      </c>
      <c r="G37" s="157">
        <v>-3.98799602999995</v>
      </c>
      <c r="H37" s="157">
        <v>2.30850821999999</v>
      </c>
      <c r="I37" s="157">
        <v>0</v>
      </c>
      <c r="J37" s="157">
        <v>-5.3999999999999986</v>
      </c>
      <c r="K37" s="157">
        <v>7.6999999999999957</v>
      </c>
      <c r="L37" s="157">
        <v>2.7</v>
      </c>
      <c r="M37" s="157">
        <v>-3.5</v>
      </c>
      <c r="N37" s="157">
        <v>6935.1</v>
      </c>
    </row>
  </sheetData>
  <mergeCells count="14">
    <mergeCell ref="B5:C6"/>
    <mergeCell ref="G6:G7"/>
    <mergeCell ref="H6:H7"/>
    <mergeCell ref="I6:I7"/>
    <mergeCell ref="J6:J7"/>
    <mergeCell ref="E6:E7"/>
    <mergeCell ref="F6:F7"/>
    <mergeCell ref="M6:M7"/>
    <mergeCell ref="L6:L7"/>
    <mergeCell ref="K6:K7"/>
    <mergeCell ref="N6:N7"/>
    <mergeCell ref="G2:M2"/>
    <mergeCell ref="G3:M3"/>
    <mergeCell ref="G4:M5"/>
  </mergeCells>
  <hyperlinks>
    <hyperlink ref="B1" location="Indice!A1" display="Regresar" xr:uid="{587EB699-B64F-4F56-8625-706B15C1FBB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4"/>
  <dimension ref="B1:N49"/>
  <sheetViews>
    <sheetView showGridLines="0" zoomScaleNormal="100" workbookViewId="0">
      <pane xSplit="4" ySplit="1" topLeftCell="E2" activePane="bottomRight" state="frozen"/>
      <selection activeCell="K89" sqref="K89:L134"/>
      <selection pane="topRight" activeCell="K89" sqref="K89:L134"/>
      <selection pane="bottomLeft" activeCell="K89" sqref="K89:L134"/>
      <selection pane="bottomRight" activeCell="E6" sqref="E6:E7"/>
    </sheetView>
  </sheetViews>
  <sheetFormatPr baseColWidth="10" defaultRowHeight="15"/>
  <cols>
    <col min="2" max="2" width="13.85546875" customWidth="1"/>
    <col min="3" max="3" width="81.140625" customWidth="1"/>
    <col min="4" max="4" width="11.42578125" customWidth="1"/>
    <col min="5" max="14" width="11.42578125" style="54"/>
  </cols>
  <sheetData>
    <row r="1" spans="2:14">
      <c r="B1" s="12" t="s">
        <v>26</v>
      </c>
      <c r="E1"/>
      <c r="F1"/>
      <c r="G1"/>
      <c r="H1"/>
      <c r="I1"/>
      <c r="J1"/>
      <c r="K1"/>
      <c r="L1"/>
      <c r="M1"/>
      <c r="N1"/>
    </row>
    <row r="2" spans="2:14" ht="15.75">
      <c r="B2" s="13" t="s">
        <v>27</v>
      </c>
      <c r="C2" s="14"/>
      <c r="D2" s="15"/>
      <c r="E2" s="231"/>
      <c r="F2" s="231"/>
      <c r="G2" s="211" t="str">
        <f>+[2]Indice!H25</f>
        <v>Fondos de Seguridad Social</v>
      </c>
      <c r="H2" s="211"/>
      <c r="I2" s="211"/>
      <c r="J2" s="211"/>
      <c r="K2" s="211"/>
      <c r="L2" s="211"/>
      <c r="M2" s="211"/>
      <c r="N2" s="194"/>
    </row>
    <row r="3" spans="2:14" ht="15.75">
      <c r="B3" s="16" t="s">
        <v>28</v>
      </c>
      <c r="C3" s="17"/>
      <c r="D3" s="18"/>
      <c r="E3" s="18"/>
      <c r="F3" s="18"/>
      <c r="G3" s="211" t="s">
        <v>1206</v>
      </c>
      <c r="H3" s="211"/>
      <c r="I3" s="211"/>
      <c r="J3" s="211"/>
      <c r="K3" s="211"/>
      <c r="L3" s="211"/>
      <c r="M3" s="211"/>
      <c r="N3" s="194"/>
    </row>
    <row r="4" spans="2:14" ht="15" customHeight="1">
      <c r="B4" s="19"/>
      <c r="C4" s="20"/>
      <c r="D4" s="21"/>
      <c r="E4" s="232"/>
      <c r="F4" s="232"/>
      <c r="G4" s="212" t="s">
        <v>725</v>
      </c>
      <c r="H4" s="213"/>
      <c r="I4" s="213"/>
      <c r="J4" s="213"/>
      <c r="K4" s="213"/>
      <c r="L4" s="213"/>
      <c r="M4" s="213"/>
      <c r="N4" s="193"/>
    </row>
    <row r="5" spans="2:14" ht="15" customHeight="1">
      <c r="B5" s="209" t="s">
        <v>29</v>
      </c>
      <c r="C5" s="210"/>
      <c r="D5" s="22"/>
      <c r="E5" s="22"/>
      <c r="F5" s="22"/>
      <c r="G5" s="214"/>
      <c r="H5" s="215"/>
      <c r="I5" s="215"/>
      <c r="J5" s="215"/>
      <c r="K5" s="215"/>
      <c r="L5" s="215"/>
      <c r="M5" s="215"/>
      <c r="N5" s="193"/>
    </row>
    <row r="6" spans="2:14" ht="14.45" customHeight="1">
      <c r="B6" s="209"/>
      <c r="C6" s="210"/>
      <c r="D6" s="22"/>
      <c r="E6" s="220">
        <v>2014</v>
      </c>
      <c r="F6" s="220">
        <f>+E6+1</f>
        <v>2015</v>
      </c>
      <c r="G6" s="216">
        <v>2016</v>
      </c>
      <c r="H6" s="216">
        <f t="shared" ref="H6:M6" si="0">+G6+1</f>
        <v>2017</v>
      </c>
      <c r="I6" s="216">
        <f t="shared" si="0"/>
        <v>2018</v>
      </c>
      <c r="J6" s="216">
        <f t="shared" si="0"/>
        <v>2019</v>
      </c>
      <c r="K6" s="216">
        <f t="shared" si="0"/>
        <v>2020</v>
      </c>
      <c r="L6" s="218">
        <f t="shared" si="0"/>
        <v>2021</v>
      </c>
      <c r="M6" s="218">
        <f t="shared" si="0"/>
        <v>2022</v>
      </c>
      <c r="N6" s="218">
        <v>2023</v>
      </c>
    </row>
    <row r="7" spans="2:14">
      <c r="B7" s="23"/>
      <c r="C7" s="24"/>
      <c r="D7" s="24"/>
      <c r="E7" s="221"/>
      <c r="F7" s="221"/>
      <c r="G7" s="217"/>
      <c r="H7" s="217"/>
      <c r="I7" s="217"/>
      <c r="J7" s="217"/>
      <c r="K7" s="217"/>
      <c r="L7" s="219"/>
      <c r="M7" s="219"/>
      <c r="N7" s="219"/>
    </row>
    <row r="8" spans="2:14" ht="32.25" customHeight="1">
      <c r="B8" s="206" t="s">
        <v>30</v>
      </c>
      <c r="C8" s="207"/>
      <c r="D8" s="208"/>
      <c r="E8" s="25"/>
      <c r="F8" s="25"/>
      <c r="G8" s="25"/>
      <c r="H8" s="25"/>
      <c r="I8" s="25"/>
      <c r="J8" s="25"/>
      <c r="K8" s="25"/>
      <c r="L8" s="25"/>
      <c r="M8" s="25"/>
      <c r="N8" s="25"/>
    </row>
    <row r="9" spans="2:14">
      <c r="B9" s="26">
        <v>1</v>
      </c>
      <c r="C9" s="27" t="s">
        <v>31</v>
      </c>
      <c r="D9" s="22" t="s">
        <v>32</v>
      </c>
      <c r="E9" s="28">
        <v>1074.4000000000001</v>
      </c>
      <c r="F9" s="28">
        <v>1134</v>
      </c>
      <c r="G9" s="28">
        <v>1252.21006429</v>
      </c>
      <c r="H9" s="28">
        <v>1305.90822583</v>
      </c>
      <c r="I9" s="28">
        <v>1212.5</v>
      </c>
      <c r="J9" s="28">
        <v>1240.8</v>
      </c>
      <c r="K9" s="28">
        <v>1210</v>
      </c>
      <c r="L9" s="28">
        <v>1350.9</v>
      </c>
      <c r="M9" s="28">
        <v>1432.6</v>
      </c>
      <c r="N9" s="28">
        <v>1302.4000000000001</v>
      </c>
    </row>
    <row r="10" spans="2:14">
      <c r="B10" s="26" t="s">
        <v>33</v>
      </c>
      <c r="C10" s="29" t="s">
        <v>34</v>
      </c>
      <c r="D10" s="22" t="s">
        <v>32</v>
      </c>
      <c r="E10" s="30">
        <v>0</v>
      </c>
      <c r="F10" s="30">
        <v>0</v>
      </c>
      <c r="G10" s="30">
        <v>0</v>
      </c>
      <c r="H10" s="30">
        <v>0</v>
      </c>
      <c r="I10" s="30">
        <v>0</v>
      </c>
      <c r="J10" s="30">
        <v>0</v>
      </c>
      <c r="K10" s="30"/>
      <c r="L10" s="30">
        <v>0</v>
      </c>
      <c r="M10" s="30">
        <v>0</v>
      </c>
      <c r="N10" s="30"/>
    </row>
    <row r="11" spans="2:14">
      <c r="B11" s="26" t="s">
        <v>35</v>
      </c>
      <c r="C11" s="29" t="s">
        <v>36</v>
      </c>
      <c r="D11" s="22" t="s">
        <v>32</v>
      </c>
      <c r="E11" s="30">
        <v>570.79999999999995</v>
      </c>
      <c r="F11" s="30">
        <v>607.70000000000005</v>
      </c>
      <c r="G11" s="30">
        <v>655.08200704000001</v>
      </c>
      <c r="H11" s="30">
        <v>670.46855796</v>
      </c>
      <c r="I11" s="30">
        <v>602.79999999999995</v>
      </c>
      <c r="J11" s="30">
        <v>709</v>
      </c>
      <c r="K11" s="30">
        <v>559.70000000000005</v>
      </c>
      <c r="L11" s="30">
        <v>770.8</v>
      </c>
      <c r="M11" s="30">
        <v>834.4</v>
      </c>
      <c r="N11" s="30">
        <v>881.4</v>
      </c>
    </row>
    <row r="12" spans="2:14">
      <c r="B12" s="26" t="s">
        <v>37</v>
      </c>
      <c r="C12" s="29" t="s">
        <v>38</v>
      </c>
      <c r="D12" s="22" t="s">
        <v>32</v>
      </c>
      <c r="E12" s="30">
        <v>2</v>
      </c>
      <c r="F12" s="30">
        <v>490</v>
      </c>
      <c r="G12" s="30">
        <v>43.391085349999997</v>
      </c>
      <c r="H12" s="30">
        <v>45.335686019999997</v>
      </c>
      <c r="I12" s="30">
        <v>38.700000000000003</v>
      </c>
      <c r="J12" s="30">
        <v>151.9</v>
      </c>
      <c r="K12" s="30">
        <v>329.6</v>
      </c>
      <c r="L12" s="30">
        <v>254.5</v>
      </c>
      <c r="M12" s="30">
        <v>249.6</v>
      </c>
      <c r="N12" s="30">
        <v>365.5</v>
      </c>
    </row>
    <row r="13" spans="2:14">
      <c r="B13" s="26" t="s">
        <v>39</v>
      </c>
      <c r="C13" s="29" t="s">
        <v>40</v>
      </c>
      <c r="D13" s="22" t="s">
        <v>32</v>
      </c>
      <c r="E13" s="30">
        <v>501.6</v>
      </c>
      <c r="F13" s="30">
        <v>36.299999999999997</v>
      </c>
      <c r="G13" s="30">
        <v>553.73697189999996</v>
      </c>
      <c r="H13" s="30">
        <v>590.10398184999997</v>
      </c>
      <c r="I13" s="30">
        <v>571</v>
      </c>
      <c r="J13" s="30">
        <v>379.9</v>
      </c>
      <c r="K13" s="30">
        <v>320.7</v>
      </c>
      <c r="L13" s="30">
        <v>325.60000000000002</v>
      </c>
      <c r="M13" s="30">
        <v>348.6</v>
      </c>
      <c r="N13" s="30">
        <v>55.5</v>
      </c>
    </row>
    <row r="14" spans="2:14">
      <c r="B14" s="26" t="s">
        <v>41</v>
      </c>
      <c r="C14" s="27" t="s">
        <v>42</v>
      </c>
      <c r="D14" s="22" t="s">
        <v>32</v>
      </c>
      <c r="E14" s="28">
        <v>1071.0999999999999</v>
      </c>
      <c r="F14" s="28">
        <v>1064.2</v>
      </c>
      <c r="G14" s="28">
        <v>1181.0712933141399</v>
      </c>
      <c r="H14" s="28">
        <v>1247.6011622441399</v>
      </c>
      <c r="I14" s="28">
        <v>1150.3</v>
      </c>
      <c r="J14" s="28">
        <v>1189.0999999999999</v>
      </c>
      <c r="K14" s="28">
        <v>1182.3</v>
      </c>
      <c r="L14" s="28">
        <v>1350.8999999999999</v>
      </c>
      <c r="M14" s="28">
        <v>1497.2</v>
      </c>
      <c r="N14" s="28">
        <v>2028.4</v>
      </c>
    </row>
    <row r="15" spans="2:14">
      <c r="B15" s="26" t="s">
        <v>43</v>
      </c>
      <c r="C15" s="29" t="s">
        <v>44</v>
      </c>
      <c r="D15" s="22" t="s">
        <v>32</v>
      </c>
      <c r="E15" s="30">
        <v>241.6</v>
      </c>
      <c r="F15" s="30">
        <v>253.7</v>
      </c>
      <c r="G15" s="30">
        <v>264.18088895</v>
      </c>
      <c r="H15" s="30">
        <v>279.05682947000003</v>
      </c>
      <c r="I15" s="30">
        <v>287</v>
      </c>
      <c r="J15" s="30">
        <v>301.3</v>
      </c>
      <c r="K15" s="30">
        <v>330.2</v>
      </c>
      <c r="L15" s="30">
        <v>380.9</v>
      </c>
      <c r="M15" s="30">
        <v>449.3</v>
      </c>
      <c r="N15" s="30">
        <v>475.8</v>
      </c>
    </row>
    <row r="16" spans="2:14">
      <c r="B16" s="26" t="s">
        <v>45</v>
      </c>
      <c r="C16" s="29" t="s">
        <v>46</v>
      </c>
      <c r="D16" s="22" t="s">
        <v>32</v>
      </c>
      <c r="E16" s="30">
        <v>216.5</v>
      </c>
      <c r="F16" s="30">
        <v>173.1</v>
      </c>
      <c r="G16" s="30">
        <v>231.73046887000001</v>
      </c>
      <c r="H16" s="30">
        <v>239.34769718999999</v>
      </c>
      <c r="I16" s="30">
        <v>245.9</v>
      </c>
      <c r="J16" s="30">
        <v>260.60000000000002</v>
      </c>
      <c r="K16" s="30">
        <v>237</v>
      </c>
      <c r="L16" s="30">
        <v>277.7</v>
      </c>
      <c r="M16" s="30">
        <v>327.8</v>
      </c>
      <c r="N16" s="30">
        <v>368.5</v>
      </c>
    </row>
    <row r="17" spans="2:14">
      <c r="B17" s="26" t="s">
        <v>47</v>
      </c>
      <c r="C17" s="29" t="s">
        <v>48</v>
      </c>
      <c r="D17" s="22" t="s">
        <v>32</v>
      </c>
      <c r="E17" s="30">
        <v>9.6999999999999993</v>
      </c>
      <c r="F17" s="30">
        <v>0</v>
      </c>
      <c r="G17" s="30">
        <v>0</v>
      </c>
      <c r="H17" s="30">
        <v>7.9525433100000003</v>
      </c>
      <c r="I17" s="30">
        <v>18.899999999999999</v>
      </c>
      <c r="J17" s="30">
        <v>20</v>
      </c>
      <c r="K17" s="30">
        <v>19.899999999999999</v>
      </c>
      <c r="L17" s="30">
        <v>19.8</v>
      </c>
      <c r="M17" s="30">
        <v>20.7</v>
      </c>
      <c r="N17" s="30">
        <v>28.2</v>
      </c>
    </row>
    <row r="18" spans="2:14">
      <c r="B18" s="26" t="s">
        <v>49</v>
      </c>
      <c r="C18" s="29" t="s">
        <v>50</v>
      </c>
      <c r="D18" s="22" t="s">
        <v>32</v>
      </c>
      <c r="E18" s="30">
        <v>0</v>
      </c>
      <c r="F18" s="30">
        <v>0</v>
      </c>
      <c r="G18" s="30">
        <v>0.13920208000000001</v>
      </c>
      <c r="H18" s="30">
        <v>0</v>
      </c>
      <c r="I18" s="30">
        <v>0</v>
      </c>
      <c r="J18" s="30">
        <v>0</v>
      </c>
      <c r="K18" s="30"/>
      <c r="L18" s="30">
        <v>0</v>
      </c>
      <c r="M18" s="30">
        <v>0</v>
      </c>
      <c r="N18" s="30">
        <v>0</v>
      </c>
    </row>
    <row r="19" spans="2:14">
      <c r="B19" s="26" t="s">
        <v>51</v>
      </c>
      <c r="C19" s="29" t="s">
        <v>52</v>
      </c>
      <c r="D19" s="22" t="s">
        <v>32</v>
      </c>
      <c r="E19" s="30">
        <v>0</v>
      </c>
      <c r="F19" s="30">
        <v>0</v>
      </c>
      <c r="G19" s="30">
        <v>0</v>
      </c>
      <c r="H19" s="30">
        <v>0</v>
      </c>
      <c r="I19" s="30">
        <v>0</v>
      </c>
      <c r="J19" s="30">
        <v>0</v>
      </c>
      <c r="K19" s="30"/>
      <c r="L19" s="30">
        <v>0</v>
      </c>
      <c r="M19" s="30">
        <v>0</v>
      </c>
      <c r="N19" s="30">
        <v>0</v>
      </c>
    </row>
    <row r="20" spans="2:14">
      <c r="B20" s="26" t="s">
        <v>53</v>
      </c>
      <c r="C20" s="29" t="s">
        <v>38</v>
      </c>
      <c r="D20" s="22" t="s">
        <v>32</v>
      </c>
      <c r="E20" s="30">
        <v>2.9</v>
      </c>
      <c r="F20" s="30">
        <v>0</v>
      </c>
      <c r="G20" s="30">
        <v>2.10551982</v>
      </c>
      <c r="H20" s="30">
        <v>2.20555704</v>
      </c>
      <c r="I20" s="30">
        <v>1</v>
      </c>
      <c r="J20" s="30">
        <v>1.9</v>
      </c>
      <c r="K20" s="30">
        <v>2.4000000000000004</v>
      </c>
      <c r="L20" s="30">
        <v>1.7000000000000002</v>
      </c>
      <c r="M20" s="30">
        <v>2.6</v>
      </c>
      <c r="N20" s="30">
        <v>239.9</v>
      </c>
    </row>
    <row r="21" spans="2:14">
      <c r="B21" s="26" t="s">
        <v>54</v>
      </c>
      <c r="C21" s="29" t="s">
        <v>55</v>
      </c>
      <c r="D21" s="22" t="s">
        <v>32</v>
      </c>
      <c r="E21" s="30">
        <v>598.6</v>
      </c>
      <c r="F21" s="30">
        <v>629.1</v>
      </c>
      <c r="G21" s="30">
        <v>680.51128597000002</v>
      </c>
      <c r="H21" s="30">
        <v>716.72168101</v>
      </c>
      <c r="I21" s="30">
        <v>595.20000000000005</v>
      </c>
      <c r="J21" s="30">
        <v>604.20000000000005</v>
      </c>
      <c r="K21" s="30">
        <v>591.5</v>
      </c>
      <c r="L21" s="30">
        <v>669.2</v>
      </c>
      <c r="M21" s="30">
        <v>695.4</v>
      </c>
      <c r="N21" s="30">
        <v>812.1</v>
      </c>
    </row>
    <row r="22" spans="2:14">
      <c r="B22" s="26" t="s">
        <v>56</v>
      </c>
      <c r="C22" s="31" t="s">
        <v>57</v>
      </c>
      <c r="D22" s="32" t="s">
        <v>32</v>
      </c>
      <c r="E22" s="30">
        <v>1.8</v>
      </c>
      <c r="F22" s="30">
        <v>8.1999999999999993</v>
      </c>
      <c r="G22" s="30">
        <v>2.4039276241435199</v>
      </c>
      <c r="H22" s="30">
        <v>2.3168542241435199</v>
      </c>
      <c r="I22" s="30">
        <v>2.2999999999999998</v>
      </c>
      <c r="J22" s="30">
        <v>1.1000000000000001</v>
      </c>
      <c r="K22" s="30">
        <v>1.3</v>
      </c>
      <c r="L22" s="30">
        <v>1.6</v>
      </c>
      <c r="M22" s="30">
        <v>1.4</v>
      </c>
      <c r="N22" s="30">
        <v>103.9</v>
      </c>
    </row>
    <row r="23" spans="2:14">
      <c r="B23" s="33" t="s">
        <v>58</v>
      </c>
      <c r="C23" s="34" t="s">
        <v>59</v>
      </c>
      <c r="D23" s="35" t="s">
        <v>32</v>
      </c>
      <c r="E23" s="25">
        <v>13.1</v>
      </c>
      <c r="F23" s="25">
        <v>69.8</v>
      </c>
      <c r="G23" s="25">
        <v>71.138770975860098</v>
      </c>
      <c r="H23" s="25">
        <v>66.259606895860074</v>
      </c>
      <c r="I23" s="25">
        <v>81.100000000000051</v>
      </c>
      <c r="J23" s="25">
        <v>71.7</v>
      </c>
      <c r="K23" s="25">
        <v>47.600000000000044</v>
      </c>
      <c r="L23" s="25">
        <v>19.800000000000228</v>
      </c>
      <c r="M23" s="25">
        <v>-43.9</v>
      </c>
      <c r="N23" s="25">
        <v>-697.8</v>
      </c>
    </row>
    <row r="24" spans="2:14">
      <c r="B24" s="36" t="s">
        <v>60</v>
      </c>
      <c r="C24" s="37" t="s">
        <v>61</v>
      </c>
      <c r="D24" s="38" t="s">
        <v>32</v>
      </c>
      <c r="E24" s="25">
        <v>3.3</v>
      </c>
      <c r="F24" s="25">
        <v>69.8</v>
      </c>
      <c r="G24" s="25">
        <v>71.138770975860098</v>
      </c>
      <c r="H24" s="25">
        <v>58.307063585860078</v>
      </c>
      <c r="I24" s="25">
        <v>62.200000000000045</v>
      </c>
      <c r="J24" s="25">
        <v>51.7</v>
      </c>
      <c r="K24" s="25">
        <v>27.700000000000045</v>
      </c>
      <c r="L24" s="25">
        <v>2.2737367544323206E-13</v>
      </c>
      <c r="M24" s="25">
        <v>-64.599999999999994</v>
      </c>
      <c r="N24" s="25">
        <v>-726</v>
      </c>
    </row>
    <row r="25" spans="2:14">
      <c r="B25" s="39" t="s">
        <v>62</v>
      </c>
      <c r="C25" s="40" t="s">
        <v>63</v>
      </c>
      <c r="D25" s="22" t="s">
        <v>32</v>
      </c>
      <c r="E25" s="30"/>
      <c r="F25" s="30"/>
      <c r="G25" s="30"/>
      <c r="H25" s="30"/>
      <c r="I25" s="30"/>
      <c r="J25" s="30"/>
      <c r="K25" s="30"/>
      <c r="L25" s="30"/>
      <c r="M25" s="30"/>
      <c r="N25" s="30"/>
    </row>
    <row r="26" spans="2:14">
      <c r="B26" s="39" t="s">
        <v>64</v>
      </c>
      <c r="C26" s="27" t="s">
        <v>65</v>
      </c>
      <c r="D26" s="22" t="s">
        <v>32</v>
      </c>
      <c r="E26" s="28">
        <v>6.2</v>
      </c>
      <c r="F26" s="28">
        <v>80.099999999999994</v>
      </c>
      <c r="G26" s="28">
        <v>35.645508030000002</v>
      </c>
      <c r="H26" s="28">
        <v>43.975039180000003</v>
      </c>
      <c r="I26" s="28">
        <v>32.700000000000003</v>
      </c>
      <c r="J26" s="28">
        <v>-0.4</v>
      </c>
      <c r="K26" s="28">
        <v>18.7</v>
      </c>
      <c r="L26" s="28">
        <v>-2.8999999999999995</v>
      </c>
      <c r="M26" s="28">
        <v>28.3</v>
      </c>
      <c r="N26" s="28">
        <v>38</v>
      </c>
    </row>
    <row r="27" spans="2:14">
      <c r="B27" s="41" t="s">
        <v>66</v>
      </c>
      <c r="C27" s="29" t="s">
        <v>67</v>
      </c>
      <c r="D27" s="22" t="s">
        <v>32</v>
      </c>
      <c r="E27" s="30">
        <v>2.2000000000000002</v>
      </c>
      <c r="F27" s="30">
        <v>25.8</v>
      </c>
      <c r="G27" s="30">
        <v>42.415719799999998</v>
      </c>
      <c r="H27" s="30">
        <v>45.78129303</v>
      </c>
      <c r="I27" s="30">
        <v>40</v>
      </c>
      <c r="J27" s="30">
        <v>-3.2</v>
      </c>
      <c r="K27" s="30">
        <v>4.3999999999999986</v>
      </c>
      <c r="L27" s="30">
        <v>-2.1999999999999997</v>
      </c>
      <c r="M27" s="30">
        <v>24.9</v>
      </c>
      <c r="N27" s="30">
        <v>43.1</v>
      </c>
    </row>
    <row r="28" spans="2:14">
      <c r="B28" s="41" t="s">
        <v>68</v>
      </c>
      <c r="C28" s="29" t="s">
        <v>69</v>
      </c>
      <c r="D28" s="22" t="s">
        <v>32</v>
      </c>
      <c r="E28" s="30">
        <v>4</v>
      </c>
      <c r="F28" s="30">
        <v>54.3</v>
      </c>
      <c r="G28" s="30">
        <v>-6.7716277200000397</v>
      </c>
      <c r="H28" s="30">
        <v>-1.8062538499999901</v>
      </c>
      <c r="I28" s="30">
        <v>-7.3</v>
      </c>
      <c r="J28" s="30">
        <v>2.8</v>
      </c>
      <c r="K28" s="30">
        <v>14.3</v>
      </c>
      <c r="L28" s="30">
        <v>-0.7</v>
      </c>
      <c r="M28" s="30">
        <v>2</v>
      </c>
      <c r="N28" s="30">
        <v>-11.3</v>
      </c>
    </row>
    <row r="29" spans="2:14">
      <c r="B29" s="41" t="s">
        <v>70</v>
      </c>
      <c r="C29" s="29" t="s">
        <v>71</v>
      </c>
      <c r="D29" s="22" t="s">
        <v>32</v>
      </c>
      <c r="E29" s="30">
        <v>0</v>
      </c>
      <c r="F29" s="30">
        <v>0</v>
      </c>
      <c r="G29" s="30">
        <v>1.41595E-3</v>
      </c>
      <c r="H29" s="30">
        <v>0</v>
      </c>
      <c r="I29" s="30">
        <v>0</v>
      </c>
      <c r="J29" s="30">
        <v>0</v>
      </c>
      <c r="K29" s="30"/>
      <c r="L29" s="30">
        <v>0</v>
      </c>
      <c r="M29" s="30">
        <v>0</v>
      </c>
      <c r="N29" s="30">
        <v>0</v>
      </c>
    </row>
    <row r="30" spans="2:14">
      <c r="B30" s="42" t="s">
        <v>72</v>
      </c>
      <c r="C30" s="31" t="s">
        <v>73</v>
      </c>
      <c r="D30" s="32" t="s">
        <v>32</v>
      </c>
      <c r="E30" s="30">
        <v>0</v>
      </c>
      <c r="F30" s="30">
        <v>0</v>
      </c>
      <c r="G30" s="30">
        <v>0</v>
      </c>
      <c r="H30" s="30">
        <v>0</v>
      </c>
      <c r="I30" s="30">
        <v>0</v>
      </c>
      <c r="J30" s="30">
        <v>0</v>
      </c>
      <c r="K30" s="30"/>
      <c r="L30" s="30">
        <v>0</v>
      </c>
      <c r="M30" s="30">
        <v>1.4</v>
      </c>
      <c r="N30" s="30">
        <v>6.2</v>
      </c>
    </row>
    <row r="31" spans="2:14">
      <c r="B31" s="43" t="s">
        <v>74</v>
      </c>
      <c r="C31" s="44" t="s">
        <v>75</v>
      </c>
      <c r="D31" s="45" t="s">
        <v>32</v>
      </c>
      <c r="E31" s="25">
        <v>1077.3</v>
      </c>
      <c r="F31" s="25">
        <v>1144.3</v>
      </c>
      <c r="G31" s="25">
        <v>1216.7168013441399</v>
      </c>
      <c r="H31" s="25">
        <v>1291.57620142414</v>
      </c>
      <c r="I31" s="25">
        <v>1183</v>
      </c>
      <c r="J31" s="25">
        <v>1188.7</v>
      </c>
      <c r="K31" s="25">
        <v>1201</v>
      </c>
      <c r="L31" s="25">
        <v>1347.9999999999998</v>
      </c>
      <c r="M31" s="25">
        <v>1525.5</v>
      </c>
      <c r="N31" s="25">
        <v>2066.4</v>
      </c>
    </row>
    <row r="32" spans="2:14">
      <c r="B32" s="43" t="s">
        <v>76</v>
      </c>
      <c r="C32" s="44" t="s">
        <v>77</v>
      </c>
      <c r="D32" s="45" t="s">
        <v>32</v>
      </c>
      <c r="E32" s="25">
        <v>-2.9</v>
      </c>
      <c r="F32" s="25">
        <v>-10.3</v>
      </c>
      <c r="G32" s="25">
        <v>35.493262945860096</v>
      </c>
      <c r="H32" s="25">
        <v>14.332024405860075</v>
      </c>
      <c r="I32" s="25">
        <v>29.500000000000043</v>
      </c>
      <c r="J32" s="25">
        <v>52.1</v>
      </c>
      <c r="K32" s="25">
        <v>9.0000000000000462</v>
      </c>
      <c r="L32" s="25">
        <v>2.9000000000002268</v>
      </c>
      <c r="M32" s="25">
        <v>-92.9</v>
      </c>
      <c r="N32" s="25">
        <v>-764</v>
      </c>
    </row>
    <row r="33" spans="2:14">
      <c r="B33" s="46" t="s">
        <v>62</v>
      </c>
      <c r="C33" s="47" t="s">
        <v>78</v>
      </c>
      <c r="D33" s="35" t="s">
        <v>32</v>
      </c>
      <c r="E33" s="25"/>
      <c r="F33" s="25"/>
      <c r="G33" s="25"/>
      <c r="H33" s="25"/>
      <c r="I33" s="25"/>
      <c r="J33" s="25"/>
      <c r="K33" s="25"/>
      <c r="L33" s="25"/>
      <c r="M33" s="25"/>
      <c r="N33" s="25"/>
    </row>
    <row r="34" spans="2:14">
      <c r="B34" s="39" t="s">
        <v>79</v>
      </c>
      <c r="C34" s="27" t="s">
        <v>80</v>
      </c>
      <c r="D34" s="22" t="s">
        <v>32</v>
      </c>
      <c r="E34" s="28">
        <v>-17.8</v>
      </c>
      <c r="F34" s="28">
        <v>-62.8</v>
      </c>
      <c r="G34" s="28">
        <v>-18.43332474</v>
      </c>
      <c r="H34" s="28">
        <v>17.722231529999998</v>
      </c>
      <c r="I34" s="28">
        <v>-39.099999999999994</v>
      </c>
      <c r="J34" s="28">
        <v>-14.2</v>
      </c>
      <c r="K34" s="28">
        <v>-40.100000000000009</v>
      </c>
      <c r="L34" s="28">
        <v>-24.699999999999996</v>
      </c>
      <c r="M34" s="28">
        <v>-78.8</v>
      </c>
      <c r="N34" s="28">
        <v>243.2</v>
      </c>
    </row>
    <row r="35" spans="2:14">
      <c r="B35" s="41" t="s">
        <v>81</v>
      </c>
      <c r="C35" s="29" t="s">
        <v>82</v>
      </c>
      <c r="D35" s="22" t="s">
        <v>32</v>
      </c>
      <c r="E35" s="30">
        <v>-17.600000000000001</v>
      </c>
      <c r="F35" s="30">
        <v>-54.7</v>
      </c>
      <c r="G35" s="30">
        <v>-18.43332474</v>
      </c>
      <c r="H35" s="30">
        <v>17.722231529999998</v>
      </c>
      <c r="I35" s="30">
        <v>-39.099999999999994</v>
      </c>
      <c r="J35" s="30">
        <v>-14.2</v>
      </c>
      <c r="K35" s="30">
        <v>-40.100000000000009</v>
      </c>
      <c r="L35" s="30">
        <v>-24.699999999999996</v>
      </c>
      <c r="M35" s="30">
        <v>-78.8</v>
      </c>
      <c r="N35" s="30">
        <v>243.2</v>
      </c>
    </row>
    <row r="36" spans="2:14">
      <c r="B36" s="41" t="s">
        <v>83</v>
      </c>
      <c r="C36" s="29" t="s">
        <v>84</v>
      </c>
      <c r="D36" s="22" t="s">
        <v>32</v>
      </c>
      <c r="E36" s="30">
        <v>-0.2</v>
      </c>
      <c r="F36" s="30">
        <v>-8.1</v>
      </c>
      <c r="G36" s="30">
        <v>0</v>
      </c>
      <c r="H36" s="30">
        <v>0</v>
      </c>
      <c r="I36" s="30">
        <v>0</v>
      </c>
      <c r="J36" s="30">
        <v>0</v>
      </c>
      <c r="K36" s="30"/>
      <c r="L36" s="30">
        <v>0</v>
      </c>
      <c r="M36" s="30">
        <v>0</v>
      </c>
      <c r="N36" s="30">
        <v>0</v>
      </c>
    </row>
    <row r="37" spans="2:14">
      <c r="B37" s="39" t="s">
        <v>85</v>
      </c>
      <c r="C37" s="27" t="s">
        <v>86</v>
      </c>
      <c r="D37" s="22" t="s">
        <v>32</v>
      </c>
      <c r="E37" s="28">
        <v>-14.9</v>
      </c>
      <c r="F37" s="28">
        <v>-52.5</v>
      </c>
      <c r="G37" s="28">
        <v>-53.934861220000002</v>
      </c>
      <c r="H37" s="28">
        <v>3.3883974299999902</v>
      </c>
      <c r="I37" s="28">
        <v>-68.599999999999994</v>
      </c>
      <c r="J37" s="28">
        <v>-66.3</v>
      </c>
      <c r="K37" s="28">
        <v>-49.1</v>
      </c>
      <c r="L37" s="28">
        <v>-27.700000000000003</v>
      </c>
      <c r="M37" s="28">
        <v>14.1</v>
      </c>
      <c r="N37" s="28">
        <v>1007.2</v>
      </c>
    </row>
    <row r="38" spans="2:14">
      <c r="B38" s="41" t="s">
        <v>87</v>
      </c>
      <c r="C38" s="29" t="s">
        <v>88</v>
      </c>
      <c r="D38" s="22" t="s">
        <v>32</v>
      </c>
      <c r="E38" s="30">
        <v>-14.9</v>
      </c>
      <c r="F38" s="30">
        <v>-35.799999999999997</v>
      </c>
      <c r="G38" s="30">
        <v>-33.141261610000001</v>
      </c>
      <c r="H38" s="30">
        <v>3.3883974299999902</v>
      </c>
      <c r="I38" s="30">
        <v>-68.599999999999994</v>
      </c>
      <c r="J38" s="30">
        <v>-66.3</v>
      </c>
      <c r="K38" s="30">
        <v>-49.1</v>
      </c>
      <c r="L38" s="30">
        <v>-27.700000000000003</v>
      </c>
      <c r="M38" s="30">
        <v>14.1</v>
      </c>
      <c r="N38" s="30">
        <v>1007.02</v>
      </c>
    </row>
    <row r="39" spans="2:14">
      <c r="B39" s="41" t="s">
        <v>89</v>
      </c>
      <c r="C39" s="29" t="s">
        <v>90</v>
      </c>
      <c r="D39" s="22" t="s">
        <v>32</v>
      </c>
      <c r="E39" s="30"/>
      <c r="F39" s="30"/>
      <c r="G39" s="30"/>
      <c r="H39" s="30"/>
      <c r="I39" s="30"/>
      <c r="J39" s="30"/>
      <c r="K39" s="30"/>
      <c r="L39" s="30">
        <v>0</v>
      </c>
      <c r="M39" s="30"/>
      <c r="N39" s="30"/>
    </row>
    <row r="40" spans="2:14">
      <c r="B40" s="41"/>
      <c r="C40" s="29"/>
      <c r="D40" s="22"/>
      <c r="E40" s="30"/>
      <c r="F40" s="30"/>
      <c r="G40" s="30"/>
      <c r="H40" s="30"/>
      <c r="I40" s="30"/>
      <c r="J40" s="30"/>
      <c r="K40" s="30"/>
      <c r="L40" s="30"/>
      <c r="M40" s="30"/>
      <c r="N40" s="30"/>
    </row>
    <row r="41" spans="2:14">
      <c r="B41" s="39" t="s">
        <v>62</v>
      </c>
      <c r="C41" s="27" t="s">
        <v>93</v>
      </c>
      <c r="D41" s="22"/>
      <c r="E41" s="28"/>
      <c r="F41" s="28"/>
      <c r="G41" s="28"/>
      <c r="H41" s="28"/>
      <c r="I41" s="28"/>
      <c r="J41" s="28"/>
      <c r="K41" s="28"/>
      <c r="L41" s="28"/>
      <c r="M41" s="28"/>
      <c r="N41" s="28"/>
    </row>
    <row r="42" spans="2:14">
      <c r="B42" s="41" t="s">
        <v>94</v>
      </c>
      <c r="C42" s="29" t="s">
        <v>95</v>
      </c>
      <c r="D42" s="22" t="s">
        <v>32</v>
      </c>
      <c r="E42" s="30">
        <v>1061.4000000000001</v>
      </c>
      <c r="F42" s="30">
        <v>1064.2</v>
      </c>
      <c r="G42" s="30">
        <v>1181.0712933141399</v>
      </c>
      <c r="H42" s="30">
        <v>1239.6486189341399</v>
      </c>
      <c r="I42" s="30">
        <v>1131.3999999999999</v>
      </c>
      <c r="J42" s="30">
        <v>1169.0999999999999</v>
      </c>
      <c r="K42" s="30">
        <v>1162.3999999999999</v>
      </c>
      <c r="L42" s="30">
        <v>1331.1</v>
      </c>
      <c r="M42" s="30">
        <v>1476.5</v>
      </c>
      <c r="N42" s="30">
        <v>2000.2</v>
      </c>
    </row>
    <row r="43" spans="2:14">
      <c r="B43" s="41" t="s">
        <v>96</v>
      </c>
      <c r="C43" s="29" t="s">
        <v>97</v>
      </c>
      <c r="D43" s="22" t="s">
        <v>32</v>
      </c>
      <c r="E43" s="30">
        <v>16</v>
      </c>
      <c r="F43" s="30">
        <v>80.099999999999994</v>
      </c>
      <c r="G43" s="30">
        <v>35.645508030000002</v>
      </c>
      <c r="H43" s="30">
        <v>51.927582490000006</v>
      </c>
      <c r="I43" s="30">
        <v>51.6</v>
      </c>
      <c r="J43" s="30">
        <v>19.600000000000001</v>
      </c>
      <c r="K43" s="30">
        <v>38.599999999999994</v>
      </c>
      <c r="L43" s="30">
        <v>16.900000000000002</v>
      </c>
      <c r="M43" s="30">
        <v>49</v>
      </c>
      <c r="N43" s="30">
        <v>66.2</v>
      </c>
    </row>
    <row r="44" spans="2:14">
      <c r="B44" s="41" t="s">
        <v>98</v>
      </c>
      <c r="C44" s="29" t="s">
        <v>99</v>
      </c>
      <c r="D44" s="22" t="s">
        <v>32</v>
      </c>
      <c r="E44" s="30">
        <v>-0.4</v>
      </c>
      <c r="F44" s="30">
        <v>-5.9</v>
      </c>
      <c r="G44" s="30">
        <v>-0.15805942000000001</v>
      </c>
      <c r="H44" s="30">
        <v>24.215619910000001</v>
      </c>
      <c r="I44" s="30">
        <v>0.2</v>
      </c>
      <c r="J44" s="30">
        <v>6.3</v>
      </c>
      <c r="K44" s="30">
        <v>-20.2</v>
      </c>
      <c r="L44" s="30">
        <v>-13.9</v>
      </c>
      <c r="M44" s="30">
        <v>11.1</v>
      </c>
      <c r="N44" s="30">
        <v>47.9</v>
      </c>
    </row>
    <row r="45" spans="2:14">
      <c r="B45" s="41" t="s">
        <v>100</v>
      </c>
      <c r="C45" s="29" t="s">
        <v>101</v>
      </c>
      <c r="D45" s="22" t="s">
        <v>32</v>
      </c>
      <c r="E45" s="30">
        <v>-2.9</v>
      </c>
      <c r="F45" s="30">
        <v>-10.3</v>
      </c>
      <c r="G45" s="30">
        <v>35.632465025860093</v>
      </c>
      <c r="H45" s="30">
        <v>14.332024405860075</v>
      </c>
      <c r="I45" s="30">
        <v>29.500000000000043</v>
      </c>
      <c r="J45" s="30">
        <v>52.1</v>
      </c>
      <c r="K45" s="30">
        <v>9.0000000000000462</v>
      </c>
      <c r="L45" s="30">
        <v>2.9000000000002268</v>
      </c>
      <c r="M45" s="30">
        <v>-92.9</v>
      </c>
      <c r="N45" s="30">
        <v>-764</v>
      </c>
    </row>
    <row r="46" spans="2:14">
      <c r="B46" s="23" t="s">
        <v>102</v>
      </c>
      <c r="C46" s="48" t="s">
        <v>103</v>
      </c>
      <c r="D46" s="24" t="s">
        <v>32</v>
      </c>
      <c r="E46" s="49"/>
      <c r="F46" s="49"/>
      <c r="G46" s="49"/>
      <c r="H46" s="49"/>
      <c r="I46" s="49"/>
      <c r="J46" s="49"/>
      <c r="K46" s="49"/>
      <c r="L46" s="49" t="s">
        <v>1203</v>
      </c>
      <c r="M46" s="49" t="s">
        <v>1203</v>
      </c>
      <c r="N46" s="49" t="s">
        <v>1203</v>
      </c>
    </row>
    <row r="47" spans="2:14">
      <c r="B47" s="50"/>
      <c r="C47" s="51"/>
      <c r="D47" s="51"/>
      <c r="E47" s="52"/>
      <c r="F47" s="53"/>
      <c r="G47" s="53"/>
      <c r="H47" s="53"/>
      <c r="I47" s="53"/>
      <c r="J47" s="53"/>
      <c r="K47" s="53"/>
      <c r="L47" s="53"/>
      <c r="M47" s="53"/>
      <c r="N47" s="53"/>
    </row>
    <row r="49" spans="2:14">
      <c r="B49" s="41" t="s">
        <v>91</v>
      </c>
      <c r="C49" s="29" t="s">
        <v>92</v>
      </c>
      <c r="D49" s="22" t="s">
        <v>32</v>
      </c>
      <c r="E49" s="30">
        <v>0</v>
      </c>
      <c r="F49" s="30">
        <v>-16.8</v>
      </c>
      <c r="G49" s="30">
        <v>-20.793599610000001</v>
      </c>
      <c r="H49" s="30">
        <v>0</v>
      </c>
      <c r="I49" s="30">
        <v>-4.2632564145606011E-14</v>
      </c>
      <c r="J49" s="30" t="s">
        <v>1204</v>
      </c>
      <c r="K49" s="30">
        <v>-4.2632564145606011E-14</v>
      </c>
      <c r="L49" s="30">
        <v>9.9999999999781153E-2</v>
      </c>
      <c r="M49" s="195">
        <f>M34-M37-M32</f>
        <v>0</v>
      </c>
      <c r="N49" s="195">
        <f>N34-N37-N32</f>
        <v>0</v>
      </c>
    </row>
  </sheetData>
  <mergeCells count="15">
    <mergeCell ref="N6:N7"/>
    <mergeCell ref="E6:E7"/>
    <mergeCell ref="F6:F7"/>
    <mergeCell ref="B8:D8"/>
    <mergeCell ref="B5:C6"/>
    <mergeCell ref="G2:M2"/>
    <mergeCell ref="G3:M3"/>
    <mergeCell ref="G4:M5"/>
    <mergeCell ref="G6:G7"/>
    <mergeCell ref="H6:H7"/>
    <mergeCell ref="I6:I7"/>
    <mergeCell ref="J6:J7"/>
    <mergeCell ref="K6:K7"/>
    <mergeCell ref="L6:L7"/>
    <mergeCell ref="M6:M7"/>
  </mergeCells>
  <hyperlinks>
    <hyperlink ref="B1" location="Indice!A1" display="Regresar" xr:uid="{F0B0D2BA-3175-4D79-9BA2-4021D2D622C9}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5"/>
  <dimension ref="B1:L46"/>
  <sheetViews>
    <sheetView showGridLines="0" topLeftCell="B1" zoomScale="85" zoomScaleNormal="85" workbookViewId="0">
      <pane xSplit="3" ySplit="8" topLeftCell="E39" activePane="bottomRight" state="frozen"/>
      <selection activeCell="E29" sqref="B9:BZ44"/>
      <selection pane="topRight" activeCell="E29" sqref="B9:BZ44"/>
      <selection pane="bottomLeft" activeCell="E29" sqref="B9:BZ44"/>
      <selection pane="bottomRight" activeCell="B41" sqref="A41:XFD41"/>
    </sheetView>
  </sheetViews>
  <sheetFormatPr baseColWidth="10" defaultRowHeight="15"/>
  <cols>
    <col min="2" max="2" width="14.140625" customWidth="1"/>
    <col min="3" max="3" width="87.7109375" customWidth="1"/>
    <col min="4" max="4" width="11.5703125" customWidth="1"/>
    <col min="5" max="6" width="11.42578125" style="54" customWidth="1"/>
    <col min="7" max="7" width="11.42578125" style="54"/>
    <col min="8" max="9" width="11.5703125" style="54" customWidth="1"/>
    <col min="10" max="12" width="11.42578125" style="54"/>
  </cols>
  <sheetData>
    <row r="1" spans="2:12">
      <c r="B1" s="12" t="s">
        <v>26</v>
      </c>
      <c r="E1"/>
      <c r="F1"/>
      <c r="G1"/>
      <c r="H1"/>
      <c r="I1"/>
      <c r="J1"/>
      <c r="K1"/>
      <c r="L1"/>
    </row>
    <row r="2" spans="2:12" ht="15.75">
      <c r="B2" s="55" t="s">
        <v>27</v>
      </c>
      <c r="C2" s="56"/>
      <c r="D2" s="27"/>
      <c r="E2" s="211" t="str">
        <f>+[2]Indice!H25</f>
        <v>Fondos de Seguridad Social</v>
      </c>
      <c r="F2" s="211"/>
      <c r="G2" s="211"/>
      <c r="H2" s="211"/>
      <c r="I2" s="211"/>
      <c r="J2" s="211"/>
      <c r="K2" s="211"/>
      <c r="L2" s="194"/>
    </row>
    <row r="3" spans="2:12" ht="15.75">
      <c r="B3" s="55" t="s">
        <v>104</v>
      </c>
      <c r="C3" s="57"/>
      <c r="D3" s="22"/>
      <c r="E3" s="211" t="s">
        <v>1206</v>
      </c>
      <c r="F3" s="211"/>
      <c r="G3" s="211"/>
      <c r="H3" s="211"/>
      <c r="I3" s="211"/>
      <c r="J3" s="211"/>
      <c r="K3" s="211"/>
      <c r="L3" s="194"/>
    </row>
    <row r="4" spans="2:12" ht="15" customHeight="1">
      <c r="B4" s="19"/>
      <c r="C4" s="20"/>
      <c r="D4" s="21"/>
      <c r="E4" s="212" t="s">
        <v>725</v>
      </c>
      <c r="F4" s="213"/>
      <c r="G4" s="213"/>
      <c r="H4" s="213"/>
      <c r="I4" s="213"/>
      <c r="J4" s="213"/>
      <c r="K4" s="213"/>
      <c r="L4" s="193"/>
    </row>
    <row r="5" spans="2:12" ht="15" customHeight="1">
      <c r="B5" s="209" t="s">
        <v>105</v>
      </c>
      <c r="C5" s="210"/>
      <c r="D5" s="22"/>
      <c r="E5" s="214"/>
      <c r="F5" s="215"/>
      <c r="G5" s="215"/>
      <c r="H5" s="215"/>
      <c r="I5" s="215"/>
      <c r="J5" s="215"/>
      <c r="K5" s="215"/>
      <c r="L5" s="193"/>
    </row>
    <row r="6" spans="2:12" ht="14.45" customHeight="1">
      <c r="B6" s="209"/>
      <c r="C6" s="210"/>
      <c r="D6" s="22"/>
      <c r="E6" s="220">
        <v>2016</v>
      </c>
      <c r="F6" s="220">
        <f t="shared" ref="F6:K6" si="0">+E6+1</f>
        <v>2017</v>
      </c>
      <c r="G6" s="220">
        <f t="shared" si="0"/>
        <v>2018</v>
      </c>
      <c r="H6" s="220">
        <f t="shared" si="0"/>
        <v>2019</v>
      </c>
      <c r="I6" s="220">
        <f t="shared" si="0"/>
        <v>2020</v>
      </c>
      <c r="J6" s="222">
        <f t="shared" si="0"/>
        <v>2021</v>
      </c>
      <c r="K6" s="222">
        <f t="shared" si="0"/>
        <v>2022</v>
      </c>
      <c r="L6" s="222">
        <v>2023</v>
      </c>
    </row>
    <row r="7" spans="2:12">
      <c r="B7" s="23"/>
      <c r="C7" s="24"/>
      <c r="D7" s="24"/>
      <c r="E7" s="221"/>
      <c r="F7" s="221"/>
      <c r="G7" s="221"/>
      <c r="H7" s="221"/>
      <c r="I7" s="221"/>
      <c r="J7" s="223"/>
      <c r="K7" s="223"/>
      <c r="L7" s="223"/>
    </row>
    <row r="8" spans="2:12">
      <c r="B8" s="23"/>
      <c r="C8" s="24"/>
      <c r="D8" s="24"/>
      <c r="E8" s="58"/>
      <c r="F8" s="58"/>
      <c r="G8" s="58"/>
      <c r="H8" s="58"/>
      <c r="I8" s="58"/>
      <c r="J8" s="58"/>
      <c r="K8" s="58"/>
      <c r="L8" s="58"/>
    </row>
    <row r="9" spans="2:12">
      <c r="B9" s="59" t="s">
        <v>62</v>
      </c>
      <c r="C9" s="60" t="s">
        <v>106</v>
      </c>
      <c r="D9" s="61" t="s">
        <v>32</v>
      </c>
      <c r="E9" s="96"/>
      <c r="F9" s="96"/>
      <c r="G9" s="96"/>
      <c r="H9" s="96"/>
      <c r="I9" s="96"/>
      <c r="J9" s="96"/>
      <c r="K9" s="96"/>
      <c r="L9" s="96"/>
    </row>
    <row r="10" spans="2:12">
      <c r="B10" s="39" t="s">
        <v>107</v>
      </c>
      <c r="C10" s="63" t="s">
        <v>108</v>
      </c>
      <c r="D10" s="64" t="s">
        <v>32</v>
      </c>
      <c r="E10" s="30">
        <v>1252.64428451</v>
      </c>
      <c r="F10" s="28">
        <v>1339.3470368200001</v>
      </c>
      <c r="G10" s="28">
        <v>1229.8</v>
      </c>
      <c r="H10" s="28">
        <v>1241.0999999999999</v>
      </c>
      <c r="I10" s="28">
        <v>1219</v>
      </c>
      <c r="J10" s="28">
        <v>1353.8</v>
      </c>
      <c r="K10" s="28">
        <v>1422.1</v>
      </c>
      <c r="L10" s="28">
        <v>1309.7</v>
      </c>
    </row>
    <row r="11" spans="2:12">
      <c r="B11" s="41" t="s">
        <v>109</v>
      </c>
      <c r="C11" s="65" t="s">
        <v>110</v>
      </c>
      <c r="D11" s="64" t="s">
        <v>32</v>
      </c>
      <c r="E11" s="30">
        <v>0</v>
      </c>
      <c r="F11" s="30">
        <v>0</v>
      </c>
      <c r="G11" s="30">
        <v>0</v>
      </c>
      <c r="H11" s="30">
        <v>0</v>
      </c>
      <c r="I11" s="30"/>
      <c r="J11" s="30">
        <v>0</v>
      </c>
      <c r="K11" s="30">
        <v>0</v>
      </c>
      <c r="L11" s="30">
        <v>0</v>
      </c>
    </row>
    <row r="12" spans="2:12">
      <c r="B12" s="41" t="s">
        <v>111</v>
      </c>
      <c r="C12" s="65" t="s">
        <v>112</v>
      </c>
      <c r="D12" s="64" t="s">
        <v>32</v>
      </c>
      <c r="E12" s="30">
        <v>393.32951063000002</v>
      </c>
      <c r="F12" s="30">
        <v>418.50950015000001</v>
      </c>
      <c r="G12" s="30">
        <v>526.29999999999995</v>
      </c>
      <c r="H12" s="30">
        <v>541</v>
      </c>
      <c r="I12" s="30">
        <v>688.9</v>
      </c>
      <c r="J12" s="30">
        <v>762</v>
      </c>
      <c r="K12" s="30">
        <v>822.5</v>
      </c>
      <c r="L12" s="30">
        <v>868</v>
      </c>
    </row>
    <row r="13" spans="2:12">
      <c r="B13" s="41" t="s">
        <v>113</v>
      </c>
      <c r="C13" s="65" t="s">
        <v>114</v>
      </c>
      <c r="D13" s="64" t="s">
        <v>32</v>
      </c>
      <c r="E13" s="30">
        <v>832.25551034</v>
      </c>
      <c r="F13" s="30">
        <v>878.67557667999995</v>
      </c>
      <c r="G13" s="30">
        <v>163.4</v>
      </c>
      <c r="H13" s="30">
        <v>505.2</v>
      </c>
      <c r="I13" s="30">
        <v>500.6</v>
      </c>
      <c r="J13" s="30">
        <v>565.79999999999995</v>
      </c>
      <c r="K13" s="30">
        <v>571.6</v>
      </c>
      <c r="L13" s="30">
        <v>403.4</v>
      </c>
    </row>
    <row r="14" spans="2:12">
      <c r="B14" s="41" t="s">
        <v>115</v>
      </c>
      <c r="C14" s="65" t="s">
        <v>116</v>
      </c>
      <c r="D14" s="64" t="s">
        <v>32</v>
      </c>
      <c r="E14" s="28">
        <v>27.05926354</v>
      </c>
      <c r="F14" s="30">
        <v>42.16195999</v>
      </c>
      <c r="G14" s="30">
        <v>540.1</v>
      </c>
      <c r="H14" s="30">
        <v>194.9</v>
      </c>
      <c r="I14" s="30">
        <v>29.5</v>
      </c>
      <c r="J14" s="30">
        <v>26</v>
      </c>
      <c r="K14" s="30">
        <v>28</v>
      </c>
      <c r="L14" s="30">
        <v>38.299999999999997</v>
      </c>
    </row>
    <row r="15" spans="2:12">
      <c r="B15" s="39" t="s">
        <v>117</v>
      </c>
      <c r="C15" s="63" t="s">
        <v>118</v>
      </c>
      <c r="D15" s="64" t="s">
        <v>32</v>
      </c>
      <c r="E15" s="30">
        <v>1205.63686112</v>
      </c>
      <c r="F15" s="28">
        <v>1262.93907842</v>
      </c>
      <c r="G15" s="28">
        <v>1217</v>
      </c>
      <c r="H15" s="28">
        <v>1205.4000000000001</v>
      </c>
      <c r="I15" s="28">
        <v>1205.8</v>
      </c>
      <c r="J15" s="28">
        <v>1373.6000000000001</v>
      </c>
      <c r="K15" s="28">
        <v>1469.3</v>
      </c>
      <c r="L15" s="28">
        <v>2141.6999999999998</v>
      </c>
    </row>
    <row r="16" spans="2:12">
      <c r="B16" s="41" t="s">
        <v>119</v>
      </c>
      <c r="C16" s="65" t="s">
        <v>120</v>
      </c>
      <c r="D16" s="64" t="s">
        <v>32</v>
      </c>
      <c r="E16" s="30">
        <v>250.40809385</v>
      </c>
      <c r="F16" s="30">
        <v>264.51736139000002</v>
      </c>
      <c r="G16" s="30">
        <v>253.4</v>
      </c>
      <c r="H16" s="30">
        <v>266.7</v>
      </c>
      <c r="I16" s="30">
        <v>311.3</v>
      </c>
      <c r="J16" s="30">
        <v>361.3</v>
      </c>
      <c r="K16" s="30">
        <v>427.7</v>
      </c>
      <c r="L16" s="30">
        <v>454</v>
      </c>
    </row>
    <row r="17" spans="2:12">
      <c r="B17" s="41" t="s">
        <v>121</v>
      </c>
      <c r="C17" s="65" t="s">
        <v>122</v>
      </c>
      <c r="D17" s="64" t="s">
        <v>32</v>
      </c>
      <c r="E17" s="30">
        <v>191.71915591000001</v>
      </c>
      <c r="F17" s="30">
        <v>211.3286344</v>
      </c>
      <c r="G17" s="30">
        <v>215.2</v>
      </c>
      <c r="H17" s="30">
        <v>233.7</v>
      </c>
      <c r="I17" s="30">
        <v>223</v>
      </c>
      <c r="J17" s="30">
        <v>242</v>
      </c>
      <c r="K17" s="30">
        <v>262.39999999999998</v>
      </c>
      <c r="L17" s="30">
        <v>334</v>
      </c>
    </row>
    <row r="18" spans="2:12">
      <c r="B18" s="41" t="s">
        <v>123</v>
      </c>
      <c r="C18" s="65" t="s">
        <v>124</v>
      </c>
      <c r="D18" s="64" t="s">
        <v>32</v>
      </c>
      <c r="E18" s="30">
        <v>0.13920208000000001</v>
      </c>
      <c r="F18" s="30">
        <v>0</v>
      </c>
      <c r="G18" s="30">
        <v>0</v>
      </c>
      <c r="H18" s="30">
        <v>0</v>
      </c>
      <c r="I18" s="30"/>
      <c r="J18" s="30">
        <v>0</v>
      </c>
      <c r="K18" s="30">
        <v>0</v>
      </c>
      <c r="L18" s="30">
        <v>78</v>
      </c>
    </row>
    <row r="19" spans="2:12">
      <c r="B19" s="41" t="s">
        <v>125</v>
      </c>
      <c r="C19" s="65" t="s">
        <v>126</v>
      </c>
      <c r="D19" s="64" t="s">
        <v>32</v>
      </c>
      <c r="E19" s="30">
        <v>0</v>
      </c>
      <c r="F19" s="30">
        <v>0</v>
      </c>
      <c r="G19" s="30">
        <v>0</v>
      </c>
      <c r="H19" s="30">
        <v>0</v>
      </c>
      <c r="I19" s="30"/>
      <c r="J19" s="30">
        <v>0</v>
      </c>
      <c r="K19" s="30">
        <v>0</v>
      </c>
      <c r="L19" s="30">
        <v>0</v>
      </c>
    </row>
    <row r="20" spans="2:12">
      <c r="B20" s="41" t="s">
        <v>127</v>
      </c>
      <c r="C20" s="65" t="s">
        <v>128</v>
      </c>
      <c r="D20" s="64" t="s">
        <v>32</v>
      </c>
      <c r="E20" s="30">
        <v>1.1414168899999999</v>
      </c>
      <c r="F20" s="30">
        <v>3.8498723799999999</v>
      </c>
      <c r="G20" s="30">
        <v>27.1</v>
      </c>
      <c r="H20" s="30">
        <v>25.2</v>
      </c>
      <c r="I20" s="30">
        <v>1.5</v>
      </c>
      <c r="J20" s="30">
        <v>1.4</v>
      </c>
      <c r="K20" s="30">
        <v>1.6</v>
      </c>
      <c r="L20" s="30">
        <v>239</v>
      </c>
    </row>
    <row r="21" spans="2:12">
      <c r="B21" s="41" t="s">
        <v>129</v>
      </c>
      <c r="C21" s="65" t="s">
        <v>130</v>
      </c>
      <c r="D21" s="64" t="s">
        <v>32</v>
      </c>
      <c r="E21" s="30">
        <v>676.91353594999998</v>
      </c>
      <c r="F21" s="30">
        <v>713.41126193000002</v>
      </c>
      <c r="G21" s="30">
        <v>591.20000000000005</v>
      </c>
      <c r="H21" s="30">
        <v>600.70000000000005</v>
      </c>
      <c r="I21" s="30">
        <v>587.5</v>
      </c>
      <c r="J21" s="30">
        <v>664.7</v>
      </c>
      <c r="K21" s="30">
        <v>682.8</v>
      </c>
      <c r="L21" s="30">
        <v>796.7</v>
      </c>
    </row>
    <row r="22" spans="2:12">
      <c r="B22" s="42" t="s">
        <v>131</v>
      </c>
      <c r="C22" s="66" t="s">
        <v>132</v>
      </c>
      <c r="D22" s="67" t="s">
        <v>32</v>
      </c>
      <c r="E22" s="68">
        <v>85.315456440000006</v>
      </c>
      <c r="F22" s="68">
        <v>69.831948319999995</v>
      </c>
      <c r="G22" s="68">
        <v>130.1</v>
      </c>
      <c r="H22" s="68">
        <v>79.099999999999994</v>
      </c>
      <c r="I22" s="68">
        <v>82.5</v>
      </c>
      <c r="J22" s="68">
        <v>104.2</v>
      </c>
      <c r="K22" s="68">
        <v>94.8</v>
      </c>
      <c r="L22" s="68">
        <v>240</v>
      </c>
    </row>
    <row r="23" spans="2:12">
      <c r="B23" s="69" t="s">
        <v>133</v>
      </c>
      <c r="C23" s="70" t="s">
        <v>134</v>
      </c>
      <c r="D23" s="71" t="s">
        <v>32</v>
      </c>
      <c r="E23" s="72">
        <v>47.00742339</v>
      </c>
      <c r="F23" s="72">
        <v>76.407958399999899</v>
      </c>
      <c r="G23" s="72">
        <v>12.799999999999955</v>
      </c>
      <c r="H23" s="72">
        <v>35.700000000000003</v>
      </c>
      <c r="I23" s="72">
        <v>13.200000000000045</v>
      </c>
      <c r="J23" s="72">
        <v>-19.800000000000182</v>
      </c>
      <c r="K23" s="72">
        <v>-47.2</v>
      </c>
      <c r="L23" s="72">
        <v>-832</v>
      </c>
    </row>
    <row r="24" spans="2:12">
      <c r="B24" s="73" t="s">
        <v>62</v>
      </c>
      <c r="C24" s="74" t="s">
        <v>135</v>
      </c>
      <c r="D24" s="75" t="s">
        <v>32</v>
      </c>
      <c r="E24" s="25"/>
      <c r="F24" s="25"/>
      <c r="G24" s="25"/>
      <c r="H24" s="25"/>
      <c r="I24" s="25"/>
      <c r="J24" s="25"/>
      <c r="K24" s="25"/>
      <c r="L24" s="25"/>
    </row>
    <row r="25" spans="2:12">
      <c r="B25" s="39" t="s">
        <v>136</v>
      </c>
      <c r="C25" s="63" t="s">
        <v>137</v>
      </c>
      <c r="D25" s="64" t="s">
        <v>32</v>
      </c>
      <c r="E25" s="30">
        <v>28.019499549999999</v>
      </c>
      <c r="F25" s="28">
        <v>43.000199969999997</v>
      </c>
      <c r="G25" s="28">
        <v>4.8</v>
      </c>
      <c r="H25" s="28">
        <v>-9.1999999999999993</v>
      </c>
      <c r="I25" s="28">
        <v>11.3</v>
      </c>
      <c r="J25" s="28">
        <v>8.4</v>
      </c>
      <c r="K25" s="28">
        <v>33.4</v>
      </c>
      <c r="L25" s="28">
        <v>45.1</v>
      </c>
    </row>
    <row r="26" spans="2:12">
      <c r="B26" s="41" t="s">
        <v>138</v>
      </c>
      <c r="C26" s="65" t="s">
        <v>139</v>
      </c>
      <c r="D26" s="64" t="s">
        <v>32</v>
      </c>
      <c r="E26" s="28">
        <v>28.019499549999999</v>
      </c>
      <c r="F26" s="30">
        <v>43.000199969999997</v>
      </c>
      <c r="G26" s="30">
        <v>4.8</v>
      </c>
      <c r="H26" s="30">
        <v>-9.1999999999999993</v>
      </c>
      <c r="I26" s="30">
        <v>11.3</v>
      </c>
      <c r="J26" s="30">
        <v>8.4</v>
      </c>
      <c r="K26" s="30">
        <v>33.4</v>
      </c>
      <c r="L26" s="30">
        <v>45.1</v>
      </c>
    </row>
    <row r="27" spans="2:12">
      <c r="B27" s="41" t="s">
        <v>140</v>
      </c>
      <c r="C27" s="65" t="s">
        <v>141</v>
      </c>
      <c r="D27" s="64" t="s">
        <v>32</v>
      </c>
      <c r="E27" s="30">
        <v>0</v>
      </c>
      <c r="F27" s="30">
        <v>0</v>
      </c>
      <c r="G27" s="30">
        <v>0</v>
      </c>
      <c r="H27" s="30">
        <v>0</v>
      </c>
      <c r="I27" s="30"/>
      <c r="J27" s="30">
        <v>0</v>
      </c>
      <c r="K27" s="30">
        <v>0</v>
      </c>
      <c r="L27" s="30">
        <v>0</v>
      </c>
    </row>
    <row r="28" spans="2:12">
      <c r="B28" s="41" t="s">
        <v>142</v>
      </c>
      <c r="C28" s="65" t="s">
        <v>143</v>
      </c>
      <c r="D28" s="64" t="s">
        <v>32</v>
      </c>
      <c r="E28" s="30">
        <v>0</v>
      </c>
      <c r="F28" s="30">
        <v>0</v>
      </c>
      <c r="G28" s="30">
        <v>0</v>
      </c>
      <c r="H28" s="30">
        <v>0</v>
      </c>
      <c r="I28" s="30"/>
      <c r="J28" s="30">
        <v>0</v>
      </c>
      <c r="K28" s="30">
        <v>0</v>
      </c>
      <c r="L28" s="30">
        <v>0</v>
      </c>
    </row>
    <row r="29" spans="2:12">
      <c r="B29" s="42" t="s">
        <v>144</v>
      </c>
      <c r="C29" s="66" t="s">
        <v>145</v>
      </c>
      <c r="D29" s="67" t="s">
        <v>32</v>
      </c>
      <c r="E29" s="30">
        <v>0</v>
      </c>
      <c r="F29" s="30">
        <v>0</v>
      </c>
      <c r="G29" s="30">
        <v>0</v>
      </c>
      <c r="H29" s="30">
        <v>0</v>
      </c>
      <c r="I29" s="30"/>
      <c r="J29" s="30">
        <v>0</v>
      </c>
      <c r="K29" s="30">
        <v>0</v>
      </c>
      <c r="L29" s="30">
        <v>0</v>
      </c>
    </row>
    <row r="30" spans="2:12">
      <c r="B30" s="76" t="s">
        <v>146</v>
      </c>
      <c r="C30" s="77" t="s">
        <v>147</v>
      </c>
      <c r="D30" s="78" t="s">
        <v>32</v>
      </c>
      <c r="E30" s="25">
        <v>1233.6563606699999</v>
      </c>
      <c r="F30" s="25">
        <v>1305.93927839</v>
      </c>
      <c r="G30" s="25">
        <v>1221.8</v>
      </c>
      <c r="H30" s="25">
        <v>1196.2</v>
      </c>
      <c r="I30" s="25">
        <v>1217.0999999999999</v>
      </c>
      <c r="J30" s="25">
        <v>1382.0000000000002</v>
      </c>
      <c r="K30" s="25">
        <v>1502.7</v>
      </c>
      <c r="L30" s="25">
        <v>2186.8000000000002</v>
      </c>
    </row>
    <row r="31" spans="2:12">
      <c r="B31" s="76" t="s">
        <v>148</v>
      </c>
      <c r="C31" s="77" t="s">
        <v>149</v>
      </c>
      <c r="D31" s="78" t="s">
        <v>32</v>
      </c>
      <c r="E31" s="25">
        <v>18.987923840000001</v>
      </c>
      <c r="F31" s="25">
        <v>33.407758429999902</v>
      </c>
      <c r="G31" s="25">
        <v>7.9999999999999547</v>
      </c>
      <c r="H31" s="25">
        <v>44.9</v>
      </c>
      <c r="I31" s="25">
        <v>1.9000000000000448</v>
      </c>
      <c r="J31" s="25">
        <v>-28.20000000000018</v>
      </c>
      <c r="K31" s="25">
        <v>-80.599999999999994</v>
      </c>
      <c r="L31" s="25">
        <v>-877.1</v>
      </c>
    </row>
    <row r="32" spans="2:12">
      <c r="B32" s="79" t="s">
        <v>62</v>
      </c>
      <c r="C32" s="80" t="s">
        <v>150</v>
      </c>
      <c r="D32" s="75" t="s">
        <v>32</v>
      </c>
      <c r="E32" s="25"/>
      <c r="F32" s="25"/>
      <c r="G32" s="25"/>
      <c r="H32" s="25"/>
      <c r="I32" s="25"/>
      <c r="J32" s="25"/>
      <c r="K32" s="25"/>
      <c r="L32" s="25"/>
    </row>
    <row r="33" spans="2:12">
      <c r="B33" s="39" t="s">
        <v>151</v>
      </c>
      <c r="C33" s="63" t="s">
        <v>152</v>
      </c>
      <c r="D33" s="64" t="s">
        <v>32</v>
      </c>
      <c r="E33" s="28">
        <v>19.145983260000001</v>
      </c>
      <c r="F33" s="28">
        <v>9.4421385200000003</v>
      </c>
      <c r="G33" s="28">
        <v>8.4</v>
      </c>
      <c r="H33" s="28">
        <v>37.9</v>
      </c>
      <c r="I33" s="28">
        <v>22.2</v>
      </c>
      <c r="J33" s="28">
        <v>-14.3</v>
      </c>
      <c r="K33" s="28">
        <v>-91.7</v>
      </c>
      <c r="L33" s="28">
        <v>128.9</v>
      </c>
    </row>
    <row r="34" spans="2:12">
      <c r="B34" s="41" t="s">
        <v>153</v>
      </c>
      <c r="C34" s="65" t="s">
        <v>82</v>
      </c>
      <c r="D34" s="64" t="s">
        <v>32</v>
      </c>
      <c r="E34" s="28">
        <v>19.145983260000001</v>
      </c>
      <c r="F34" s="30">
        <v>9.4421385200000003</v>
      </c>
      <c r="G34" s="30">
        <v>8.4</v>
      </c>
      <c r="H34" s="30">
        <v>37.9</v>
      </c>
      <c r="I34" s="30">
        <v>22.2</v>
      </c>
      <c r="J34" s="30">
        <v>-14.3</v>
      </c>
      <c r="K34" s="30">
        <v>-91.7</v>
      </c>
      <c r="L34" s="30">
        <v>128.9</v>
      </c>
    </row>
    <row r="35" spans="2:12">
      <c r="B35" s="41" t="s">
        <v>154</v>
      </c>
      <c r="C35" s="65" t="s">
        <v>84</v>
      </c>
      <c r="D35" s="64" t="s">
        <v>32</v>
      </c>
      <c r="E35" s="30">
        <v>0</v>
      </c>
      <c r="F35" s="30">
        <v>0</v>
      </c>
      <c r="G35" s="30">
        <v>0</v>
      </c>
      <c r="H35" s="30">
        <v>0</v>
      </c>
      <c r="I35" s="30"/>
      <c r="J35" s="30">
        <v>0</v>
      </c>
      <c r="K35" s="30">
        <v>0</v>
      </c>
      <c r="L35" s="30">
        <v>0</v>
      </c>
    </row>
    <row r="36" spans="2:12">
      <c r="B36" s="39" t="s">
        <v>155</v>
      </c>
      <c r="C36" s="81" t="s">
        <v>156</v>
      </c>
      <c r="D36" s="64" t="s">
        <v>32</v>
      </c>
      <c r="E36" s="30">
        <v>0</v>
      </c>
      <c r="F36" s="28">
        <v>0.25</v>
      </c>
      <c r="G36" s="28">
        <v>0.7</v>
      </c>
      <c r="H36" s="28">
        <v>-0.9</v>
      </c>
      <c r="I36" s="28"/>
      <c r="J36" s="28">
        <v>0</v>
      </c>
      <c r="K36" s="28">
        <v>0</v>
      </c>
      <c r="L36" s="28">
        <v>1053.9000000000001</v>
      </c>
    </row>
    <row r="37" spans="2:12">
      <c r="B37" s="41" t="s">
        <v>157</v>
      </c>
      <c r="C37" s="65" t="s">
        <v>88</v>
      </c>
      <c r="D37" s="64" t="s">
        <v>32</v>
      </c>
      <c r="E37" s="28">
        <v>0</v>
      </c>
      <c r="F37" s="30">
        <v>0.25</v>
      </c>
      <c r="G37" s="30">
        <v>0.7</v>
      </c>
      <c r="H37" s="30">
        <v>-0.9</v>
      </c>
      <c r="I37" s="30"/>
      <c r="J37" s="30">
        <v>0</v>
      </c>
      <c r="K37" s="30">
        <v>0</v>
      </c>
      <c r="L37" s="30">
        <v>1053.9000000000001</v>
      </c>
    </row>
    <row r="38" spans="2:12">
      <c r="B38" s="42" t="s">
        <v>158</v>
      </c>
      <c r="C38" s="66" t="s">
        <v>159</v>
      </c>
      <c r="D38" s="67" t="s">
        <v>32</v>
      </c>
      <c r="E38" s="30">
        <v>0</v>
      </c>
      <c r="F38" s="30">
        <v>0</v>
      </c>
      <c r="G38" s="30">
        <v>0</v>
      </c>
      <c r="H38" s="30">
        <v>0</v>
      </c>
      <c r="I38" s="30"/>
      <c r="J38" s="30">
        <v>0</v>
      </c>
      <c r="K38" s="30">
        <v>0</v>
      </c>
      <c r="L38" s="30">
        <v>0</v>
      </c>
    </row>
    <row r="39" spans="2:12">
      <c r="B39" s="76" t="s">
        <v>160</v>
      </c>
      <c r="C39" s="77" t="s">
        <v>161</v>
      </c>
      <c r="D39" s="78" t="s">
        <v>32</v>
      </c>
      <c r="E39" s="82">
        <v>-19.145983260000001</v>
      </c>
      <c r="F39" s="82">
        <v>-9.1921385200000003</v>
      </c>
      <c r="G39" s="82">
        <v>-7.7</v>
      </c>
      <c r="H39" s="82">
        <v>-38.799999999999997</v>
      </c>
      <c r="I39" s="82">
        <v>-22.2</v>
      </c>
      <c r="J39" s="82">
        <v>14.3</v>
      </c>
      <c r="K39" s="82">
        <v>91.7</v>
      </c>
      <c r="L39" s="82">
        <v>925</v>
      </c>
    </row>
    <row r="40" spans="2:12">
      <c r="B40" s="76" t="s">
        <v>98</v>
      </c>
      <c r="C40" s="77" t="s">
        <v>162</v>
      </c>
      <c r="D40" s="78" t="s">
        <v>32</v>
      </c>
      <c r="E40" s="82">
        <v>-0.15805942000000001</v>
      </c>
      <c r="F40" s="82">
        <v>24.215619910000001</v>
      </c>
      <c r="G40" s="82">
        <v>0.29999999999995453</v>
      </c>
      <c r="H40" s="82">
        <v>6.1</v>
      </c>
      <c r="I40" s="82">
        <v>-20.299999999999955</v>
      </c>
      <c r="J40" s="82">
        <v>-13.9</v>
      </c>
      <c r="K40" s="82">
        <v>11.1</v>
      </c>
      <c r="L40" s="82">
        <v>47.9</v>
      </c>
    </row>
    <row r="41" spans="2:12">
      <c r="B41" s="83"/>
      <c r="C41" s="84"/>
      <c r="D41" s="85"/>
      <c r="E41" s="62"/>
      <c r="F41" s="62"/>
      <c r="G41" s="62"/>
      <c r="H41" s="62"/>
      <c r="I41" s="62"/>
      <c r="J41" s="62"/>
      <c r="K41" s="196"/>
      <c r="L41" s="196"/>
    </row>
    <row r="42" spans="2:12">
      <c r="B42" s="86" t="s">
        <v>62</v>
      </c>
      <c r="C42" s="87" t="s">
        <v>93</v>
      </c>
      <c r="D42" s="75" t="s">
        <v>32</v>
      </c>
      <c r="E42" s="82"/>
      <c r="F42" s="82"/>
      <c r="G42" s="82"/>
      <c r="H42" s="82"/>
      <c r="I42" s="82"/>
      <c r="J42" s="82"/>
      <c r="K42" s="82"/>
      <c r="L42" s="82"/>
    </row>
    <row r="43" spans="2:12">
      <c r="B43" s="41" t="s">
        <v>165</v>
      </c>
      <c r="C43" s="65" t="s">
        <v>166</v>
      </c>
      <c r="D43" s="64" t="s">
        <v>32</v>
      </c>
      <c r="E43" s="30">
        <v>19.127125920000001</v>
      </c>
      <c r="F43" s="30">
        <v>33.407758429999902</v>
      </c>
      <c r="G43" s="30">
        <v>7.9999999999999547</v>
      </c>
      <c r="H43" s="30">
        <v>44.9</v>
      </c>
      <c r="I43" s="30">
        <v>1.9000000000000448</v>
      </c>
      <c r="J43" s="30">
        <v>-28.20000000000018</v>
      </c>
      <c r="K43" s="30">
        <v>-80.599999999999994</v>
      </c>
      <c r="L43" s="30">
        <v>-799.1</v>
      </c>
    </row>
    <row r="44" spans="2:12">
      <c r="B44" s="23" t="s">
        <v>102</v>
      </c>
      <c r="C44" s="88" t="s">
        <v>103</v>
      </c>
      <c r="D44" s="89" t="s">
        <v>32</v>
      </c>
      <c r="E44" s="30"/>
      <c r="F44" s="30"/>
      <c r="G44" s="30"/>
      <c r="H44" s="30"/>
      <c r="I44" s="30"/>
      <c r="J44" s="30"/>
      <c r="K44" s="30"/>
      <c r="L44" s="30"/>
    </row>
    <row r="45" spans="2:12">
      <c r="E45" s="52"/>
      <c r="F45" s="53"/>
    </row>
    <row r="46" spans="2:12">
      <c r="B46" s="83" t="s">
        <v>163</v>
      </c>
      <c r="C46" s="84" t="s">
        <v>164</v>
      </c>
      <c r="D46" s="85" t="s">
        <v>32</v>
      </c>
      <c r="E46" s="62">
        <v>6.3837823915950002E-16</v>
      </c>
      <c r="F46" s="62">
        <v>1.2079226507921701E-13</v>
      </c>
      <c r="G46" s="62">
        <v>2.2204460492503131E-16</v>
      </c>
      <c r="H46" s="62">
        <v>0</v>
      </c>
      <c r="I46" s="62"/>
      <c r="J46" s="62">
        <v>1.794120407794253E-13</v>
      </c>
      <c r="K46" s="196">
        <f>K38+K45-K41-K36</f>
        <v>0</v>
      </c>
      <c r="L46" s="196">
        <f>L38+L45-L41-L36</f>
        <v>-1053.9000000000001</v>
      </c>
    </row>
  </sheetData>
  <mergeCells count="12">
    <mergeCell ref="L6:L7"/>
    <mergeCell ref="B5:C6"/>
    <mergeCell ref="E2:K2"/>
    <mergeCell ref="E3:K3"/>
    <mergeCell ref="E4:K5"/>
    <mergeCell ref="E6:E7"/>
    <mergeCell ref="F6:F7"/>
    <mergeCell ref="G6:G7"/>
    <mergeCell ref="H6:H7"/>
    <mergeCell ref="I6:I7"/>
    <mergeCell ref="J6:J7"/>
    <mergeCell ref="K6:K7"/>
  </mergeCells>
  <hyperlinks>
    <hyperlink ref="B1" location="Indice!A1" display="Regresar" xr:uid="{D4123E19-D13F-4036-918B-32C2C94FBDDD}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070498-B24E-4C4F-8966-C36FF0D07DA9}">
  <dimension ref="B1:M38"/>
  <sheetViews>
    <sheetView topLeftCell="B3" workbookViewId="0">
      <selection activeCell="E8" sqref="E8"/>
    </sheetView>
  </sheetViews>
  <sheetFormatPr baseColWidth="10" defaultRowHeight="15"/>
  <cols>
    <col min="2" max="2" width="16.5703125" customWidth="1"/>
    <col min="3" max="3" width="67.28515625" customWidth="1"/>
    <col min="4" max="4" width="10.7109375" customWidth="1"/>
    <col min="260" max="260" width="55.85546875" customWidth="1"/>
    <col min="516" max="516" width="55.85546875" customWidth="1"/>
    <col min="772" max="772" width="55.85546875" customWidth="1"/>
    <col min="1028" max="1028" width="55.85546875" customWidth="1"/>
    <col min="1284" max="1284" width="55.85546875" customWidth="1"/>
    <col min="1540" max="1540" width="55.85546875" customWidth="1"/>
    <col min="1796" max="1796" width="55.85546875" customWidth="1"/>
    <col min="2052" max="2052" width="55.85546875" customWidth="1"/>
    <col min="2308" max="2308" width="55.85546875" customWidth="1"/>
    <col min="2564" max="2564" width="55.85546875" customWidth="1"/>
    <col min="2820" max="2820" width="55.85546875" customWidth="1"/>
    <col min="3076" max="3076" width="55.85546875" customWidth="1"/>
    <col min="3332" max="3332" width="55.85546875" customWidth="1"/>
    <col min="3588" max="3588" width="55.85546875" customWidth="1"/>
    <col min="3844" max="3844" width="55.85546875" customWidth="1"/>
    <col min="4100" max="4100" width="55.85546875" customWidth="1"/>
    <col min="4356" max="4356" width="55.85546875" customWidth="1"/>
    <col min="4612" max="4612" width="55.85546875" customWidth="1"/>
    <col min="4868" max="4868" width="55.85546875" customWidth="1"/>
    <col min="5124" max="5124" width="55.85546875" customWidth="1"/>
    <col min="5380" max="5380" width="55.85546875" customWidth="1"/>
    <col min="5636" max="5636" width="55.85546875" customWidth="1"/>
    <col min="5892" max="5892" width="55.85546875" customWidth="1"/>
    <col min="6148" max="6148" width="55.85546875" customWidth="1"/>
    <col min="6404" max="6404" width="55.85546875" customWidth="1"/>
    <col min="6660" max="6660" width="55.85546875" customWidth="1"/>
    <col min="6916" max="6916" width="55.85546875" customWidth="1"/>
    <col min="7172" max="7172" width="55.85546875" customWidth="1"/>
    <col min="7428" max="7428" width="55.85546875" customWidth="1"/>
    <col min="7684" max="7684" width="55.85546875" customWidth="1"/>
    <col min="7940" max="7940" width="55.85546875" customWidth="1"/>
    <col min="8196" max="8196" width="55.85546875" customWidth="1"/>
    <col min="8452" max="8452" width="55.85546875" customWidth="1"/>
    <col min="8708" max="8708" width="55.85546875" customWidth="1"/>
    <col min="8964" max="8964" width="55.85546875" customWidth="1"/>
    <col min="9220" max="9220" width="55.85546875" customWidth="1"/>
    <col min="9476" max="9476" width="55.85546875" customWidth="1"/>
    <col min="9732" max="9732" width="55.85546875" customWidth="1"/>
    <col min="9988" max="9988" width="55.85546875" customWidth="1"/>
    <col min="10244" max="10244" width="55.85546875" customWidth="1"/>
    <col min="10500" max="10500" width="55.85546875" customWidth="1"/>
    <col min="10756" max="10756" width="55.85546875" customWidth="1"/>
    <col min="11012" max="11012" width="55.85546875" customWidth="1"/>
    <col min="11268" max="11268" width="55.85546875" customWidth="1"/>
    <col min="11524" max="11524" width="55.85546875" customWidth="1"/>
    <col min="11780" max="11780" width="55.85546875" customWidth="1"/>
    <col min="12036" max="12036" width="55.85546875" customWidth="1"/>
    <col min="12292" max="12292" width="55.85546875" customWidth="1"/>
    <col min="12548" max="12548" width="55.85546875" customWidth="1"/>
    <col min="12804" max="12804" width="55.85546875" customWidth="1"/>
    <col min="13060" max="13060" width="55.85546875" customWidth="1"/>
    <col min="13316" max="13316" width="55.85546875" customWidth="1"/>
    <col min="13572" max="13572" width="55.85546875" customWidth="1"/>
    <col min="13828" max="13828" width="55.85546875" customWidth="1"/>
    <col min="14084" max="14084" width="55.85546875" customWidth="1"/>
    <col min="14340" max="14340" width="55.85546875" customWidth="1"/>
    <col min="14596" max="14596" width="55.85546875" customWidth="1"/>
    <col min="14852" max="14852" width="55.85546875" customWidth="1"/>
    <col min="15108" max="15108" width="55.85546875" customWidth="1"/>
    <col min="15364" max="15364" width="55.85546875" customWidth="1"/>
    <col min="15620" max="15620" width="55.85546875" customWidth="1"/>
    <col min="15876" max="15876" width="55.85546875" customWidth="1"/>
    <col min="16132" max="16132" width="55.85546875" customWidth="1"/>
  </cols>
  <sheetData>
    <row r="1" spans="2:13">
      <c r="B1" s="12" t="s">
        <v>26</v>
      </c>
    </row>
    <row r="2" spans="2:13" ht="15.75">
      <c r="B2" s="55" t="s">
        <v>27</v>
      </c>
      <c r="C2" s="56"/>
      <c r="D2" s="27"/>
      <c r="E2" s="27"/>
      <c r="F2" s="211">
        <f>+'[2]Estado II'!E2:I2</f>
        <v>0</v>
      </c>
      <c r="G2" s="211"/>
      <c r="H2" s="211"/>
      <c r="I2" s="211"/>
      <c r="J2" s="211"/>
      <c r="K2" s="211"/>
      <c r="L2" s="211"/>
      <c r="M2" s="194"/>
    </row>
    <row r="3" spans="2:13" ht="15.75">
      <c r="B3" s="55" t="s">
        <v>1033</v>
      </c>
      <c r="C3" s="57"/>
      <c r="D3" s="22"/>
      <c r="E3" s="22"/>
      <c r="F3" s="211" t="s">
        <v>1206</v>
      </c>
      <c r="G3" s="211"/>
      <c r="H3" s="211"/>
      <c r="I3" s="211"/>
      <c r="J3" s="211"/>
      <c r="K3" s="211"/>
      <c r="L3" s="211"/>
      <c r="M3" s="194"/>
    </row>
    <row r="4" spans="2:13" ht="15" customHeight="1">
      <c r="B4" s="19"/>
      <c r="C4" s="20"/>
      <c r="D4" s="21"/>
      <c r="E4" s="232"/>
      <c r="F4" s="212" t="s">
        <v>728</v>
      </c>
      <c r="G4" s="213"/>
      <c r="H4" s="213"/>
      <c r="I4" s="213"/>
      <c r="J4" s="213"/>
      <c r="K4" s="213"/>
      <c r="L4" s="213"/>
      <c r="M4" s="193"/>
    </row>
    <row r="5" spans="2:13" ht="15" customHeight="1">
      <c r="B5" s="209" t="s">
        <v>1034</v>
      </c>
      <c r="C5" s="210"/>
      <c r="D5" s="22"/>
      <c r="E5" s="22"/>
      <c r="F5" s="214"/>
      <c r="G5" s="215"/>
      <c r="H5" s="215"/>
      <c r="I5" s="215"/>
      <c r="J5" s="215"/>
      <c r="K5" s="215"/>
      <c r="L5" s="215"/>
      <c r="M5" s="193"/>
    </row>
    <row r="6" spans="2:13">
      <c r="B6" s="209"/>
      <c r="C6" s="210"/>
      <c r="D6" s="22"/>
      <c r="E6" s="224">
        <v>2015</v>
      </c>
      <c r="F6" s="224">
        <v>2016</v>
      </c>
      <c r="G6" s="224">
        <f t="shared" ref="G6:L6" si="0">+F6+1</f>
        <v>2017</v>
      </c>
      <c r="H6" s="224">
        <f t="shared" si="0"/>
        <v>2018</v>
      </c>
      <c r="I6" s="224">
        <f t="shared" si="0"/>
        <v>2019</v>
      </c>
      <c r="J6" s="224">
        <f t="shared" si="0"/>
        <v>2020</v>
      </c>
      <c r="K6" s="224">
        <f t="shared" si="0"/>
        <v>2021</v>
      </c>
      <c r="L6" s="224">
        <f t="shared" si="0"/>
        <v>2022</v>
      </c>
      <c r="M6" s="224">
        <v>2023</v>
      </c>
    </row>
    <row r="7" spans="2:13">
      <c r="B7" s="23"/>
      <c r="C7" s="24"/>
      <c r="D7" s="24"/>
      <c r="E7" s="225"/>
      <c r="F7" s="225"/>
      <c r="G7" s="225"/>
      <c r="H7" s="225"/>
      <c r="I7" s="225"/>
      <c r="J7" s="225"/>
      <c r="K7" s="225"/>
      <c r="L7" s="225"/>
      <c r="M7" s="225"/>
    </row>
    <row r="8" spans="2:13">
      <c r="B8" s="159" t="s">
        <v>62</v>
      </c>
      <c r="C8" s="160" t="s">
        <v>1035</v>
      </c>
      <c r="D8" s="161" t="s">
        <v>32</v>
      </c>
      <c r="E8" s="162"/>
      <c r="F8" s="162"/>
      <c r="G8" s="162"/>
      <c r="H8" s="162"/>
      <c r="I8" s="162"/>
      <c r="J8" s="162"/>
      <c r="K8" s="162"/>
      <c r="L8" s="162"/>
      <c r="M8" s="162"/>
    </row>
    <row r="9" spans="2:13">
      <c r="B9" s="39" t="s">
        <v>1036</v>
      </c>
      <c r="C9" s="27" t="s">
        <v>1037</v>
      </c>
      <c r="D9" s="22" t="s">
        <v>32</v>
      </c>
      <c r="E9" s="163">
        <v>350.8</v>
      </c>
      <c r="F9" s="163">
        <v>356.3</v>
      </c>
      <c r="G9" s="163">
        <v>373.5</v>
      </c>
      <c r="H9" s="163">
        <v>405.1</v>
      </c>
      <c r="I9" s="163">
        <v>438.3</v>
      </c>
      <c r="J9" s="163">
        <v>434.2</v>
      </c>
      <c r="K9" s="163">
        <v>441.6</v>
      </c>
      <c r="L9" s="163">
        <v>443</v>
      </c>
      <c r="M9" s="163">
        <v>467.3</v>
      </c>
    </row>
    <row r="10" spans="2:13">
      <c r="B10" s="41" t="s">
        <v>64</v>
      </c>
      <c r="C10" s="29" t="s">
        <v>1038</v>
      </c>
      <c r="D10" s="22" t="s">
        <v>32</v>
      </c>
      <c r="E10" s="163">
        <v>80.099999999999994</v>
      </c>
      <c r="F10" s="163">
        <v>35.645508030000002</v>
      </c>
      <c r="G10" s="163">
        <v>43.975039180000003</v>
      </c>
      <c r="H10" s="163">
        <v>32.700000000000003</v>
      </c>
      <c r="I10" s="163">
        <v>-0.4</v>
      </c>
      <c r="J10" s="163">
        <v>18.7</v>
      </c>
      <c r="K10" s="163">
        <v>-2.8999999999999995</v>
      </c>
      <c r="L10" s="163">
        <v>28.3</v>
      </c>
      <c r="M10" s="163">
        <v>38</v>
      </c>
    </row>
    <row r="11" spans="2:13">
      <c r="B11" s="41" t="s">
        <v>997</v>
      </c>
      <c r="C11" s="29" t="s">
        <v>1039</v>
      </c>
      <c r="D11" s="22" t="s">
        <v>32</v>
      </c>
      <c r="E11" s="163">
        <v>-121.8</v>
      </c>
      <c r="F11" s="163">
        <v>-18.412852569999998</v>
      </c>
      <c r="G11" s="163">
        <v>-12.35691855</v>
      </c>
      <c r="H11" s="163">
        <v>0.5</v>
      </c>
      <c r="I11" s="163">
        <v>-3.7</v>
      </c>
      <c r="J11" s="163">
        <v>-11.1</v>
      </c>
      <c r="K11" s="163">
        <v>4.2</v>
      </c>
      <c r="L11" s="163">
        <v>-3.8</v>
      </c>
      <c r="M11" s="163">
        <v>0</v>
      </c>
    </row>
    <row r="12" spans="2:13">
      <c r="B12" s="39" t="s">
        <v>1040</v>
      </c>
      <c r="C12" s="27" t="s">
        <v>1041</v>
      </c>
      <c r="D12" s="22" t="s">
        <v>32</v>
      </c>
      <c r="E12" s="163">
        <v>356.4</v>
      </c>
      <c r="F12" s="163">
        <v>373.45460489999999</v>
      </c>
      <c r="G12" s="163">
        <v>405.07779488</v>
      </c>
      <c r="H12" s="163">
        <v>438.3</v>
      </c>
      <c r="I12" s="163">
        <v>434.2</v>
      </c>
      <c r="J12" s="163">
        <v>441.8</v>
      </c>
      <c r="K12" s="163">
        <v>442.9</v>
      </c>
      <c r="L12" s="163">
        <v>467.5</v>
      </c>
      <c r="M12" s="163">
        <v>505.3</v>
      </c>
    </row>
    <row r="13" spans="2:13">
      <c r="B13" s="42" t="s">
        <v>1042</v>
      </c>
      <c r="C13" s="164" t="s">
        <v>1043</v>
      </c>
      <c r="D13" s="22" t="s">
        <v>32</v>
      </c>
      <c r="E13" s="165">
        <v>47.3</v>
      </c>
      <c r="F13" s="165">
        <v>-7.8050560000022529E-2</v>
      </c>
      <c r="G13" s="165">
        <v>-4.032575000000449E-2</v>
      </c>
      <c r="H13" s="165">
        <v>-1.4210854715202004E-14</v>
      </c>
      <c r="I13" s="165">
        <v>0</v>
      </c>
      <c r="J13" s="165"/>
      <c r="K13" s="165">
        <v>-4.6185277824406512E-14</v>
      </c>
      <c r="L13" s="165">
        <f>L12-L9-L10-L11</f>
        <v>0</v>
      </c>
      <c r="M13" s="165">
        <f>M12-M9-M10-M11</f>
        <v>0</v>
      </c>
    </row>
    <row r="14" spans="2:13">
      <c r="B14" s="86" t="s">
        <v>62</v>
      </c>
      <c r="C14" s="166" t="s">
        <v>1044</v>
      </c>
      <c r="D14" s="167" t="s">
        <v>32</v>
      </c>
      <c r="E14" s="168"/>
      <c r="F14" s="168"/>
      <c r="G14" s="168"/>
      <c r="H14" s="168"/>
      <c r="I14" s="168"/>
      <c r="J14" s="168"/>
      <c r="K14" s="168"/>
      <c r="L14" s="168"/>
      <c r="M14" s="168"/>
    </row>
    <row r="15" spans="2:13">
      <c r="B15" s="39" t="s">
        <v>1045</v>
      </c>
      <c r="C15" s="27" t="s">
        <v>1037</v>
      </c>
      <c r="D15" s="22" t="s">
        <v>32</v>
      </c>
      <c r="E15" s="163">
        <v>350.6</v>
      </c>
      <c r="F15" s="163">
        <v>358.2</v>
      </c>
      <c r="G15" s="163">
        <v>403.5</v>
      </c>
      <c r="H15" s="163">
        <v>466.7</v>
      </c>
      <c r="I15" s="163">
        <v>444.1</v>
      </c>
      <c r="J15" s="163">
        <v>470</v>
      </c>
      <c r="K15" s="163">
        <v>471.8</v>
      </c>
      <c r="L15" s="163">
        <v>515</v>
      </c>
      <c r="M15" s="163">
        <v>2425.6999999999998</v>
      </c>
    </row>
    <row r="16" spans="2:13">
      <c r="B16" s="41" t="s">
        <v>79</v>
      </c>
      <c r="C16" s="29" t="s">
        <v>1038</v>
      </c>
      <c r="D16" s="22" t="s">
        <v>32</v>
      </c>
      <c r="E16" s="163">
        <v>-62.8</v>
      </c>
      <c r="F16" s="163">
        <v>-18.43332474</v>
      </c>
      <c r="G16" s="163">
        <v>17.722231529999998</v>
      </c>
      <c r="H16" s="163">
        <v>-39.099999999999994</v>
      </c>
      <c r="I16" s="163">
        <v>-14.2</v>
      </c>
      <c r="J16" s="163">
        <v>-40.100000000000009</v>
      </c>
      <c r="K16" s="163">
        <v>-24.699999999999996</v>
      </c>
      <c r="L16" s="163">
        <v>-78.8</v>
      </c>
      <c r="M16" s="163">
        <v>243.2</v>
      </c>
    </row>
    <row r="17" spans="2:13">
      <c r="B17" s="41" t="s">
        <v>1003</v>
      </c>
      <c r="C17" s="29" t="s">
        <v>1046</v>
      </c>
      <c r="D17" s="22" t="s">
        <v>32</v>
      </c>
      <c r="E17" s="163">
        <v>70.7</v>
      </c>
      <c r="F17" s="163">
        <v>63.672813949999998</v>
      </c>
      <c r="G17" s="163">
        <v>45.484788999999999</v>
      </c>
      <c r="H17" s="163">
        <v>16.7</v>
      </c>
      <c r="I17" s="163">
        <v>40.1</v>
      </c>
      <c r="J17" s="163">
        <v>41.9</v>
      </c>
      <c r="K17" s="163">
        <v>67.900000000000006</v>
      </c>
      <c r="L17" s="163">
        <v>45.4</v>
      </c>
      <c r="M17" s="163">
        <v>7611.3</v>
      </c>
    </row>
    <row r="18" spans="2:13">
      <c r="B18" s="39" t="s">
        <v>1047</v>
      </c>
      <c r="C18" s="27" t="s">
        <v>1041</v>
      </c>
      <c r="D18" s="22" t="s">
        <v>32</v>
      </c>
      <c r="E18" s="163">
        <v>358.2</v>
      </c>
      <c r="F18" s="163">
        <v>403.46738661000001</v>
      </c>
      <c r="G18" s="163">
        <v>466.67440714000003</v>
      </c>
      <c r="H18" s="163">
        <v>444.3</v>
      </c>
      <c r="I18" s="163">
        <v>470</v>
      </c>
      <c r="J18" s="163">
        <v>471.8</v>
      </c>
      <c r="K18" s="163">
        <v>515</v>
      </c>
      <c r="L18" s="163">
        <v>481.6</v>
      </c>
      <c r="M18" s="163">
        <v>10280.200000000001</v>
      </c>
    </row>
    <row r="19" spans="2:13">
      <c r="B19" s="42" t="s">
        <v>1048</v>
      </c>
      <c r="C19" s="164" t="s">
        <v>1049</v>
      </c>
      <c r="D19" s="22" t="s">
        <v>32</v>
      </c>
      <c r="E19" s="165">
        <v>-0.3</v>
      </c>
      <c r="F19" s="165">
        <v>2.7897400000021833E-2</v>
      </c>
      <c r="G19" s="165">
        <v>-3.2613389999973208E-2</v>
      </c>
      <c r="H19" s="165">
        <v>1.7763568394002505E-14</v>
      </c>
      <c r="I19" s="165">
        <v>0</v>
      </c>
      <c r="J19" s="165"/>
      <c r="K19" s="165">
        <v>-2.8421709430404007E-14</v>
      </c>
      <c r="L19" s="165">
        <f>L18-L15-L16-L17</f>
        <v>0</v>
      </c>
      <c r="M19" s="165">
        <f>M18-M15-M16-M17</f>
        <v>0</v>
      </c>
    </row>
    <row r="20" spans="2:13">
      <c r="B20" s="86" t="s">
        <v>62</v>
      </c>
      <c r="C20" s="166" t="s">
        <v>1050</v>
      </c>
      <c r="D20" s="167" t="s">
        <v>32</v>
      </c>
      <c r="E20" s="168"/>
      <c r="F20" s="168"/>
      <c r="G20" s="168"/>
      <c r="H20" s="168"/>
      <c r="I20" s="168"/>
      <c r="J20" s="168"/>
      <c r="K20" s="168"/>
      <c r="L20" s="168"/>
      <c r="M20" s="168"/>
    </row>
    <row r="21" spans="2:13">
      <c r="B21" s="39" t="s">
        <v>1051</v>
      </c>
      <c r="C21" s="27" t="s">
        <v>1037</v>
      </c>
      <c r="D21" s="22" t="s">
        <v>32</v>
      </c>
      <c r="E21" s="163">
        <v>117.1</v>
      </c>
      <c r="F21" s="163">
        <v>132.5</v>
      </c>
      <c r="G21" s="163">
        <v>146.19999999999999</v>
      </c>
      <c r="H21" s="163">
        <v>192.7</v>
      </c>
      <c r="I21" s="163">
        <v>140.80000000000001</v>
      </c>
      <c r="J21" s="163">
        <v>120</v>
      </c>
      <c r="K21" s="163">
        <v>105.2</v>
      </c>
      <c r="L21" s="163">
        <v>142.6</v>
      </c>
      <c r="M21" s="163">
        <v>8394.5</v>
      </c>
    </row>
    <row r="22" spans="2:13">
      <c r="B22" s="41" t="s">
        <v>85</v>
      </c>
      <c r="C22" s="29" t="s">
        <v>1038</v>
      </c>
      <c r="D22" s="22" t="s">
        <v>32</v>
      </c>
      <c r="E22" s="163">
        <v>-52.5</v>
      </c>
      <c r="F22" s="163">
        <v>-53.934861220000002</v>
      </c>
      <c r="G22" s="163">
        <v>3.3883974299999902</v>
      </c>
      <c r="H22" s="163">
        <v>-68.599999999999994</v>
      </c>
      <c r="I22" s="163">
        <v>-66.3</v>
      </c>
      <c r="J22" s="163">
        <v>-49.1</v>
      </c>
      <c r="K22" s="163">
        <v>-27.700000000000003</v>
      </c>
      <c r="L22" s="163">
        <v>14.1</v>
      </c>
      <c r="M22" s="163">
        <v>1007.2</v>
      </c>
    </row>
    <row r="23" spans="2:13">
      <c r="B23" s="41" t="s">
        <v>1017</v>
      </c>
      <c r="C23" s="29" t="s">
        <v>1052</v>
      </c>
      <c r="D23" s="22" t="s">
        <v>32</v>
      </c>
      <c r="E23" s="163">
        <v>67.8</v>
      </c>
      <c r="F23" s="163">
        <v>67.660809979999996</v>
      </c>
      <c r="G23" s="163">
        <v>43.176280779999999</v>
      </c>
      <c r="H23" s="163">
        <v>16.7</v>
      </c>
      <c r="I23" s="163">
        <v>45.5</v>
      </c>
      <c r="J23" s="163">
        <v>34.200000000000003</v>
      </c>
      <c r="K23" s="163">
        <v>65.2</v>
      </c>
      <c r="L23" s="163">
        <v>48.9</v>
      </c>
      <c r="M23" s="163">
        <v>676.2</v>
      </c>
    </row>
    <row r="24" spans="2:13">
      <c r="B24" s="39" t="s">
        <v>1053</v>
      </c>
      <c r="C24" s="27" t="s">
        <v>1041</v>
      </c>
      <c r="D24" s="22" t="s">
        <v>32</v>
      </c>
      <c r="E24" s="163">
        <v>132.4</v>
      </c>
      <c r="F24" s="163">
        <v>146.15375308</v>
      </c>
      <c r="G24" s="163">
        <v>192.71843129000001</v>
      </c>
      <c r="H24" s="163">
        <v>140.79999999999998</v>
      </c>
      <c r="I24" s="163">
        <v>120</v>
      </c>
      <c r="J24" s="163">
        <v>105.1</v>
      </c>
      <c r="K24" s="163">
        <v>142.69999999999999</v>
      </c>
      <c r="L24" s="163">
        <v>205.6</v>
      </c>
      <c r="M24" s="163">
        <v>10077.9</v>
      </c>
    </row>
    <row r="25" spans="2:13">
      <c r="B25" s="42" t="s">
        <v>1054</v>
      </c>
      <c r="C25" s="164" t="s">
        <v>1055</v>
      </c>
      <c r="D25" s="22" t="s">
        <v>32</v>
      </c>
      <c r="E25" s="165">
        <v>0</v>
      </c>
      <c r="F25" s="165">
        <v>-7.219567999999299E-2</v>
      </c>
      <c r="G25" s="165">
        <v>-4.6246919999965996E-2</v>
      </c>
      <c r="H25" s="165">
        <v>-1.0658141036401503E-14</v>
      </c>
      <c r="I25" s="165">
        <v>0</v>
      </c>
      <c r="J25" s="165"/>
      <c r="K25" s="165">
        <v>-1.4210854715202004E-14</v>
      </c>
      <c r="L25" s="165">
        <f>L24-L21-L22-L23</f>
        <v>0</v>
      </c>
      <c r="M25" s="165">
        <f>M24-M21-M22-M23</f>
        <v>0</v>
      </c>
    </row>
    <row r="26" spans="2:13">
      <c r="B26" s="169" t="s">
        <v>62</v>
      </c>
      <c r="C26" s="170" t="s">
        <v>93</v>
      </c>
      <c r="D26" s="119"/>
      <c r="E26" s="165"/>
      <c r="F26" s="165"/>
      <c r="G26" s="165"/>
      <c r="H26" s="165"/>
      <c r="I26" s="165"/>
      <c r="J26" s="165"/>
      <c r="K26" s="165"/>
      <c r="L26" s="165"/>
      <c r="M26" s="165"/>
    </row>
    <row r="27" spans="2:13">
      <c r="B27" s="86" t="s">
        <v>62</v>
      </c>
      <c r="C27" s="166" t="s">
        <v>1056</v>
      </c>
      <c r="D27" s="167" t="s">
        <v>32</v>
      </c>
      <c r="E27" s="168"/>
      <c r="F27" s="168"/>
      <c r="G27" s="168"/>
      <c r="H27" s="168"/>
      <c r="I27" s="168"/>
      <c r="J27" s="168"/>
      <c r="K27" s="168"/>
      <c r="L27" s="168"/>
      <c r="M27" s="168"/>
    </row>
    <row r="28" spans="2:13">
      <c r="B28" s="39" t="s">
        <v>1057</v>
      </c>
      <c r="C28" s="27" t="s">
        <v>1037</v>
      </c>
      <c r="D28" s="22" t="s">
        <v>32</v>
      </c>
      <c r="E28" s="163">
        <v>233.5</v>
      </c>
      <c r="F28" s="163">
        <v>225.7</v>
      </c>
      <c r="G28" s="163">
        <v>257.3</v>
      </c>
      <c r="H28" s="163">
        <v>274</v>
      </c>
      <c r="I28" s="163">
        <v>303.3</v>
      </c>
      <c r="J28" s="163">
        <v>350</v>
      </c>
      <c r="K28" s="163">
        <v>366.6</v>
      </c>
      <c r="L28" s="163">
        <v>372.4</v>
      </c>
      <c r="M28" s="163">
        <v>-5968.8</v>
      </c>
    </row>
    <row r="29" spans="2:13">
      <c r="B29" s="41" t="s">
        <v>551</v>
      </c>
      <c r="C29" s="29" t="s">
        <v>1038</v>
      </c>
      <c r="D29" s="22" t="s">
        <v>32</v>
      </c>
      <c r="E29" s="163">
        <v>-10.3</v>
      </c>
      <c r="F29" s="163">
        <v>35.501536479999999</v>
      </c>
      <c r="G29" s="163">
        <v>14.3338341000001</v>
      </c>
      <c r="H29" s="163">
        <v>29.5</v>
      </c>
      <c r="I29" s="163">
        <v>52.1</v>
      </c>
      <c r="J29" s="163">
        <v>8.9999999999999929</v>
      </c>
      <c r="K29" s="163">
        <v>3.0000000000000071</v>
      </c>
      <c r="L29" s="163">
        <v>-92.9</v>
      </c>
      <c r="M29" s="163">
        <v>-764</v>
      </c>
    </row>
    <row r="30" spans="2:13">
      <c r="B30" s="41" t="s">
        <v>1031</v>
      </c>
      <c r="C30" s="29" t="s">
        <v>1058</v>
      </c>
      <c r="D30" s="22" t="s">
        <v>32</v>
      </c>
      <c r="E30" s="163">
        <v>2.9</v>
      </c>
      <c r="F30" s="163">
        <v>-3.98799602999995</v>
      </c>
      <c r="G30" s="163">
        <v>2.30850821999999</v>
      </c>
      <c r="H30" s="163">
        <v>0</v>
      </c>
      <c r="I30" s="163">
        <v>-5.4</v>
      </c>
      <c r="J30" s="163">
        <v>7.6999999999999957</v>
      </c>
      <c r="K30" s="163">
        <v>2.7</v>
      </c>
      <c r="L30" s="163">
        <v>-3.5</v>
      </c>
      <c r="M30" s="163">
        <v>6935.1</v>
      </c>
    </row>
    <row r="31" spans="2:13">
      <c r="B31" s="39" t="s">
        <v>1059</v>
      </c>
      <c r="C31" s="27" t="s">
        <v>1041</v>
      </c>
      <c r="D31" s="22" t="s">
        <v>32</v>
      </c>
      <c r="E31" s="163">
        <v>225.8</v>
      </c>
      <c r="F31" s="163">
        <v>257.31363353</v>
      </c>
      <c r="G31" s="163">
        <v>273.95597585000002</v>
      </c>
      <c r="H31" s="163">
        <v>303.5</v>
      </c>
      <c r="I31" s="163">
        <v>350</v>
      </c>
      <c r="J31" s="163">
        <v>366.70000000000005</v>
      </c>
      <c r="K31" s="163">
        <v>372.3</v>
      </c>
      <c r="L31" s="163">
        <v>276</v>
      </c>
      <c r="M31" s="163">
        <v>202.3</v>
      </c>
    </row>
    <row r="32" spans="2:13">
      <c r="B32" s="42" t="s">
        <v>1060</v>
      </c>
      <c r="C32" s="164" t="s">
        <v>1061</v>
      </c>
      <c r="D32" s="22" t="s">
        <v>32</v>
      </c>
      <c r="E32" s="165">
        <v>-0.3</v>
      </c>
      <c r="F32" s="165">
        <v>0.10009307999996686</v>
      </c>
      <c r="G32" s="165">
        <v>1.3633529999914185E-2</v>
      </c>
      <c r="H32" s="165">
        <v>0</v>
      </c>
      <c r="I32" s="165">
        <v>0</v>
      </c>
      <c r="J32" s="165"/>
      <c r="K32" s="165">
        <v>-1.865174681370263E-14</v>
      </c>
      <c r="L32" s="165">
        <f>L31-L28-L29-L30</f>
        <v>2.8421709430404007E-14</v>
      </c>
      <c r="M32" s="165">
        <f>M31-M28-M29-M30</f>
        <v>0</v>
      </c>
    </row>
    <row r="33" spans="2:13">
      <c r="B33" s="41" t="s">
        <v>62</v>
      </c>
      <c r="C33" s="27" t="s">
        <v>1062</v>
      </c>
      <c r="D33" s="22" t="s">
        <v>32</v>
      </c>
      <c r="E33" s="163"/>
      <c r="F33" s="163"/>
      <c r="G33" s="163"/>
      <c r="H33" s="163"/>
      <c r="I33" s="163"/>
      <c r="J33" s="163"/>
      <c r="K33" s="163"/>
      <c r="L33" s="163"/>
      <c r="M33" s="163"/>
    </row>
    <row r="34" spans="2:13">
      <c r="B34" s="39" t="s">
        <v>1063</v>
      </c>
      <c r="C34" s="27" t="s">
        <v>1064</v>
      </c>
      <c r="D34" s="22" t="s">
        <v>32</v>
      </c>
      <c r="E34" s="163"/>
      <c r="F34" s="163"/>
      <c r="G34" s="163"/>
      <c r="H34" s="163"/>
      <c r="I34" s="163"/>
      <c r="J34" s="163"/>
      <c r="K34" s="163"/>
      <c r="L34" s="163"/>
      <c r="M34" s="163"/>
    </row>
    <row r="35" spans="2:13">
      <c r="B35" s="41" t="s">
        <v>559</v>
      </c>
      <c r="C35" s="29" t="s">
        <v>1065</v>
      </c>
      <c r="D35" s="22" t="s">
        <v>32</v>
      </c>
      <c r="E35" s="163"/>
      <c r="F35" s="163"/>
      <c r="G35" s="163"/>
      <c r="H35" s="163"/>
      <c r="I35" s="163"/>
      <c r="J35" s="163"/>
      <c r="K35" s="163"/>
      <c r="L35" s="163"/>
      <c r="M35" s="163"/>
    </row>
    <row r="36" spans="2:13">
      <c r="B36" s="41" t="s">
        <v>1066</v>
      </c>
      <c r="C36" s="29" t="s">
        <v>1067</v>
      </c>
      <c r="D36" s="22" t="s">
        <v>32</v>
      </c>
      <c r="E36" s="163"/>
      <c r="F36" s="163"/>
      <c r="G36" s="163"/>
      <c r="H36" s="163"/>
      <c r="I36" s="163"/>
      <c r="J36" s="163"/>
      <c r="K36" s="163"/>
      <c r="L36" s="163"/>
      <c r="M36" s="163"/>
    </row>
    <row r="37" spans="2:13">
      <c r="B37" s="39" t="s">
        <v>1068</v>
      </c>
      <c r="C37" s="27" t="s">
        <v>1069</v>
      </c>
      <c r="D37" s="22" t="s">
        <v>32</v>
      </c>
      <c r="E37" s="163"/>
      <c r="F37" s="163"/>
      <c r="G37" s="163"/>
      <c r="H37" s="163"/>
      <c r="I37" s="163"/>
      <c r="J37" s="163"/>
      <c r="K37" s="163"/>
      <c r="L37" s="163"/>
      <c r="M37" s="163"/>
    </row>
    <row r="38" spans="2:13">
      <c r="B38" s="23" t="s">
        <v>1070</v>
      </c>
      <c r="C38" s="171" t="s">
        <v>1071</v>
      </c>
      <c r="D38" s="24" t="s">
        <v>32</v>
      </c>
      <c r="E38" s="165"/>
      <c r="F38" s="165"/>
      <c r="G38" s="165"/>
      <c r="H38" s="165"/>
      <c r="I38" s="165"/>
      <c r="J38" s="165"/>
      <c r="K38" s="165"/>
      <c r="L38" s="165"/>
      <c r="M38" s="165"/>
    </row>
  </sheetData>
  <mergeCells count="13">
    <mergeCell ref="B5:C6"/>
    <mergeCell ref="F6:F7"/>
    <mergeCell ref="G6:G7"/>
    <mergeCell ref="H6:H7"/>
    <mergeCell ref="I6:I7"/>
    <mergeCell ref="E6:E7"/>
    <mergeCell ref="L6:L7"/>
    <mergeCell ref="K6:K7"/>
    <mergeCell ref="J6:J7"/>
    <mergeCell ref="M6:M7"/>
    <mergeCell ref="F2:L2"/>
    <mergeCell ref="F3:L3"/>
    <mergeCell ref="F4:L5"/>
  </mergeCells>
  <hyperlinks>
    <hyperlink ref="B1" location="Indice!A1" display="Regresar" xr:uid="{02051DF6-1671-454A-8607-63C8B88DC750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94CE47-A99B-4703-9AC5-5578F06D10DF}">
  <dimension ref="B1:M26"/>
  <sheetViews>
    <sheetView workbookViewId="0">
      <selection activeCell="E8" sqref="E8"/>
    </sheetView>
  </sheetViews>
  <sheetFormatPr baseColWidth="10" defaultRowHeight="15"/>
  <cols>
    <col min="1" max="1" width="9.7109375" customWidth="1"/>
    <col min="2" max="2" width="17.42578125" customWidth="1"/>
    <col min="3" max="3" width="75.7109375" customWidth="1"/>
    <col min="4" max="4" width="10.7109375" customWidth="1"/>
    <col min="260" max="260" width="66" customWidth="1"/>
    <col min="516" max="516" width="66" customWidth="1"/>
    <col min="772" max="772" width="66" customWidth="1"/>
    <col min="1028" max="1028" width="66" customWidth="1"/>
    <col min="1284" max="1284" width="66" customWidth="1"/>
    <col min="1540" max="1540" width="66" customWidth="1"/>
    <col min="1796" max="1796" width="66" customWidth="1"/>
    <col min="2052" max="2052" width="66" customWidth="1"/>
    <col min="2308" max="2308" width="66" customWidth="1"/>
    <col min="2564" max="2564" width="66" customWidth="1"/>
    <col min="2820" max="2820" width="66" customWidth="1"/>
    <col min="3076" max="3076" width="66" customWidth="1"/>
    <col min="3332" max="3332" width="66" customWidth="1"/>
    <col min="3588" max="3588" width="66" customWidth="1"/>
    <col min="3844" max="3844" width="66" customWidth="1"/>
    <col min="4100" max="4100" width="66" customWidth="1"/>
    <col min="4356" max="4356" width="66" customWidth="1"/>
    <col min="4612" max="4612" width="66" customWidth="1"/>
    <col min="4868" max="4868" width="66" customWidth="1"/>
    <col min="5124" max="5124" width="66" customWidth="1"/>
    <col min="5380" max="5380" width="66" customWidth="1"/>
    <col min="5636" max="5636" width="66" customWidth="1"/>
    <col min="5892" max="5892" width="66" customWidth="1"/>
    <col min="6148" max="6148" width="66" customWidth="1"/>
    <col min="6404" max="6404" width="66" customWidth="1"/>
    <col min="6660" max="6660" width="66" customWidth="1"/>
    <col min="6916" max="6916" width="66" customWidth="1"/>
    <col min="7172" max="7172" width="66" customWidth="1"/>
    <col min="7428" max="7428" width="66" customWidth="1"/>
    <col min="7684" max="7684" width="66" customWidth="1"/>
    <col min="7940" max="7940" width="66" customWidth="1"/>
    <col min="8196" max="8196" width="66" customWidth="1"/>
    <col min="8452" max="8452" width="66" customWidth="1"/>
    <col min="8708" max="8708" width="66" customWidth="1"/>
    <col min="8964" max="8964" width="66" customWidth="1"/>
    <col min="9220" max="9220" width="66" customWidth="1"/>
    <col min="9476" max="9476" width="66" customWidth="1"/>
    <col min="9732" max="9732" width="66" customWidth="1"/>
    <col min="9988" max="9988" width="66" customWidth="1"/>
    <col min="10244" max="10244" width="66" customWidth="1"/>
    <col min="10500" max="10500" width="66" customWidth="1"/>
    <col min="10756" max="10756" width="66" customWidth="1"/>
    <col min="11012" max="11012" width="66" customWidth="1"/>
    <col min="11268" max="11268" width="66" customWidth="1"/>
    <col min="11524" max="11524" width="66" customWidth="1"/>
    <col min="11780" max="11780" width="66" customWidth="1"/>
    <col min="12036" max="12036" width="66" customWidth="1"/>
    <col min="12292" max="12292" width="66" customWidth="1"/>
    <col min="12548" max="12548" width="66" customWidth="1"/>
    <col min="12804" max="12804" width="66" customWidth="1"/>
    <col min="13060" max="13060" width="66" customWidth="1"/>
    <col min="13316" max="13316" width="66" customWidth="1"/>
    <col min="13572" max="13572" width="66" customWidth="1"/>
    <col min="13828" max="13828" width="66" customWidth="1"/>
    <col min="14084" max="14084" width="66" customWidth="1"/>
    <col min="14340" max="14340" width="66" customWidth="1"/>
    <col min="14596" max="14596" width="66" customWidth="1"/>
    <col min="14852" max="14852" width="66" customWidth="1"/>
    <col min="15108" max="15108" width="66" customWidth="1"/>
    <col min="15364" max="15364" width="66" customWidth="1"/>
    <col min="15620" max="15620" width="66" customWidth="1"/>
    <col min="15876" max="15876" width="66" customWidth="1"/>
    <col min="16132" max="16132" width="66" customWidth="1"/>
  </cols>
  <sheetData>
    <row r="1" spans="2:13">
      <c r="B1" s="12" t="s">
        <v>26</v>
      </c>
    </row>
    <row r="2" spans="2:13" ht="15.75">
      <c r="B2" s="55" t="s">
        <v>27</v>
      </c>
      <c r="C2" s="56"/>
      <c r="D2" s="27"/>
      <c r="E2" s="27"/>
      <c r="F2" s="211">
        <f>+'[2]Estado III'!E2:I2</f>
        <v>0</v>
      </c>
      <c r="G2" s="211"/>
      <c r="H2" s="211"/>
      <c r="I2" s="211"/>
      <c r="J2" s="211"/>
      <c r="K2" s="211"/>
      <c r="L2" s="211"/>
      <c r="M2" s="194"/>
    </row>
    <row r="3" spans="2:13" ht="15.75">
      <c r="B3" s="55" t="s">
        <v>1072</v>
      </c>
      <c r="C3" s="57"/>
      <c r="D3" s="22"/>
      <c r="E3" s="22"/>
      <c r="F3" s="211" t="s">
        <v>1206</v>
      </c>
      <c r="G3" s="211"/>
      <c r="H3" s="211"/>
      <c r="I3" s="211"/>
      <c r="J3" s="211"/>
      <c r="K3" s="211"/>
      <c r="L3" s="211"/>
      <c r="M3" s="194"/>
    </row>
    <row r="4" spans="2:13" ht="15" customHeight="1">
      <c r="B4" s="19"/>
      <c r="C4" s="20"/>
      <c r="D4" s="21"/>
      <c r="E4" s="232"/>
      <c r="F4" s="212" t="s">
        <v>728</v>
      </c>
      <c r="G4" s="213"/>
      <c r="H4" s="213"/>
      <c r="I4" s="213"/>
      <c r="J4" s="213"/>
      <c r="K4" s="213"/>
      <c r="L4" s="213"/>
      <c r="M4" s="193"/>
    </row>
    <row r="5" spans="2:13" ht="15" customHeight="1">
      <c r="B5" s="209" t="s">
        <v>1073</v>
      </c>
      <c r="C5" s="210"/>
      <c r="D5" s="22"/>
      <c r="E5" s="22"/>
      <c r="F5" s="214"/>
      <c r="G5" s="215"/>
      <c r="H5" s="215"/>
      <c r="I5" s="215"/>
      <c r="J5" s="215"/>
      <c r="K5" s="215"/>
      <c r="L5" s="215"/>
      <c r="M5" s="193"/>
    </row>
    <row r="6" spans="2:13">
      <c r="B6" s="209"/>
      <c r="C6" s="210"/>
      <c r="D6" s="22"/>
      <c r="E6" s="226">
        <v>2015</v>
      </c>
      <c r="F6" s="226">
        <v>2016</v>
      </c>
      <c r="G6" s="226">
        <f t="shared" ref="G6:L6" si="0">+F6+1</f>
        <v>2017</v>
      </c>
      <c r="H6" s="226">
        <f t="shared" si="0"/>
        <v>2018</v>
      </c>
      <c r="I6" s="226">
        <f t="shared" si="0"/>
        <v>2019</v>
      </c>
      <c r="J6" s="226">
        <f t="shared" si="0"/>
        <v>2020</v>
      </c>
      <c r="K6" s="226">
        <f t="shared" si="0"/>
        <v>2021</v>
      </c>
      <c r="L6" s="226">
        <f t="shared" si="0"/>
        <v>2022</v>
      </c>
      <c r="M6" s="226">
        <v>2023</v>
      </c>
    </row>
    <row r="7" spans="2:13">
      <c r="B7" s="23"/>
      <c r="C7" s="24"/>
      <c r="D7" s="24"/>
      <c r="E7" s="226"/>
      <c r="F7" s="226"/>
      <c r="G7" s="226"/>
      <c r="H7" s="226"/>
      <c r="I7" s="226"/>
      <c r="J7" s="226"/>
      <c r="K7" s="226"/>
      <c r="L7" s="226"/>
      <c r="M7" s="226"/>
    </row>
    <row r="8" spans="2:13" s="173" customFormat="1">
      <c r="B8" s="94" t="s">
        <v>1074</v>
      </c>
      <c r="C8" s="95" t="s">
        <v>1075</v>
      </c>
      <c r="D8" s="108" t="s">
        <v>32</v>
      </c>
      <c r="E8" s="172">
        <v>584.29999999999995</v>
      </c>
      <c r="F8" s="172">
        <v>582</v>
      </c>
      <c r="G8" s="172">
        <v>630.79999999999995</v>
      </c>
      <c r="H8" s="172">
        <v>679.09999999999991</v>
      </c>
      <c r="I8" s="172">
        <v>741.6</v>
      </c>
      <c r="J8" s="172">
        <v>784.2</v>
      </c>
      <c r="K8" s="172">
        <v>808.2</v>
      </c>
      <c r="L8" s="172">
        <v>815.4</v>
      </c>
      <c r="M8" s="172">
        <v>-5501.5</v>
      </c>
    </row>
    <row r="9" spans="2:13">
      <c r="B9" s="39" t="s">
        <v>62</v>
      </c>
      <c r="C9" s="40" t="s">
        <v>30</v>
      </c>
      <c r="D9" s="22" t="s">
        <v>32</v>
      </c>
      <c r="E9" s="174"/>
      <c r="F9" s="174"/>
      <c r="G9" s="174"/>
      <c r="H9" s="174"/>
      <c r="I9" s="174"/>
      <c r="J9" s="174"/>
      <c r="K9" s="174"/>
      <c r="L9" s="174"/>
      <c r="M9" s="174"/>
    </row>
    <row r="10" spans="2:13">
      <c r="B10" s="41" t="s">
        <v>169</v>
      </c>
      <c r="C10" s="22" t="s">
        <v>1076</v>
      </c>
      <c r="D10" s="22" t="s">
        <v>32</v>
      </c>
      <c r="E10" s="174">
        <v>1134</v>
      </c>
      <c r="F10" s="174">
        <v>1252.21006429</v>
      </c>
      <c r="G10" s="174">
        <v>1305.90822583</v>
      </c>
      <c r="H10" s="174">
        <v>1212.5</v>
      </c>
      <c r="I10" s="174">
        <v>1240.8</v>
      </c>
      <c r="J10" s="174">
        <v>1210</v>
      </c>
      <c r="K10" s="174">
        <v>1350.9</v>
      </c>
      <c r="L10" s="174">
        <v>1432.6</v>
      </c>
      <c r="M10" s="174">
        <v>1302.4000000000001</v>
      </c>
    </row>
    <row r="11" spans="2:13">
      <c r="B11" s="42" t="s">
        <v>41</v>
      </c>
      <c r="C11" s="32" t="s">
        <v>1077</v>
      </c>
      <c r="D11" s="32" t="s">
        <v>32</v>
      </c>
      <c r="E11" s="174">
        <v>1064.2</v>
      </c>
      <c r="F11" s="174">
        <v>1181.0712933141399</v>
      </c>
      <c r="G11" s="174">
        <v>1247.6011622441399</v>
      </c>
      <c r="H11" s="174">
        <v>1150.3</v>
      </c>
      <c r="I11" s="174">
        <v>1189.0999999999999</v>
      </c>
      <c r="J11" s="174">
        <v>1182.3</v>
      </c>
      <c r="K11" s="174">
        <v>1350.8999999999999</v>
      </c>
      <c r="L11" s="174">
        <v>1497.2</v>
      </c>
      <c r="M11" s="174">
        <v>2028.4</v>
      </c>
    </row>
    <row r="12" spans="2:13">
      <c r="B12" s="36" t="s">
        <v>60</v>
      </c>
      <c r="C12" s="37" t="s">
        <v>61</v>
      </c>
      <c r="D12" s="38" t="s">
        <v>32</v>
      </c>
      <c r="E12" s="175">
        <v>69.8</v>
      </c>
      <c r="F12" s="175">
        <v>71.138770975860098</v>
      </c>
      <c r="G12" s="175">
        <v>58.307063585860078</v>
      </c>
      <c r="H12" s="175">
        <v>62.200000000000045</v>
      </c>
      <c r="I12" s="175">
        <v>51.7</v>
      </c>
      <c r="J12" s="175">
        <v>27.700000000000045</v>
      </c>
      <c r="K12" s="175">
        <v>2.2737367544323206E-13</v>
      </c>
      <c r="L12" s="175">
        <v>-64.599999999999994</v>
      </c>
      <c r="M12" s="175">
        <v>-726</v>
      </c>
    </row>
    <row r="13" spans="2:13" ht="21">
      <c r="B13" s="176" t="s">
        <v>62</v>
      </c>
      <c r="C13" s="177" t="s">
        <v>1078</v>
      </c>
      <c r="D13" s="35" t="s">
        <v>32</v>
      </c>
      <c r="E13" s="175"/>
      <c r="F13" s="175"/>
      <c r="G13" s="175"/>
      <c r="H13" s="175"/>
      <c r="I13" s="175"/>
      <c r="J13" s="175"/>
      <c r="K13" s="175"/>
      <c r="L13" s="175"/>
      <c r="M13" s="175"/>
    </row>
    <row r="14" spans="2:13">
      <c r="B14" s="39" t="s">
        <v>997</v>
      </c>
      <c r="C14" s="27" t="s">
        <v>1079</v>
      </c>
      <c r="D14" s="22" t="s">
        <v>32</v>
      </c>
      <c r="E14" s="174">
        <v>-121.8</v>
      </c>
      <c r="F14" s="174">
        <v>-18.412852569999998</v>
      </c>
      <c r="G14" s="174">
        <v>-12.35691855</v>
      </c>
      <c r="H14" s="174">
        <v>0.5</v>
      </c>
      <c r="I14" s="174">
        <v>-3.7</v>
      </c>
      <c r="J14" s="174">
        <v>-11.1</v>
      </c>
      <c r="K14" s="174">
        <v>4.2</v>
      </c>
      <c r="L14" s="174">
        <v>-3.8</v>
      </c>
      <c r="M14" s="174">
        <v>0</v>
      </c>
    </row>
    <row r="15" spans="2:13">
      <c r="B15" s="41" t="s">
        <v>732</v>
      </c>
      <c r="C15" s="29" t="s">
        <v>1080</v>
      </c>
      <c r="D15" s="22" t="s">
        <v>32</v>
      </c>
      <c r="E15" s="174">
        <v>-35.1</v>
      </c>
      <c r="F15" s="174">
        <v>4.7480990000000001E-2</v>
      </c>
      <c r="G15" s="174">
        <v>-7.2504289999999999E-2</v>
      </c>
      <c r="H15" s="174">
        <v>13.2</v>
      </c>
      <c r="I15" s="174">
        <v>1.3</v>
      </c>
      <c r="J15" s="174">
        <v>0.2</v>
      </c>
      <c r="K15" s="174">
        <v>7.3</v>
      </c>
      <c r="L15" s="174">
        <v>0</v>
      </c>
      <c r="M15" s="174">
        <v>0</v>
      </c>
    </row>
    <row r="16" spans="2:13">
      <c r="B16" s="41" t="s">
        <v>790</v>
      </c>
      <c r="C16" s="29" t="s">
        <v>1081</v>
      </c>
      <c r="D16" s="22" t="s">
        <v>32</v>
      </c>
      <c r="E16" s="174">
        <v>-86.8</v>
      </c>
      <c r="F16" s="174">
        <v>-18.460333559999999</v>
      </c>
      <c r="G16" s="174">
        <v>-12.28441426</v>
      </c>
      <c r="H16" s="174">
        <v>-12.7</v>
      </c>
      <c r="I16" s="174">
        <v>-5</v>
      </c>
      <c r="J16" s="174">
        <v>-11.3</v>
      </c>
      <c r="K16" s="174">
        <v>-3.1</v>
      </c>
      <c r="L16" s="174">
        <v>-3.8</v>
      </c>
      <c r="M16" s="174">
        <v>0</v>
      </c>
    </row>
    <row r="17" spans="2:13">
      <c r="B17" s="39" t="s">
        <v>1003</v>
      </c>
      <c r="C17" s="27" t="s">
        <v>1082</v>
      </c>
      <c r="D17" s="22" t="s">
        <v>32</v>
      </c>
      <c r="E17" s="174">
        <v>70.7</v>
      </c>
      <c r="F17" s="174">
        <v>63.672813949999998</v>
      </c>
      <c r="G17" s="174">
        <v>45.484788999999999</v>
      </c>
      <c r="H17" s="174">
        <v>16.7</v>
      </c>
      <c r="I17" s="174">
        <v>40.1</v>
      </c>
      <c r="J17" s="174">
        <v>41.9</v>
      </c>
      <c r="K17" s="174">
        <v>67.900000000000006</v>
      </c>
      <c r="L17" s="174">
        <v>45.4</v>
      </c>
      <c r="M17" s="174">
        <v>7611.3</v>
      </c>
    </row>
    <row r="18" spans="2:13">
      <c r="B18" s="41" t="s">
        <v>742</v>
      </c>
      <c r="C18" s="29" t="s">
        <v>1083</v>
      </c>
      <c r="D18" s="22" t="s">
        <v>32</v>
      </c>
      <c r="E18" s="174">
        <v>0</v>
      </c>
      <c r="F18" s="174">
        <v>0</v>
      </c>
      <c r="G18" s="174">
        <v>0</v>
      </c>
      <c r="H18" s="174">
        <v>0</v>
      </c>
      <c r="I18" s="174">
        <v>0</v>
      </c>
      <c r="J18" s="174"/>
      <c r="K18" s="174">
        <v>0</v>
      </c>
      <c r="L18" s="174">
        <v>0</v>
      </c>
      <c r="M18" s="174">
        <v>0</v>
      </c>
    </row>
    <row r="19" spans="2:13">
      <c r="B19" s="41" t="s">
        <v>797</v>
      </c>
      <c r="C19" s="29" t="s">
        <v>1084</v>
      </c>
      <c r="D19" s="22" t="s">
        <v>32</v>
      </c>
      <c r="E19" s="174">
        <v>70.7</v>
      </c>
      <c r="F19" s="174">
        <v>63.672813949999998</v>
      </c>
      <c r="G19" s="174">
        <v>45.484788999999999</v>
      </c>
      <c r="H19" s="174">
        <v>16.7</v>
      </c>
      <c r="I19" s="174">
        <v>40.1</v>
      </c>
      <c r="J19" s="174">
        <v>41.9</v>
      </c>
      <c r="K19" s="174">
        <v>67.900000000000006</v>
      </c>
      <c r="L19" s="174">
        <v>45.4</v>
      </c>
      <c r="M19" s="174">
        <v>7611.3</v>
      </c>
    </row>
    <row r="20" spans="2:13">
      <c r="B20" s="39" t="s">
        <v>1017</v>
      </c>
      <c r="C20" s="27" t="s">
        <v>1085</v>
      </c>
      <c r="D20" s="22" t="s">
        <v>32</v>
      </c>
      <c r="E20" s="174">
        <v>67.8</v>
      </c>
      <c r="F20" s="174">
        <v>67.660809979999996</v>
      </c>
      <c r="G20" s="174">
        <v>43.176280779999999</v>
      </c>
      <c r="H20" s="174">
        <v>16.7</v>
      </c>
      <c r="I20" s="174">
        <v>45.5</v>
      </c>
      <c r="J20" s="174">
        <v>34.200000000000003</v>
      </c>
      <c r="K20" s="174">
        <v>65.2</v>
      </c>
      <c r="L20" s="174">
        <v>48.9</v>
      </c>
      <c r="M20" s="174">
        <v>676.2</v>
      </c>
    </row>
    <row r="21" spans="2:13">
      <c r="B21" s="41" t="s">
        <v>762</v>
      </c>
      <c r="C21" s="29" t="s">
        <v>1083</v>
      </c>
      <c r="D21" s="22" t="s">
        <v>32</v>
      </c>
      <c r="E21" s="174">
        <v>0</v>
      </c>
      <c r="F21" s="174">
        <v>0</v>
      </c>
      <c r="G21" s="174">
        <v>0</v>
      </c>
      <c r="H21" s="174">
        <v>0</v>
      </c>
      <c r="I21" s="174">
        <v>0</v>
      </c>
      <c r="J21" s="174"/>
      <c r="K21" s="174">
        <v>0</v>
      </c>
      <c r="L21" s="174">
        <v>0</v>
      </c>
      <c r="M21" s="174">
        <v>0</v>
      </c>
    </row>
    <row r="22" spans="2:13">
      <c r="B22" s="42" t="s">
        <v>809</v>
      </c>
      <c r="C22" s="31" t="s">
        <v>1086</v>
      </c>
      <c r="D22" s="22" t="s">
        <v>32</v>
      </c>
      <c r="E22" s="174">
        <v>67.8</v>
      </c>
      <c r="F22" s="174">
        <v>67.660809979999996</v>
      </c>
      <c r="G22" s="174">
        <v>43.176280779999999</v>
      </c>
      <c r="H22" s="174">
        <v>16.7</v>
      </c>
      <c r="I22" s="174">
        <v>45.5</v>
      </c>
      <c r="J22" s="174">
        <v>34.200000000000003</v>
      </c>
      <c r="K22" s="174">
        <v>65.2</v>
      </c>
      <c r="L22" s="174">
        <v>48.9</v>
      </c>
      <c r="M22" s="174">
        <v>676.2</v>
      </c>
    </row>
    <row r="23" spans="2:13">
      <c r="B23" s="33" t="s">
        <v>995</v>
      </c>
      <c r="C23" s="34" t="s">
        <v>1087</v>
      </c>
      <c r="D23" s="35" t="s">
        <v>32</v>
      </c>
      <c r="E23" s="175">
        <v>-118.9</v>
      </c>
      <c r="F23" s="175">
        <v>-22.4008485999999</v>
      </c>
      <c r="G23" s="175">
        <v>-10.048410329999999</v>
      </c>
      <c r="H23" s="175">
        <v>0.5</v>
      </c>
      <c r="I23" s="175">
        <v>-9.1</v>
      </c>
      <c r="J23" s="175">
        <v>-3.4000000000000057</v>
      </c>
      <c r="K23" s="175">
        <v>6.9000000000000057</v>
      </c>
      <c r="L23" s="175">
        <v>-7.3</v>
      </c>
      <c r="M23" s="175">
        <v>6935.1</v>
      </c>
    </row>
    <row r="24" spans="2:13">
      <c r="B24" s="178" t="s">
        <v>1088</v>
      </c>
      <c r="C24" s="179" t="s">
        <v>1089</v>
      </c>
      <c r="D24" s="180" t="s">
        <v>32</v>
      </c>
      <c r="E24" s="175">
        <v>-49.1</v>
      </c>
      <c r="F24" s="175">
        <v>48.737922375860194</v>
      </c>
      <c r="G24" s="175">
        <v>48.258653255860082</v>
      </c>
      <c r="H24" s="175">
        <v>62.700000000000045</v>
      </c>
      <c r="I24" s="175">
        <v>42.6</v>
      </c>
      <c r="J24" s="175">
        <v>24.30000000000004</v>
      </c>
      <c r="K24" s="175">
        <v>6.9000000000002331</v>
      </c>
      <c r="L24" s="175">
        <v>-71.900000000000006</v>
      </c>
      <c r="M24" s="175">
        <v>6209.1</v>
      </c>
    </row>
    <row r="25" spans="2:13">
      <c r="B25" s="181" t="s">
        <v>1090</v>
      </c>
      <c r="C25" s="182" t="s">
        <v>1091</v>
      </c>
      <c r="D25" s="45" t="s">
        <v>32</v>
      </c>
      <c r="E25" s="175">
        <v>582.20000000000005</v>
      </c>
      <c r="F25" s="175">
        <v>630.76823843</v>
      </c>
      <c r="G25" s="175">
        <v>679.03377073000001</v>
      </c>
      <c r="H25" s="175">
        <v>741.80000000000007</v>
      </c>
      <c r="I25" s="175">
        <v>784.2</v>
      </c>
      <c r="J25" s="175">
        <v>808.5</v>
      </c>
      <c r="K25" s="175">
        <v>815.2</v>
      </c>
      <c r="L25" s="175">
        <v>743.5</v>
      </c>
      <c r="M25" s="175">
        <v>707.6</v>
      </c>
    </row>
    <row r="26" spans="2:13">
      <c r="B26" s="128" t="s">
        <v>1092</v>
      </c>
      <c r="C26" s="129" t="s">
        <v>1093</v>
      </c>
      <c r="D26" s="129" t="s">
        <v>32</v>
      </c>
      <c r="E26" s="183">
        <v>-47</v>
      </c>
      <c r="F26" s="183">
        <v>-3.0316054139802873E-2</v>
      </c>
      <c r="G26" s="183">
        <v>2.4882525859993621E-2</v>
      </c>
      <c r="H26" s="183">
        <v>-1.1368683772161603E-13</v>
      </c>
      <c r="I26" s="183">
        <v>0</v>
      </c>
      <c r="J26" s="183">
        <v>-1.1368683772161603E-13</v>
      </c>
      <c r="K26" s="183">
        <v>-9.9999999999795364E-2</v>
      </c>
      <c r="L26" s="183">
        <f>L24-L25+L8</f>
        <v>0</v>
      </c>
      <c r="M26" s="183">
        <f>M24-M25+M8</f>
        <v>0</v>
      </c>
    </row>
  </sheetData>
  <mergeCells count="13">
    <mergeCell ref="B5:C6"/>
    <mergeCell ref="F6:F7"/>
    <mergeCell ref="G6:G7"/>
    <mergeCell ref="H6:H7"/>
    <mergeCell ref="I6:I7"/>
    <mergeCell ref="E6:E7"/>
    <mergeCell ref="L6:L7"/>
    <mergeCell ref="K6:K7"/>
    <mergeCell ref="J6:J7"/>
    <mergeCell ref="M6:M7"/>
    <mergeCell ref="F2:L2"/>
    <mergeCell ref="F3:L3"/>
    <mergeCell ref="F4:L5"/>
  </mergeCells>
  <hyperlinks>
    <hyperlink ref="B1" location="Indice!A1" display="Regresar" xr:uid="{7E8FD136-26EE-487D-A7D2-C804B44F02E2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6"/>
  <dimension ref="B1:N106"/>
  <sheetViews>
    <sheetView showGridLines="0" zoomScale="85" zoomScaleNormal="85" workbookViewId="0">
      <pane xSplit="4" ySplit="7" topLeftCell="E8" activePane="bottomRight" state="frozen"/>
      <selection activeCell="E1" sqref="E1:CD1"/>
      <selection pane="topRight" activeCell="E1" sqref="E1:CD1"/>
      <selection pane="bottomLeft" activeCell="E1" sqref="E1:CD1"/>
      <selection pane="bottomRight" activeCell="F6" sqref="F6:F7"/>
    </sheetView>
  </sheetViews>
  <sheetFormatPr baseColWidth="10" defaultRowHeight="15"/>
  <cols>
    <col min="1" max="1" width="7.42578125" customWidth="1"/>
    <col min="2" max="2" width="19.7109375" customWidth="1"/>
    <col min="3" max="3" width="92.85546875" customWidth="1"/>
    <col min="4" max="4" width="11.42578125" customWidth="1"/>
    <col min="5" max="8" width="11.42578125" style="54" customWidth="1"/>
    <col min="9" max="10" width="11.42578125" style="54"/>
    <col min="11" max="11" width="11.28515625" style="54" customWidth="1"/>
    <col min="12" max="14" width="11.42578125" style="54"/>
  </cols>
  <sheetData>
    <row r="1" spans="2:14">
      <c r="B1" s="12" t="s">
        <v>26</v>
      </c>
      <c r="E1"/>
      <c r="F1"/>
      <c r="G1"/>
      <c r="H1"/>
      <c r="I1"/>
      <c r="J1"/>
      <c r="K1"/>
      <c r="L1"/>
      <c r="M1"/>
      <c r="N1"/>
    </row>
    <row r="2" spans="2:14" ht="15.75">
      <c r="B2" s="55" t="s">
        <v>27</v>
      </c>
      <c r="C2" s="56"/>
      <c r="D2" s="27"/>
      <c r="E2" s="27"/>
      <c r="F2" s="27"/>
      <c r="G2" s="211" t="str">
        <f>+[2]Indice!H25</f>
        <v>Fondos de Seguridad Social</v>
      </c>
      <c r="H2" s="211"/>
      <c r="I2" s="211"/>
      <c r="J2" s="211"/>
      <c r="K2" s="211"/>
      <c r="L2" s="211"/>
      <c r="M2" s="211"/>
      <c r="N2" s="194"/>
    </row>
    <row r="3" spans="2:14" ht="15.75">
      <c r="B3" s="55" t="s">
        <v>167</v>
      </c>
      <c r="C3" s="57"/>
      <c r="D3" s="22"/>
      <c r="E3" s="22"/>
      <c r="F3" s="22"/>
      <c r="G3" s="211" t="s">
        <v>1206</v>
      </c>
      <c r="H3" s="211"/>
      <c r="I3" s="211"/>
      <c r="J3" s="211"/>
      <c r="K3" s="211"/>
      <c r="L3" s="211"/>
      <c r="M3" s="211"/>
      <c r="N3" s="194"/>
    </row>
    <row r="4" spans="2:14" ht="15" customHeight="1">
      <c r="B4" s="19"/>
      <c r="C4" s="20"/>
      <c r="D4" s="21"/>
      <c r="E4" s="232"/>
      <c r="F4" s="232"/>
      <c r="G4" s="212" t="s">
        <v>725</v>
      </c>
      <c r="H4" s="213"/>
      <c r="I4" s="213"/>
      <c r="J4" s="213"/>
      <c r="K4" s="213"/>
      <c r="L4" s="213"/>
      <c r="M4" s="213"/>
      <c r="N4" s="193"/>
    </row>
    <row r="5" spans="2:14" ht="15" customHeight="1">
      <c r="B5" s="90" t="s">
        <v>168</v>
      </c>
      <c r="C5" s="91"/>
      <c r="D5" s="22"/>
      <c r="E5" s="22"/>
      <c r="F5" s="22"/>
      <c r="G5" s="214"/>
      <c r="H5" s="215"/>
      <c r="I5" s="215"/>
      <c r="J5" s="215"/>
      <c r="K5" s="215"/>
      <c r="L5" s="215"/>
      <c r="M5" s="215"/>
      <c r="N5" s="193"/>
    </row>
    <row r="6" spans="2:14" ht="14.45" customHeight="1">
      <c r="B6" s="90"/>
      <c r="C6" s="91"/>
      <c r="D6" s="22"/>
      <c r="E6" s="220">
        <v>2014</v>
      </c>
      <c r="F6" s="220">
        <f>+E6+1</f>
        <v>2015</v>
      </c>
      <c r="G6" s="220">
        <v>2016</v>
      </c>
      <c r="H6" s="220">
        <f t="shared" ref="H6:M6" si="0">+G6+1</f>
        <v>2017</v>
      </c>
      <c r="I6" s="220">
        <f t="shared" si="0"/>
        <v>2018</v>
      </c>
      <c r="J6" s="220">
        <f t="shared" si="0"/>
        <v>2019</v>
      </c>
      <c r="K6" s="220">
        <f t="shared" si="0"/>
        <v>2020</v>
      </c>
      <c r="L6" s="222">
        <f t="shared" si="0"/>
        <v>2021</v>
      </c>
      <c r="M6" s="222">
        <f t="shared" si="0"/>
        <v>2022</v>
      </c>
      <c r="N6" s="222">
        <v>2023</v>
      </c>
    </row>
    <row r="7" spans="2:14">
      <c r="B7" s="92"/>
      <c r="C7" s="93"/>
      <c r="D7" s="22"/>
      <c r="E7" s="221"/>
      <c r="F7" s="221"/>
      <c r="G7" s="221"/>
      <c r="H7" s="221"/>
      <c r="I7" s="221"/>
      <c r="J7" s="221"/>
      <c r="K7" s="221"/>
      <c r="L7" s="223"/>
      <c r="M7" s="223"/>
      <c r="N7" s="223"/>
    </row>
    <row r="8" spans="2:14">
      <c r="B8" s="94" t="s">
        <v>169</v>
      </c>
      <c r="C8" s="95" t="s">
        <v>170</v>
      </c>
      <c r="D8" s="95" t="s">
        <v>32</v>
      </c>
      <c r="E8" s="96">
        <v>1074.4000000000001</v>
      </c>
      <c r="F8" s="96">
        <v>1134</v>
      </c>
      <c r="G8" s="96">
        <v>1252.21006429</v>
      </c>
      <c r="H8" s="96">
        <v>1305.90822583</v>
      </c>
      <c r="I8" s="96">
        <v>1212.5</v>
      </c>
      <c r="J8" s="96">
        <v>1240.8</v>
      </c>
      <c r="K8" s="96">
        <v>1210</v>
      </c>
      <c r="L8" s="96">
        <v>1350.9</v>
      </c>
      <c r="M8" s="96">
        <v>1432.6</v>
      </c>
      <c r="N8" s="96">
        <v>1302.4000000000001</v>
      </c>
    </row>
    <row r="9" spans="2:14">
      <c r="B9" s="39" t="s">
        <v>33</v>
      </c>
      <c r="C9" s="27" t="s">
        <v>171</v>
      </c>
      <c r="D9" s="27" t="s">
        <v>32</v>
      </c>
      <c r="E9" s="97">
        <v>0</v>
      </c>
      <c r="F9" s="97">
        <v>0</v>
      </c>
      <c r="G9" s="97">
        <v>0</v>
      </c>
      <c r="H9" s="97">
        <v>0</v>
      </c>
      <c r="I9" s="97">
        <v>0</v>
      </c>
      <c r="J9" s="97">
        <v>0</v>
      </c>
      <c r="K9" s="97"/>
      <c r="L9" s="97"/>
      <c r="M9" s="97"/>
      <c r="N9" s="97"/>
    </row>
    <row r="10" spans="2:14">
      <c r="B10" s="39" t="s">
        <v>172</v>
      </c>
      <c r="C10" s="98" t="s">
        <v>173</v>
      </c>
      <c r="D10" s="98" t="s">
        <v>32</v>
      </c>
      <c r="E10" s="68">
        <v>0</v>
      </c>
      <c r="F10" s="68">
        <v>0</v>
      </c>
      <c r="G10" s="68">
        <v>0</v>
      </c>
      <c r="H10" s="68">
        <v>0</v>
      </c>
      <c r="I10" s="68">
        <v>0</v>
      </c>
      <c r="J10" s="68">
        <v>0</v>
      </c>
      <c r="K10" s="68"/>
      <c r="L10" s="68"/>
      <c r="M10" s="68"/>
      <c r="N10" s="68"/>
    </row>
    <row r="11" spans="2:14">
      <c r="B11" s="41" t="s">
        <v>174</v>
      </c>
      <c r="C11" s="99" t="s">
        <v>175</v>
      </c>
      <c r="D11" s="99" t="s">
        <v>32</v>
      </c>
      <c r="E11" s="68">
        <v>0</v>
      </c>
      <c r="F11" s="68">
        <v>0</v>
      </c>
      <c r="G11" s="68">
        <v>0</v>
      </c>
      <c r="H11" s="68">
        <v>0</v>
      </c>
      <c r="I11" s="68">
        <v>0</v>
      </c>
      <c r="J11" s="68">
        <v>0</v>
      </c>
      <c r="K11" s="68"/>
      <c r="L11" s="68"/>
      <c r="M11" s="68"/>
      <c r="N11" s="68"/>
    </row>
    <row r="12" spans="2:14">
      <c r="B12" s="41" t="s">
        <v>176</v>
      </c>
      <c r="C12" s="99" t="s">
        <v>177</v>
      </c>
      <c r="D12" s="99" t="s">
        <v>32</v>
      </c>
      <c r="E12" s="68">
        <v>0</v>
      </c>
      <c r="F12" s="68">
        <v>0</v>
      </c>
      <c r="G12" s="68">
        <v>0</v>
      </c>
      <c r="H12" s="68">
        <v>0</v>
      </c>
      <c r="I12" s="68">
        <v>0</v>
      </c>
      <c r="J12" s="68">
        <v>0</v>
      </c>
      <c r="K12" s="68"/>
      <c r="L12" s="68"/>
      <c r="M12" s="68"/>
      <c r="N12" s="68"/>
    </row>
    <row r="13" spans="2:14">
      <c r="B13" s="41" t="s">
        <v>178</v>
      </c>
      <c r="C13" s="99" t="s">
        <v>179</v>
      </c>
      <c r="D13" s="99" t="s">
        <v>32</v>
      </c>
      <c r="E13" s="68">
        <v>0</v>
      </c>
      <c r="F13" s="68">
        <v>0</v>
      </c>
      <c r="G13" s="68">
        <v>0</v>
      </c>
      <c r="H13" s="68">
        <v>0</v>
      </c>
      <c r="I13" s="68">
        <v>0</v>
      </c>
      <c r="J13" s="68">
        <v>0</v>
      </c>
      <c r="K13" s="68"/>
      <c r="L13" s="68"/>
      <c r="M13" s="68"/>
      <c r="N13" s="68"/>
    </row>
    <row r="14" spans="2:14">
      <c r="B14" s="39" t="s">
        <v>180</v>
      </c>
      <c r="C14" s="98" t="s">
        <v>181</v>
      </c>
      <c r="D14" s="98" t="s">
        <v>32</v>
      </c>
      <c r="E14" s="97">
        <v>0</v>
      </c>
      <c r="F14" s="97">
        <v>0</v>
      </c>
      <c r="G14" s="97">
        <v>0</v>
      </c>
      <c r="H14" s="97">
        <v>0</v>
      </c>
      <c r="I14" s="97">
        <v>0</v>
      </c>
      <c r="J14" s="97">
        <v>0</v>
      </c>
      <c r="K14" s="97"/>
      <c r="L14" s="97"/>
      <c r="M14" s="97"/>
      <c r="N14" s="97"/>
    </row>
    <row r="15" spans="2:14">
      <c r="B15" s="39" t="s">
        <v>182</v>
      </c>
      <c r="C15" s="98" t="s">
        <v>183</v>
      </c>
      <c r="D15" s="98" t="s">
        <v>32</v>
      </c>
      <c r="E15" s="68">
        <v>0</v>
      </c>
      <c r="F15" s="68">
        <v>0</v>
      </c>
      <c r="G15" s="68">
        <v>0</v>
      </c>
      <c r="H15" s="68">
        <v>0</v>
      </c>
      <c r="I15" s="68">
        <v>0</v>
      </c>
      <c r="J15" s="68">
        <v>0</v>
      </c>
      <c r="K15" s="68"/>
      <c r="L15" s="68"/>
      <c r="M15" s="68"/>
      <c r="N15" s="68"/>
    </row>
    <row r="16" spans="2:14">
      <c r="B16" s="41" t="s">
        <v>184</v>
      </c>
      <c r="C16" s="99" t="s">
        <v>185</v>
      </c>
      <c r="D16" s="99" t="s">
        <v>32</v>
      </c>
      <c r="E16" s="68">
        <v>0</v>
      </c>
      <c r="F16" s="68">
        <v>0</v>
      </c>
      <c r="G16" s="68">
        <v>0</v>
      </c>
      <c r="H16" s="68">
        <v>0</v>
      </c>
      <c r="I16" s="68">
        <v>0</v>
      </c>
      <c r="J16" s="68">
        <v>0</v>
      </c>
      <c r="K16" s="68"/>
      <c r="L16" s="68"/>
      <c r="M16" s="68"/>
      <c r="N16" s="68"/>
    </row>
    <row r="17" spans="2:14">
      <c r="B17" s="41" t="s">
        <v>186</v>
      </c>
      <c r="C17" s="99" t="s">
        <v>187</v>
      </c>
      <c r="D17" s="99" t="s">
        <v>32</v>
      </c>
      <c r="E17" s="68">
        <v>0</v>
      </c>
      <c r="F17" s="68">
        <v>0</v>
      </c>
      <c r="G17" s="68">
        <v>0</v>
      </c>
      <c r="H17" s="68">
        <v>0</v>
      </c>
      <c r="I17" s="68">
        <v>0</v>
      </c>
      <c r="J17" s="68">
        <v>0</v>
      </c>
      <c r="K17" s="68"/>
      <c r="L17" s="68"/>
      <c r="M17" s="68"/>
      <c r="N17" s="68"/>
    </row>
    <row r="18" spans="2:14">
      <c r="B18" s="41" t="s">
        <v>188</v>
      </c>
      <c r="C18" s="99" t="s">
        <v>189</v>
      </c>
      <c r="D18" s="99" t="s">
        <v>32</v>
      </c>
      <c r="E18" s="68">
        <v>0</v>
      </c>
      <c r="F18" s="68">
        <v>0</v>
      </c>
      <c r="G18" s="68">
        <v>0</v>
      </c>
      <c r="H18" s="68">
        <v>0</v>
      </c>
      <c r="I18" s="68">
        <v>0</v>
      </c>
      <c r="J18" s="68">
        <v>0</v>
      </c>
      <c r="K18" s="68"/>
      <c r="L18" s="68"/>
      <c r="M18" s="68"/>
      <c r="N18" s="68"/>
    </row>
    <row r="19" spans="2:14">
      <c r="B19" s="41" t="s">
        <v>190</v>
      </c>
      <c r="C19" s="99" t="s">
        <v>191</v>
      </c>
      <c r="D19" s="99" t="s">
        <v>32</v>
      </c>
      <c r="E19" s="68">
        <v>0</v>
      </c>
      <c r="F19" s="68">
        <v>0</v>
      </c>
      <c r="G19" s="68">
        <v>0</v>
      </c>
      <c r="H19" s="68">
        <v>0</v>
      </c>
      <c r="I19" s="68">
        <v>0</v>
      </c>
      <c r="J19" s="68">
        <v>0</v>
      </c>
      <c r="K19" s="68"/>
      <c r="L19" s="68"/>
      <c r="M19" s="68"/>
      <c r="N19" s="68"/>
    </row>
    <row r="20" spans="2:14">
      <c r="B20" s="41" t="s">
        <v>192</v>
      </c>
      <c r="C20" s="99" t="s">
        <v>193</v>
      </c>
      <c r="D20" s="99" t="s">
        <v>32</v>
      </c>
      <c r="E20" s="68">
        <v>0</v>
      </c>
      <c r="F20" s="68">
        <v>0</v>
      </c>
      <c r="G20" s="68">
        <v>0</v>
      </c>
      <c r="H20" s="68">
        <v>0</v>
      </c>
      <c r="I20" s="68">
        <v>0</v>
      </c>
      <c r="J20" s="68">
        <v>0</v>
      </c>
      <c r="K20" s="68"/>
      <c r="L20" s="68"/>
      <c r="M20" s="68"/>
      <c r="N20" s="68"/>
    </row>
    <row r="21" spans="2:14">
      <c r="B21" s="39" t="s">
        <v>194</v>
      </c>
      <c r="C21" s="98" t="s">
        <v>195</v>
      </c>
      <c r="D21" s="98" t="s">
        <v>32</v>
      </c>
      <c r="E21" s="68">
        <v>0</v>
      </c>
      <c r="F21" s="68">
        <v>0</v>
      </c>
      <c r="G21" s="68">
        <v>0</v>
      </c>
      <c r="H21" s="68">
        <v>0</v>
      </c>
      <c r="I21" s="68">
        <v>0</v>
      </c>
      <c r="J21" s="68">
        <v>0</v>
      </c>
      <c r="K21" s="68"/>
      <c r="L21" s="68"/>
      <c r="M21" s="68"/>
      <c r="N21" s="68"/>
    </row>
    <row r="22" spans="2:14">
      <c r="B22" s="41" t="s">
        <v>196</v>
      </c>
      <c r="C22" s="99" t="s">
        <v>197</v>
      </c>
      <c r="D22" s="99" t="s">
        <v>32</v>
      </c>
      <c r="E22" s="68">
        <v>0</v>
      </c>
      <c r="F22" s="68">
        <v>0</v>
      </c>
      <c r="G22" s="68">
        <v>0</v>
      </c>
      <c r="H22" s="68">
        <v>0</v>
      </c>
      <c r="I22" s="68">
        <v>0</v>
      </c>
      <c r="J22" s="68">
        <v>0</v>
      </c>
      <c r="K22" s="68"/>
      <c r="L22" s="68"/>
      <c r="M22" s="68"/>
      <c r="N22" s="68"/>
    </row>
    <row r="23" spans="2:14">
      <c r="B23" s="41" t="s">
        <v>198</v>
      </c>
      <c r="C23" s="100" t="s">
        <v>199</v>
      </c>
      <c r="D23" s="100" t="s">
        <v>32</v>
      </c>
      <c r="E23" s="72">
        <v>0</v>
      </c>
      <c r="F23" s="72">
        <v>0</v>
      </c>
      <c r="G23" s="72">
        <v>0</v>
      </c>
      <c r="H23" s="72">
        <v>0</v>
      </c>
      <c r="I23" s="72">
        <v>0</v>
      </c>
      <c r="J23" s="72">
        <v>0</v>
      </c>
      <c r="K23" s="72"/>
      <c r="L23" s="72"/>
      <c r="M23" s="72"/>
      <c r="N23" s="72"/>
    </row>
    <row r="24" spans="2:14">
      <c r="B24" s="41" t="s">
        <v>200</v>
      </c>
      <c r="C24" s="100" t="s">
        <v>201</v>
      </c>
      <c r="D24" s="100" t="s">
        <v>32</v>
      </c>
      <c r="E24" s="72">
        <v>0</v>
      </c>
      <c r="F24" s="72">
        <v>0</v>
      </c>
      <c r="G24" s="72">
        <v>0</v>
      </c>
      <c r="H24" s="72">
        <v>0</v>
      </c>
      <c r="I24" s="72">
        <v>0</v>
      </c>
      <c r="J24" s="72">
        <v>0</v>
      </c>
      <c r="K24" s="72"/>
      <c r="L24" s="72"/>
      <c r="M24" s="72"/>
      <c r="N24" s="72"/>
    </row>
    <row r="25" spans="2:14">
      <c r="B25" s="41" t="s">
        <v>202</v>
      </c>
      <c r="C25" s="100" t="s">
        <v>203</v>
      </c>
      <c r="D25" s="100" t="s">
        <v>32</v>
      </c>
      <c r="E25" s="68">
        <v>0</v>
      </c>
      <c r="F25" s="68">
        <v>0</v>
      </c>
      <c r="G25" s="68">
        <v>0</v>
      </c>
      <c r="H25" s="68">
        <v>0</v>
      </c>
      <c r="I25" s="68">
        <v>0</v>
      </c>
      <c r="J25" s="68">
        <v>0</v>
      </c>
      <c r="K25" s="68"/>
      <c r="L25" s="68"/>
      <c r="M25" s="68"/>
      <c r="N25" s="68"/>
    </row>
    <row r="26" spans="2:14">
      <c r="B26" s="41" t="s">
        <v>204</v>
      </c>
      <c r="C26" s="100" t="s">
        <v>205</v>
      </c>
      <c r="D26" s="100" t="s">
        <v>32</v>
      </c>
      <c r="E26" s="97">
        <v>0</v>
      </c>
      <c r="F26" s="97">
        <v>0</v>
      </c>
      <c r="G26" s="97">
        <v>0</v>
      </c>
      <c r="H26" s="97">
        <v>0</v>
      </c>
      <c r="I26" s="97">
        <v>0</v>
      </c>
      <c r="J26" s="97">
        <v>0</v>
      </c>
      <c r="K26" s="97"/>
      <c r="L26" s="97"/>
      <c r="M26" s="97"/>
      <c r="N26" s="97"/>
    </row>
    <row r="27" spans="2:14">
      <c r="B27" s="41" t="s">
        <v>206</v>
      </c>
      <c r="C27" s="99" t="s">
        <v>207</v>
      </c>
      <c r="D27" s="99" t="s">
        <v>32</v>
      </c>
      <c r="E27" s="68">
        <v>0</v>
      </c>
      <c r="F27" s="68">
        <v>0</v>
      </c>
      <c r="G27" s="68">
        <v>0</v>
      </c>
      <c r="H27" s="68">
        <v>0</v>
      </c>
      <c r="I27" s="68">
        <v>0</v>
      </c>
      <c r="J27" s="68">
        <v>0</v>
      </c>
      <c r="K27" s="68"/>
      <c r="L27" s="68"/>
      <c r="M27" s="68"/>
      <c r="N27" s="68"/>
    </row>
    <row r="28" spans="2:14">
      <c r="B28" s="41" t="s">
        <v>208</v>
      </c>
      <c r="C28" s="99" t="s">
        <v>209</v>
      </c>
      <c r="D28" s="99" t="s">
        <v>32</v>
      </c>
      <c r="E28" s="68">
        <v>0</v>
      </c>
      <c r="F28" s="68">
        <v>0</v>
      </c>
      <c r="G28" s="68">
        <v>0</v>
      </c>
      <c r="H28" s="68">
        <v>0</v>
      </c>
      <c r="I28" s="68">
        <v>0</v>
      </c>
      <c r="J28" s="68">
        <v>0</v>
      </c>
      <c r="K28" s="68"/>
      <c r="L28" s="68"/>
      <c r="M28" s="68"/>
      <c r="N28" s="68"/>
    </row>
    <row r="29" spans="2:14">
      <c r="B29" s="41" t="s">
        <v>210</v>
      </c>
      <c r="C29" s="99" t="s">
        <v>211</v>
      </c>
      <c r="D29" s="99" t="s">
        <v>32</v>
      </c>
      <c r="E29" s="68">
        <v>0</v>
      </c>
      <c r="F29" s="68">
        <v>0</v>
      </c>
      <c r="G29" s="68">
        <v>0</v>
      </c>
      <c r="H29" s="68">
        <v>0</v>
      </c>
      <c r="I29" s="68">
        <v>0</v>
      </c>
      <c r="J29" s="68">
        <v>0</v>
      </c>
      <c r="K29" s="68"/>
      <c r="L29" s="68"/>
      <c r="M29" s="68"/>
      <c r="N29" s="68"/>
    </row>
    <row r="30" spans="2:14">
      <c r="B30" s="41" t="s">
        <v>212</v>
      </c>
      <c r="C30" s="99" t="s">
        <v>213</v>
      </c>
      <c r="D30" s="99" t="s">
        <v>32</v>
      </c>
      <c r="E30" s="72">
        <v>0</v>
      </c>
      <c r="F30" s="72">
        <v>0</v>
      </c>
      <c r="G30" s="72">
        <v>0</v>
      </c>
      <c r="H30" s="72">
        <v>0</v>
      </c>
      <c r="I30" s="72">
        <v>0</v>
      </c>
      <c r="J30" s="72">
        <v>0</v>
      </c>
      <c r="K30" s="72"/>
      <c r="L30" s="72"/>
      <c r="M30" s="72"/>
      <c r="N30" s="72"/>
    </row>
    <row r="31" spans="2:14">
      <c r="B31" s="41" t="s">
        <v>214</v>
      </c>
      <c r="C31" s="100" t="s">
        <v>215</v>
      </c>
      <c r="D31" s="100" t="s">
        <v>32</v>
      </c>
      <c r="E31" s="72">
        <v>0</v>
      </c>
      <c r="F31" s="72">
        <v>0</v>
      </c>
      <c r="G31" s="72">
        <v>0</v>
      </c>
      <c r="H31" s="72">
        <v>0</v>
      </c>
      <c r="I31" s="72">
        <v>0</v>
      </c>
      <c r="J31" s="72">
        <v>0</v>
      </c>
      <c r="K31" s="72"/>
      <c r="L31" s="72"/>
      <c r="M31" s="72"/>
      <c r="N31" s="72"/>
    </row>
    <row r="32" spans="2:14">
      <c r="B32" s="41" t="s">
        <v>216</v>
      </c>
      <c r="C32" s="100" t="s">
        <v>217</v>
      </c>
      <c r="D32" s="100" t="s">
        <v>32</v>
      </c>
      <c r="E32" s="72">
        <v>0</v>
      </c>
      <c r="F32" s="72">
        <v>0</v>
      </c>
      <c r="G32" s="72">
        <v>0</v>
      </c>
      <c r="H32" s="72">
        <v>0</v>
      </c>
      <c r="I32" s="72">
        <v>0</v>
      </c>
      <c r="J32" s="72">
        <v>0</v>
      </c>
      <c r="K32" s="72"/>
      <c r="L32" s="72"/>
      <c r="M32" s="72"/>
      <c r="N32" s="72"/>
    </row>
    <row r="33" spans="2:14">
      <c r="B33" s="41" t="s">
        <v>218</v>
      </c>
      <c r="C33" s="99" t="s">
        <v>219</v>
      </c>
      <c r="D33" s="99" t="s">
        <v>32</v>
      </c>
      <c r="E33" s="97">
        <v>0</v>
      </c>
      <c r="F33" s="97">
        <v>0</v>
      </c>
      <c r="G33" s="97">
        <v>0</v>
      </c>
      <c r="H33" s="97">
        <v>0</v>
      </c>
      <c r="I33" s="97">
        <v>0</v>
      </c>
      <c r="J33" s="97">
        <v>0</v>
      </c>
      <c r="K33" s="97"/>
      <c r="L33" s="97"/>
      <c r="M33" s="97"/>
      <c r="N33" s="97"/>
    </row>
    <row r="34" spans="2:14">
      <c r="B34" s="39" t="s">
        <v>220</v>
      </c>
      <c r="C34" s="98" t="s">
        <v>221</v>
      </c>
      <c r="D34" s="98" t="s">
        <v>32</v>
      </c>
      <c r="E34" s="97">
        <v>0</v>
      </c>
      <c r="F34" s="97">
        <v>0</v>
      </c>
      <c r="G34" s="97">
        <v>0</v>
      </c>
      <c r="H34" s="97">
        <v>0</v>
      </c>
      <c r="I34" s="97">
        <v>0</v>
      </c>
      <c r="J34" s="97">
        <v>0</v>
      </c>
      <c r="K34" s="97"/>
      <c r="L34" s="97"/>
      <c r="M34" s="97"/>
      <c r="N34" s="97"/>
    </row>
    <row r="35" spans="2:14">
      <c r="B35" s="41" t="s">
        <v>222</v>
      </c>
      <c r="C35" s="99" t="s">
        <v>223</v>
      </c>
      <c r="D35" s="99" t="s">
        <v>32</v>
      </c>
      <c r="E35" s="68">
        <v>0</v>
      </c>
      <c r="F35" s="68">
        <v>0</v>
      </c>
      <c r="G35" s="68">
        <v>0</v>
      </c>
      <c r="H35" s="68">
        <v>0</v>
      </c>
      <c r="I35" s="68">
        <v>0</v>
      </c>
      <c r="J35" s="68">
        <v>0</v>
      </c>
      <c r="K35" s="68"/>
      <c r="L35" s="68"/>
      <c r="M35" s="68"/>
      <c r="N35" s="68"/>
    </row>
    <row r="36" spans="2:14">
      <c r="B36" s="41" t="s">
        <v>224</v>
      </c>
      <c r="C36" s="99" t="s">
        <v>225</v>
      </c>
      <c r="D36" s="99" t="s">
        <v>32</v>
      </c>
      <c r="E36" s="68">
        <v>0</v>
      </c>
      <c r="F36" s="68">
        <v>0</v>
      </c>
      <c r="G36" s="68">
        <v>0</v>
      </c>
      <c r="H36" s="68">
        <v>0</v>
      </c>
      <c r="I36" s="68">
        <v>0</v>
      </c>
      <c r="J36" s="68">
        <v>0</v>
      </c>
      <c r="K36" s="68"/>
      <c r="L36" s="68"/>
      <c r="M36" s="68"/>
      <c r="N36" s="68"/>
    </row>
    <row r="37" spans="2:14">
      <c r="B37" s="41" t="s">
        <v>226</v>
      </c>
      <c r="C37" s="99" t="s">
        <v>227</v>
      </c>
      <c r="D37" s="99" t="s">
        <v>32</v>
      </c>
      <c r="E37" s="97">
        <v>0</v>
      </c>
      <c r="F37" s="97">
        <v>0</v>
      </c>
      <c r="G37" s="97">
        <v>0</v>
      </c>
      <c r="H37" s="97">
        <v>0</v>
      </c>
      <c r="I37" s="97">
        <v>0</v>
      </c>
      <c r="J37" s="97">
        <v>0</v>
      </c>
      <c r="K37" s="97"/>
      <c r="L37" s="97"/>
      <c r="M37" s="97"/>
      <c r="N37" s="97"/>
    </row>
    <row r="38" spans="2:14">
      <c r="B38" s="41" t="s">
        <v>228</v>
      </c>
      <c r="C38" s="99" t="s">
        <v>229</v>
      </c>
      <c r="D38" s="99" t="s">
        <v>32</v>
      </c>
      <c r="E38" s="68">
        <v>0</v>
      </c>
      <c r="F38" s="68">
        <v>0</v>
      </c>
      <c r="G38" s="68">
        <v>0</v>
      </c>
      <c r="H38" s="68">
        <v>0</v>
      </c>
      <c r="I38" s="68">
        <v>0</v>
      </c>
      <c r="J38" s="68">
        <v>0</v>
      </c>
      <c r="K38" s="68"/>
      <c r="L38" s="68"/>
      <c r="M38" s="68"/>
      <c r="N38" s="68"/>
    </row>
    <row r="39" spans="2:14">
      <c r="B39" s="41" t="s">
        <v>230</v>
      </c>
      <c r="C39" s="99" t="s">
        <v>231</v>
      </c>
      <c r="D39" s="99" t="s">
        <v>32</v>
      </c>
      <c r="E39" s="68">
        <v>0</v>
      </c>
      <c r="F39" s="68">
        <v>0</v>
      </c>
      <c r="G39" s="68">
        <v>0</v>
      </c>
      <c r="H39" s="68">
        <v>0</v>
      </c>
      <c r="I39" s="68">
        <v>0</v>
      </c>
      <c r="J39" s="68">
        <v>0</v>
      </c>
      <c r="K39" s="68"/>
      <c r="L39" s="68"/>
      <c r="M39" s="68"/>
      <c r="N39" s="68"/>
    </row>
    <row r="40" spans="2:14">
      <c r="B40" s="41" t="s">
        <v>232</v>
      </c>
      <c r="C40" s="99" t="s">
        <v>233</v>
      </c>
      <c r="D40" s="99" t="s">
        <v>32</v>
      </c>
      <c r="E40" s="68">
        <v>0</v>
      </c>
      <c r="F40" s="68">
        <v>0</v>
      </c>
      <c r="G40" s="68">
        <v>0</v>
      </c>
      <c r="H40" s="68">
        <v>0</v>
      </c>
      <c r="I40" s="68">
        <v>0</v>
      </c>
      <c r="J40" s="68">
        <v>0</v>
      </c>
      <c r="K40" s="68"/>
      <c r="L40" s="68"/>
      <c r="M40" s="68"/>
      <c r="N40" s="68"/>
    </row>
    <row r="41" spans="2:14">
      <c r="B41" s="101" t="s">
        <v>234</v>
      </c>
      <c r="C41" s="102" t="s">
        <v>235</v>
      </c>
      <c r="D41" s="102" t="s">
        <v>32</v>
      </c>
      <c r="E41" s="68">
        <v>0</v>
      </c>
      <c r="F41" s="68">
        <v>0</v>
      </c>
      <c r="G41" s="68">
        <v>0</v>
      </c>
      <c r="H41" s="68">
        <v>0</v>
      </c>
      <c r="I41" s="68">
        <v>0</v>
      </c>
      <c r="J41" s="68">
        <v>0</v>
      </c>
      <c r="K41" s="68"/>
      <c r="L41" s="68"/>
      <c r="M41" s="68"/>
      <c r="N41" s="68"/>
    </row>
    <row r="42" spans="2:14">
      <c r="B42" s="39" t="s">
        <v>35</v>
      </c>
      <c r="C42" s="27" t="s">
        <v>236</v>
      </c>
      <c r="D42" s="27" t="s">
        <v>32</v>
      </c>
      <c r="E42" s="68">
        <v>570.79999999999995</v>
      </c>
      <c r="F42" s="68">
        <v>607.70000000000005</v>
      </c>
      <c r="G42" s="68">
        <v>655.08200704000001</v>
      </c>
      <c r="H42" s="68">
        <v>670.46855796</v>
      </c>
      <c r="I42" s="68">
        <v>602.79999999999995</v>
      </c>
      <c r="J42" s="68">
        <v>709</v>
      </c>
      <c r="K42" s="68">
        <v>559.70000000000005</v>
      </c>
      <c r="L42" s="68">
        <v>770.8</v>
      </c>
      <c r="M42" s="68">
        <v>834.4</v>
      </c>
      <c r="N42" s="68">
        <v>881.4</v>
      </c>
    </row>
    <row r="43" spans="2:14">
      <c r="B43" s="39" t="s">
        <v>237</v>
      </c>
      <c r="C43" s="98" t="s">
        <v>238</v>
      </c>
      <c r="D43" s="98" t="s">
        <v>32</v>
      </c>
      <c r="E43" s="68">
        <v>570.79999999999995</v>
      </c>
      <c r="F43" s="68">
        <v>607.70000000000005</v>
      </c>
      <c r="G43" s="68">
        <v>655.08200704000001</v>
      </c>
      <c r="H43" s="68">
        <v>670.46855796</v>
      </c>
      <c r="I43" s="68">
        <v>602.79999999999995</v>
      </c>
      <c r="J43" s="68">
        <v>709</v>
      </c>
      <c r="K43" s="68">
        <v>559.70000000000005</v>
      </c>
      <c r="L43" s="68">
        <v>770.8</v>
      </c>
      <c r="M43" s="68">
        <v>834.4</v>
      </c>
      <c r="N43" s="68">
        <v>881.4</v>
      </c>
    </row>
    <row r="44" spans="2:14">
      <c r="B44" s="41" t="s">
        <v>239</v>
      </c>
      <c r="C44" s="99" t="s">
        <v>240</v>
      </c>
      <c r="D44" s="99" t="s">
        <v>32</v>
      </c>
      <c r="E44" s="68">
        <v>231.2</v>
      </c>
      <c r="F44" s="68">
        <v>238.6</v>
      </c>
      <c r="G44" s="68">
        <v>252.77259942000001</v>
      </c>
      <c r="H44" s="68">
        <v>240.85456389999999</v>
      </c>
      <c r="I44" s="68">
        <v>153.30000000000001</v>
      </c>
      <c r="J44" s="68">
        <v>247.1</v>
      </c>
      <c r="K44" s="68">
        <v>117.4</v>
      </c>
      <c r="L44" s="68">
        <v>264.7</v>
      </c>
      <c r="M44" s="68">
        <v>263</v>
      </c>
      <c r="N44" s="68">
        <v>265.5</v>
      </c>
    </row>
    <row r="45" spans="2:14">
      <c r="B45" s="41" t="s">
        <v>241</v>
      </c>
      <c r="C45" s="99" t="s">
        <v>242</v>
      </c>
      <c r="D45" s="99" t="s">
        <v>32</v>
      </c>
      <c r="E45" s="68">
        <v>339.6</v>
      </c>
      <c r="F45" s="68">
        <v>369.1</v>
      </c>
      <c r="G45" s="68">
        <v>402.30940762</v>
      </c>
      <c r="H45" s="68">
        <v>429.61399405999998</v>
      </c>
      <c r="I45" s="68">
        <v>449.5</v>
      </c>
      <c r="J45" s="68">
        <v>461.9</v>
      </c>
      <c r="K45" s="68">
        <v>442.3</v>
      </c>
      <c r="L45" s="68">
        <v>506.1</v>
      </c>
      <c r="M45" s="68">
        <v>571.4</v>
      </c>
      <c r="N45" s="68">
        <v>615.9</v>
      </c>
    </row>
    <row r="46" spans="2:14">
      <c r="B46" s="41" t="s">
        <v>243</v>
      </c>
      <c r="C46" s="99" t="s">
        <v>244</v>
      </c>
      <c r="D46" s="99" t="s">
        <v>32</v>
      </c>
      <c r="E46" s="68">
        <v>0</v>
      </c>
      <c r="F46" s="68">
        <v>0</v>
      </c>
      <c r="G46" s="68">
        <v>0</v>
      </c>
      <c r="H46" s="68">
        <v>0</v>
      </c>
      <c r="I46" s="68">
        <v>0</v>
      </c>
      <c r="J46" s="68">
        <v>0</v>
      </c>
      <c r="K46" s="68"/>
      <c r="L46" s="68">
        <v>0</v>
      </c>
      <c r="M46" s="68">
        <v>0</v>
      </c>
      <c r="N46" s="68">
        <v>0</v>
      </c>
    </row>
    <row r="47" spans="2:14">
      <c r="B47" s="41" t="s">
        <v>245</v>
      </c>
      <c r="C47" s="99" t="s">
        <v>246</v>
      </c>
      <c r="D47" s="99" t="s">
        <v>32</v>
      </c>
      <c r="E47" s="68">
        <v>0</v>
      </c>
      <c r="F47" s="68">
        <v>0</v>
      </c>
      <c r="G47" s="68">
        <v>0</v>
      </c>
      <c r="H47" s="68">
        <v>0</v>
      </c>
      <c r="I47" s="68">
        <v>0</v>
      </c>
      <c r="J47" s="68">
        <v>0</v>
      </c>
      <c r="K47" s="68"/>
      <c r="L47" s="68">
        <v>0</v>
      </c>
      <c r="M47" s="68">
        <v>0</v>
      </c>
      <c r="N47" s="68">
        <v>0</v>
      </c>
    </row>
    <row r="48" spans="2:14">
      <c r="B48" s="39" t="s">
        <v>247</v>
      </c>
      <c r="C48" s="98" t="s">
        <v>248</v>
      </c>
      <c r="D48" s="98" t="s">
        <v>32</v>
      </c>
      <c r="E48" s="68">
        <v>0</v>
      </c>
      <c r="F48" s="68">
        <v>0</v>
      </c>
      <c r="G48" s="68">
        <v>0</v>
      </c>
      <c r="H48" s="68">
        <v>0</v>
      </c>
      <c r="I48" s="68">
        <v>0</v>
      </c>
      <c r="J48" s="68">
        <v>0</v>
      </c>
      <c r="K48" s="68"/>
      <c r="L48" s="68"/>
      <c r="M48" s="68"/>
      <c r="N48" s="68">
        <v>0</v>
      </c>
    </row>
    <row r="49" spans="2:14">
      <c r="B49" s="41" t="s">
        <v>249</v>
      </c>
      <c r="C49" s="99" t="s">
        <v>240</v>
      </c>
      <c r="D49" s="99" t="s">
        <v>32</v>
      </c>
      <c r="E49" s="68">
        <v>0</v>
      </c>
      <c r="F49" s="68">
        <v>0</v>
      </c>
      <c r="G49" s="68">
        <v>0</v>
      </c>
      <c r="H49" s="68">
        <v>0</v>
      </c>
      <c r="I49" s="68">
        <v>0</v>
      </c>
      <c r="J49" s="68">
        <v>0</v>
      </c>
      <c r="K49" s="68"/>
      <c r="L49" s="68"/>
      <c r="M49" s="68"/>
      <c r="N49" s="68">
        <v>0</v>
      </c>
    </row>
    <row r="50" spans="2:14">
      <c r="B50" s="41" t="s">
        <v>250</v>
      </c>
      <c r="C50" s="99" t="s">
        <v>242</v>
      </c>
      <c r="D50" s="99" t="s">
        <v>32</v>
      </c>
      <c r="E50" s="68">
        <v>0</v>
      </c>
      <c r="F50" s="68">
        <v>0</v>
      </c>
      <c r="G50" s="68">
        <v>0</v>
      </c>
      <c r="H50" s="68">
        <v>0</v>
      </c>
      <c r="I50" s="68">
        <v>0</v>
      </c>
      <c r="J50" s="68">
        <v>0</v>
      </c>
      <c r="K50" s="68"/>
      <c r="L50" s="68"/>
      <c r="M50" s="68"/>
      <c r="N50" s="68">
        <v>0</v>
      </c>
    </row>
    <row r="51" spans="2:14">
      <c r="B51" s="42" t="s">
        <v>251</v>
      </c>
      <c r="C51" s="103" t="s">
        <v>252</v>
      </c>
      <c r="D51" s="103" t="s">
        <v>32</v>
      </c>
      <c r="E51" s="68">
        <v>0</v>
      </c>
      <c r="F51" s="68">
        <v>0</v>
      </c>
      <c r="G51" s="68">
        <v>0</v>
      </c>
      <c r="H51" s="68">
        <v>0</v>
      </c>
      <c r="I51" s="68">
        <v>0</v>
      </c>
      <c r="J51" s="68">
        <v>0</v>
      </c>
      <c r="K51" s="68"/>
      <c r="L51" s="68"/>
      <c r="M51" s="68"/>
      <c r="N51" s="68">
        <v>0</v>
      </c>
    </row>
    <row r="52" spans="2:14">
      <c r="B52" s="39" t="s">
        <v>37</v>
      </c>
      <c r="C52" s="27" t="s">
        <v>253</v>
      </c>
      <c r="D52" s="27" t="s">
        <v>32</v>
      </c>
      <c r="E52" s="68">
        <v>2</v>
      </c>
      <c r="F52" s="68">
        <v>490</v>
      </c>
      <c r="G52" s="68">
        <v>43.391085349999997</v>
      </c>
      <c r="H52" s="68">
        <v>45.335686019999997</v>
      </c>
      <c r="I52" s="68">
        <v>38.700000000000003</v>
      </c>
      <c r="J52" s="68">
        <v>151.9</v>
      </c>
      <c r="K52" s="68">
        <v>329.6</v>
      </c>
      <c r="L52" s="68">
        <v>254.5</v>
      </c>
      <c r="M52" s="68">
        <v>249.6</v>
      </c>
      <c r="N52" s="68">
        <v>365.5</v>
      </c>
    </row>
    <row r="53" spans="2:14">
      <c r="B53" s="39" t="s">
        <v>254</v>
      </c>
      <c r="C53" s="98" t="s">
        <v>255</v>
      </c>
      <c r="D53" s="98" t="s">
        <v>32</v>
      </c>
      <c r="E53" s="68">
        <v>0</v>
      </c>
      <c r="F53" s="68">
        <v>0</v>
      </c>
      <c r="G53" s="68">
        <v>0</v>
      </c>
      <c r="H53" s="68">
        <v>0</v>
      </c>
      <c r="I53" s="68">
        <v>0</v>
      </c>
      <c r="J53" s="68">
        <v>0</v>
      </c>
      <c r="K53" s="68"/>
      <c r="L53" s="68"/>
      <c r="M53" s="68"/>
      <c r="N53" s="68">
        <v>0</v>
      </c>
    </row>
    <row r="54" spans="2:14">
      <c r="B54" s="41" t="s">
        <v>256</v>
      </c>
      <c r="C54" s="99" t="s">
        <v>257</v>
      </c>
      <c r="D54" s="99" t="s">
        <v>32</v>
      </c>
      <c r="E54" s="68">
        <v>0</v>
      </c>
      <c r="F54" s="68">
        <v>0</v>
      </c>
      <c r="G54" s="68">
        <v>0</v>
      </c>
      <c r="H54" s="68">
        <v>0</v>
      </c>
      <c r="I54" s="68">
        <v>0</v>
      </c>
      <c r="J54" s="68">
        <v>0</v>
      </c>
      <c r="K54" s="68"/>
      <c r="L54" s="68"/>
      <c r="M54" s="68"/>
      <c r="N54" s="68">
        <v>0</v>
      </c>
    </row>
    <row r="55" spans="2:14">
      <c r="B55" s="41" t="s">
        <v>258</v>
      </c>
      <c r="C55" s="99" t="s">
        <v>259</v>
      </c>
      <c r="D55" s="99" t="s">
        <v>32</v>
      </c>
      <c r="E55" s="68">
        <v>0</v>
      </c>
      <c r="F55" s="68">
        <v>0</v>
      </c>
      <c r="G55" s="68">
        <v>0</v>
      </c>
      <c r="H55" s="68">
        <v>0</v>
      </c>
      <c r="I55" s="68">
        <v>0</v>
      </c>
      <c r="J55" s="68">
        <v>0</v>
      </c>
      <c r="K55" s="68"/>
      <c r="L55" s="68"/>
      <c r="M55" s="68"/>
      <c r="N55" s="68">
        <v>0</v>
      </c>
    </row>
    <row r="56" spans="2:14">
      <c r="B56" s="39" t="s">
        <v>260</v>
      </c>
      <c r="C56" s="98" t="s">
        <v>261</v>
      </c>
      <c r="D56" s="98" t="s">
        <v>32</v>
      </c>
      <c r="E56" s="68">
        <v>0</v>
      </c>
      <c r="F56" s="68">
        <v>0</v>
      </c>
      <c r="G56" s="68">
        <v>0</v>
      </c>
      <c r="H56" s="68">
        <v>6.9800000000000001E-2</v>
      </c>
      <c r="I56" s="68">
        <v>0</v>
      </c>
      <c r="J56" s="68">
        <v>0</v>
      </c>
      <c r="K56" s="68"/>
      <c r="L56" s="68"/>
      <c r="M56" s="68"/>
      <c r="N56" s="68">
        <v>0</v>
      </c>
    </row>
    <row r="57" spans="2:14">
      <c r="B57" s="41" t="s">
        <v>262</v>
      </c>
      <c r="C57" s="99" t="s">
        <v>263</v>
      </c>
      <c r="D57" s="99" t="s">
        <v>32</v>
      </c>
      <c r="E57" s="68">
        <v>0</v>
      </c>
      <c r="F57" s="68">
        <v>0</v>
      </c>
      <c r="G57" s="68">
        <v>0</v>
      </c>
      <c r="H57" s="68">
        <v>0</v>
      </c>
      <c r="I57" s="68">
        <v>0</v>
      </c>
      <c r="J57" s="68">
        <v>0</v>
      </c>
      <c r="K57" s="68"/>
      <c r="L57" s="68"/>
      <c r="M57" s="68"/>
      <c r="N57" s="68">
        <v>0</v>
      </c>
    </row>
    <row r="58" spans="2:14">
      <c r="B58" s="41" t="s">
        <v>264</v>
      </c>
      <c r="C58" s="99" t="s">
        <v>265</v>
      </c>
      <c r="D58" s="99" t="s">
        <v>32</v>
      </c>
      <c r="E58" s="68">
        <v>0</v>
      </c>
      <c r="F58" s="68">
        <v>0</v>
      </c>
      <c r="G58" s="68">
        <v>0</v>
      </c>
      <c r="H58" s="68">
        <v>6.9800000000000001E-2</v>
      </c>
      <c r="I58" s="68">
        <v>0</v>
      </c>
      <c r="J58" s="68">
        <v>0</v>
      </c>
      <c r="K58" s="68"/>
      <c r="L58" s="68"/>
      <c r="M58" s="68"/>
      <c r="N58" s="68">
        <v>0</v>
      </c>
    </row>
    <row r="59" spans="2:14">
      <c r="B59" s="39" t="s">
        <v>266</v>
      </c>
      <c r="C59" s="98" t="s">
        <v>267</v>
      </c>
      <c r="D59" s="98" t="s">
        <v>32</v>
      </c>
      <c r="E59" s="68">
        <v>2</v>
      </c>
      <c r="F59" s="68">
        <v>490</v>
      </c>
      <c r="G59" s="68">
        <v>43.391085349999997</v>
      </c>
      <c r="H59" s="68">
        <v>45.265886020000003</v>
      </c>
      <c r="I59" s="68">
        <v>38.700000000000003</v>
      </c>
      <c r="J59" s="68">
        <v>151.9</v>
      </c>
      <c r="K59" s="68">
        <v>329.6</v>
      </c>
      <c r="L59" s="68">
        <v>254.5</v>
      </c>
      <c r="M59" s="68">
        <v>249.6</v>
      </c>
      <c r="N59" s="68">
        <v>365.5</v>
      </c>
    </row>
    <row r="60" spans="2:14">
      <c r="B60" s="41" t="s">
        <v>268</v>
      </c>
      <c r="C60" s="99" t="s">
        <v>263</v>
      </c>
      <c r="D60" s="99" t="s">
        <v>32</v>
      </c>
      <c r="E60" s="68">
        <v>2</v>
      </c>
      <c r="F60" s="68">
        <v>490</v>
      </c>
      <c r="G60" s="68">
        <v>43.391085349999997</v>
      </c>
      <c r="H60" s="68">
        <v>45.265886020000003</v>
      </c>
      <c r="I60" s="68">
        <v>38.700000000000003</v>
      </c>
      <c r="J60" s="68">
        <v>151.9</v>
      </c>
      <c r="K60" s="68">
        <v>329.6</v>
      </c>
      <c r="L60" s="68">
        <v>254.5</v>
      </c>
      <c r="M60" s="68">
        <v>249.6</v>
      </c>
      <c r="N60" s="68">
        <v>365.5</v>
      </c>
    </row>
    <row r="61" spans="2:14">
      <c r="B61" s="42" t="s">
        <v>269</v>
      </c>
      <c r="C61" s="103" t="s">
        <v>270</v>
      </c>
      <c r="D61" s="103" t="s">
        <v>32</v>
      </c>
      <c r="E61" s="68">
        <v>0</v>
      </c>
      <c r="F61" s="68">
        <v>0</v>
      </c>
      <c r="G61" s="68">
        <v>0</v>
      </c>
      <c r="H61" s="68">
        <v>0</v>
      </c>
      <c r="I61" s="68">
        <v>0</v>
      </c>
      <c r="J61" s="68">
        <v>0</v>
      </c>
      <c r="K61" s="68"/>
      <c r="L61" s="68">
        <v>0</v>
      </c>
      <c r="M61" s="68">
        <v>0</v>
      </c>
      <c r="N61" s="68">
        <v>0</v>
      </c>
    </row>
    <row r="62" spans="2:14">
      <c r="B62" s="39" t="s">
        <v>39</v>
      </c>
      <c r="C62" s="27" t="s">
        <v>271</v>
      </c>
      <c r="D62" s="27" t="s">
        <v>32</v>
      </c>
      <c r="E62" s="68">
        <v>501.6</v>
      </c>
      <c r="F62" s="68">
        <v>36.299999999999997</v>
      </c>
      <c r="G62" s="68">
        <v>553.73697189999996</v>
      </c>
      <c r="H62" s="68">
        <v>590.10398184999997</v>
      </c>
      <c r="I62" s="68">
        <v>571</v>
      </c>
      <c r="J62" s="68">
        <v>379.9</v>
      </c>
      <c r="K62" s="68">
        <v>320.7</v>
      </c>
      <c r="L62" s="68">
        <v>325.60000000000002</v>
      </c>
      <c r="M62" s="68">
        <v>348.6</v>
      </c>
      <c r="N62" s="68">
        <v>55.5</v>
      </c>
    </row>
    <row r="63" spans="2:14">
      <c r="B63" s="39" t="s">
        <v>272</v>
      </c>
      <c r="C63" s="98" t="s">
        <v>273</v>
      </c>
      <c r="D63" s="98" t="s">
        <v>32</v>
      </c>
      <c r="E63" s="68">
        <v>15.4</v>
      </c>
      <c r="F63" s="68">
        <v>15.4</v>
      </c>
      <c r="G63" s="68">
        <v>16.24011381</v>
      </c>
      <c r="H63" s="68">
        <v>14.793305739999999</v>
      </c>
      <c r="I63" s="68">
        <v>14.9</v>
      </c>
      <c r="J63" s="68">
        <v>15.9</v>
      </c>
      <c r="K63" s="68">
        <v>17.600000000000001</v>
      </c>
      <c r="L63" s="68">
        <v>18.5</v>
      </c>
      <c r="M63" s="68">
        <v>19</v>
      </c>
      <c r="N63" s="68">
        <v>28.7</v>
      </c>
    </row>
    <row r="64" spans="2:14">
      <c r="B64" s="41" t="s">
        <v>274</v>
      </c>
      <c r="C64" s="99" t="s">
        <v>275</v>
      </c>
      <c r="D64" s="99" t="s">
        <v>32</v>
      </c>
      <c r="E64" s="68">
        <v>6.3</v>
      </c>
      <c r="F64" s="68">
        <v>14.6</v>
      </c>
      <c r="G64" s="68">
        <v>3.84446143</v>
      </c>
      <c r="H64" s="68">
        <v>3.4682815900000001</v>
      </c>
      <c r="I64" s="68">
        <v>3.3</v>
      </c>
      <c r="J64" s="68">
        <v>3.1</v>
      </c>
      <c r="K64" s="68">
        <v>2.8</v>
      </c>
      <c r="L64" s="68">
        <v>2.7</v>
      </c>
      <c r="M64" s="68">
        <v>2.6</v>
      </c>
      <c r="N64" s="68">
        <v>2.2999999999999998</v>
      </c>
    </row>
    <row r="65" spans="2:14">
      <c r="B65" s="41" t="s">
        <v>276</v>
      </c>
      <c r="C65" s="100" t="s">
        <v>277</v>
      </c>
      <c r="D65" s="100" t="s">
        <v>32</v>
      </c>
      <c r="E65" s="68">
        <v>0</v>
      </c>
      <c r="F65" s="68">
        <v>0</v>
      </c>
      <c r="G65" s="68">
        <v>0</v>
      </c>
      <c r="H65" s="68">
        <v>0</v>
      </c>
      <c r="I65" s="68">
        <v>0</v>
      </c>
      <c r="J65" s="68">
        <v>0</v>
      </c>
      <c r="K65" s="68"/>
      <c r="L65" s="68">
        <v>0</v>
      </c>
      <c r="M65" s="68">
        <v>0</v>
      </c>
      <c r="N65" s="68">
        <v>0</v>
      </c>
    </row>
    <row r="66" spans="2:14">
      <c r="B66" s="41" t="s">
        <v>278</v>
      </c>
      <c r="C66" s="100" t="s">
        <v>279</v>
      </c>
      <c r="D66" s="100" t="s">
        <v>32</v>
      </c>
      <c r="E66" s="68">
        <v>6.3</v>
      </c>
      <c r="F66" s="68">
        <v>4.9000000000000004</v>
      </c>
      <c r="G66" s="68">
        <v>3.84446143</v>
      </c>
      <c r="H66" s="68">
        <v>3.4682815900000001</v>
      </c>
      <c r="I66" s="68">
        <v>3.3</v>
      </c>
      <c r="J66" s="68">
        <v>3.1</v>
      </c>
      <c r="K66" s="68">
        <v>2.8</v>
      </c>
      <c r="L66" s="68">
        <v>2.7</v>
      </c>
      <c r="M66" s="68">
        <v>2.6</v>
      </c>
      <c r="N66" s="68">
        <v>2.2999999999999998</v>
      </c>
    </row>
    <row r="67" spans="2:14">
      <c r="B67" s="41" t="s">
        <v>280</v>
      </c>
      <c r="C67" s="100" t="s">
        <v>267</v>
      </c>
      <c r="D67" s="100" t="s">
        <v>32</v>
      </c>
      <c r="E67" s="68">
        <v>0</v>
      </c>
      <c r="F67" s="68">
        <v>9.6999999999999993</v>
      </c>
      <c r="G67" s="68">
        <v>0</v>
      </c>
      <c r="H67" s="68">
        <v>0</v>
      </c>
      <c r="I67" s="68">
        <v>0</v>
      </c>
      <c r="J67" s="68">
        <v>0</v>
      </c>
      <c r="K67" s="68"/>
      <c r="L67" s="68">
        <v>0</v>
      </c>
      <c r="M67" s="68">
        <v>0</v>
      </c>
      <c r="N67" s="68">
        <v>0</v>
      </c>
    </row>
    <row r="68" spans="2:14">
      <c r="B68" s="41" t="s">
        <v>281</v>
      </c>
      <c r="C68" s="99" t="s">
        <v>282</v>
      </c>
      <c r="D68" s="99" t="s">
        <v>32</v>
      </c>
      <c r="E68" s="68">
        <v>0</v>
      </c>
      <c r="F68" s="68">
        <v>0</v>
      </c>
      <c r="G68" s="68">
        <v>0</v>
      </c>
      <c r="H68" s="68">
        <v>0</v>
      </c>
      <c r="I68" s="68">
        <v>0</v>
      </c>
      <c r="J68" s="68">
        <v>0</v>
      </c>
      <c r="K68" s="68"/>
      <c r="L68" s="68">
        <v>0</v>
      </c>
      <c r="M68" s="68">
        <v>0</v>
      </c>
      <c r="N68" s="68">
        <v>0</v>
      </c>
    </row>
    <row r="69" spans="2:14">
      <c r="B69" s="41" t="s">
        <v>283</v>
      </c>
      <c r="C69" s="99" t="s">
        <v>284</v>
      </c>
      <c r="D69" s="99" t="s">
        <v>32</v>
      </c>
      <c r="E69" s="68">
        <v>0</v>
      </c>
      <c r="F69" s="68">
        <v>0</v>
      </c>
      <c r="G69" s="68">
        <v>0</v>
      </c>
      <c r="H69" s="68">
        <v>0</v>
      </c>
      <c r="I69" s="68">
        <v>0</v>
      </c>
      <c r="J69" s="68">
        <v>0</v>
      </c>
      <c r="K69" s="68"/>
      <c r="L69" s="68">
        <v>0</v>
      </c>
      <c r="M69" s="68">
        <v>0</v>
      </c>
      <c r="N69" s="68">
        <v>0</v>
      </c>
    </row>
    <row r="70" spans="2:14">
      <c r="B70" s="41" t="s">
        <v>285</v>
      </c>
      <c r="C70" s="99" t="s">
        <v>286</v>
      </c>
      <c r="D70" s="99" t="s">
        <v>32</v>
      </c>
      <c r="E70" s="68">
        <v>8.4</v>
      </c>
      <c r="F70" s="68">
        <v>0</v>
      </c>
      <c r="G70" s="68">
        <v>11.582815220000001</v>
      </c>
      <c r="H70" s="68">
        <v>10.46508695</v>
      </c>
      <c r="I70" s="68">
        <v>10.7</v>
      </c>
      <c r="J70" s="68">
        <v>11.9</v>
      </c>
      <c r="K70" s="68">
        <v>14.2</v>
      </c>
      <c r="L70" s="68">
        <v>15.2</v>
      </c>
      <c r="M70" s="68">
        <v>15.7</v>
      </c>
      <c r="N70" s="68">
        <v>25.7</v>
      </c>
    </row>
    <row r="71" spans="2:14">
      <c r="B71" s="41" t="s">
        <v>287</v>
      </c>
      <c r="C71" s="99" t="s">
        <v>288</v>
      </c>
      <c r="D71" s="99" t="s">
        <v>32</v>
      </c>
      <c r="E71" s="68">
        <v>0.8</v>
      </c>
      <c r="F71" s="68">
        <v>0.8</v>
      </c>
      <c r="G71" s="68">
        <v>0.81283715999999995</v>
      </c>
      <c r="H71" s="68">
        <v>0.85993719999999996</v>
      </c>
      <c r="I71" s="68">
        <v>0.9</v>
      </c>
      <c r="J71" s="68">
        <v>0.9</v>
      </c>
      <c r="K71" s="68">
        <v>0.6</v>
      </c>
      <c r="L71" s="68">
        <v>0.6</v>
      </c>
      <c r="M71" s="68">
        <v>0.7</v>
      </c>
      <c r="N71" s="68">
        <v>0.7</v>
      </c>
    </row>
    <row r="72" spans="2:14">
      <c r="B72" s="41" t="s">
        <v>289</v>
      </c>
      <c r="C72" s="99" t="s">
        <v>290</v>
      </c>
      <c r="D72" s="99" t="s">
        <v>32</v>
      </c>
      <c r="E72" s="68">
        <v>0</v>
      </c>
      <c r="F72" s="68" t="s">
        <v>1203</v>
      </c>
      <c r="G72" s="68">
        <v>0</v>
      </c>
      <c r="H72" s="68">
        <v>0</v>
      </c>
      <c r="I72" s="68">
        <v>0</v>
      </c>
      <c r="J72" s="68">
        <v>0</v>
      </c>
      <c r="K72" s="68"/>
      <c r="L72" s="68">
        <v>0</v>
      </c>
      <c r="M72" s="68">
        <v>0</v>
      </c>
      <c r="N72" s="68">
        <v>0</v>
      </c>
    </row>
    <row r="73" spans="2:14">
      <c r="B73" s="39" t="s">
        <v>291</v>
      </c>
      <c r="C73" s="98" t="s">
        <v>292</v>
      </c>
      <c r="D73" s="98" t="s">
        <v>32</v>
      </c>
      <c r="E73" s="68">
        <v>7.9</v>
      </c>
      <c r="F73" s="68">
        <v>11.9</v>
      </c>
      <c r="G73" s="68">
        <v>9.1240881500000004</v>
      </c>
      <c r="H73" s="68">
        <v>6.7504838200000004</v>
      </c>
      <c r="I73" s="68">
        <v>6.8000000000000007</v>
      </c>
      <c r="J73" s="68">
        <v>10</v>
      </c>
      <c r="K73" s="68">
        <v>2.6</v>
      </c>
      <c r="L73" s="68">
        <v>6.7</v>
      </c>
      <c r="M73" s="68">
        <v>2.8</v>
      </c>
      <c r="N73" s="68">
        <v>14</v>
      </c>
    </row>
    <row r="74" spans="2:14">
      <c r="B74" s="41" t="s">
        <v>293</v>
      </c>
      <c r="C74" s="99" t="s">
        <v>294</v>
      </c>
      <c r="D74" s="99" t="s">
        <v>32</v>
      </c>
      <c r="E74" s="68">
        <v>0</v>
      </c>
      <c r="F74" s="68">
        <v>0</v>
      </c>
      <c r="G74" s="68">
        <v>0</v>
      </c>
      <c r="H74" s="68">
        <v>0</v>
      </c>
      <c r="I74" s="68">
        <v>0</v>
      </c>
      <c r="J74" s="68">
        <v>0</v>
      </c>
      <c r="K74" s="68"/>
      <c r="L74" s="68">
        <v>0</v>
      </c>
      <c r="M74" s="68">
        <v>0</v>
      </c>
      <c r="N74" s="68">
        <v>0</v>
      </c>
    </row>
    <row r="75" spans="2:14">
      <c r="B75" s="41" t="s">
        <v>295</v>
      </c>
      <c r="C75" s="99" t="s">
        <v>296</v>
      </c>
      <c r="D75" s="99" t="s">
        <v>32</v>
      </c>
      <c r="E75" s="68">
        <v>0.6</v>
      </c>
      <c r="F75" s="68">
        <v>0.7</v>
      </c>
      <c r="G75" s="68">
        <v>0.77069063000000004</v>
      </c>
      <c r="H75" s="68">
        <v>0.82629337000000003</v>
      </c>
      <c r="I75" s="68">
        <v>0.9</v>
      </c>
      <c r="J75" s="68">
        <v>0.9</v>
      </c>
      <c r="K75" s="68">
        <v>0.8</v>
      </c>
      <c r="L75" s="68">
        <v>0.9</v>
      </c>
      <c r="M75" s="68">
        <v>1</v>
      </c>
      <c r="N75" s="68">
        <v>1.1000000000000001</v>
      </c>
    </row>
    <row r="76" spans="2:14">
      <c r="B76" s="41" t="s">
        <v>297</v>
      </c>
      <c r="C76" s="99" t="s">
        <v>298</v>
      </c>
      <c r="D76" s="99" t="s">
        <v>32</v>
      </c>
      <c r="E76" s="68">
        <v>7.2</v>
      </c>
      <c r="F76" s="68">
        <v>11.2</v>
      </c>
      <c r="G76" s="68">
        <v>8.2537704499999993</v>
      </c>
      <c r="H76" s="68">
        <v>5.7714929499999998</v>
      </c>
      <c r="I76" s="68">
        <v>5.9</v>
      </c>
      <c r="J76" s="68">
        <v>9.1</v>
      </c>
      <c r="K76" s="68">
        <v>1.8</v>
      </c>
      <c r="L76" s="68">
        <v>5.8</v>
      </c>
      <c r="M76" s="68">
        <v>1.7</v>
      </c>
      <c r="N76" s="68">
        <v>12.9</v>
      </c>
    </row>
    <row r="77" spans="2:14">
      <c r="B77" s="41" t="s">
        <v>299</v>
      </c>
      <c r="C77" s="99" t="s">
        <v>300</v>
      </c>
      <c r="D77" s="99" t="s">
        <v>32</v>
      </c>
      <c r="E77" s="68">
        <v>0</v>
      </c>
      <c r="F77" s="68">
        <v>0</v>
      </c>
      <c r="G77" s="68">
        <v>9.9627069999999998E-2</v>
      </c>
      <c r="H77" s="68">
        <v>0.15269750000000001</v>
      </c>
      <c r="I77" s="68">
        <v>0</v>
      </c>
      <c r="J77" s="68">
        <v>0</v>
      </c>
      <c r="K77" s="68"/>
      <c r="L77" s="68">
        <v>0</v>
      </c>
      <c r="M77" s="68">
        <v>0.1</v>
      </c>
      <c r="N77" s="68">
        <v>0</v>
      </c>
    </row>
    <row r="78" spans="2:14">
      <c r="B78" s="39" t="s">
        <v>301</v>
      </c>
      <c r="C78" s="98" t="s">
        <v>302</v>
      </c>
      <c r="D78" s="98" t="s">
        <v>32</v>
      </c>
      <c r="E78" s="68">
        <v>3.9</v>
      </c>
      <c r="F78" s="68">
        <v>3.7</v>
      </c>
      <c r="G78" s="68">
        <v>3.9728019300000001</v>
      </c>
      <c r="H78" s="68">
        <v>3.9826228600000002</v>
      </c>
      <c r="I78" s="68">
        <v>3.4</v>
      </c>
      <c r="J78" s="68">
        <v>3.7</v>
      </c>
      <c r="K78" s="68">
        <v>3.5</v>
      </c>
      <c r="L78" s="68">
        <v>4.0999999999999996</v>
      </c>
      <c r="M78" s="68">
        <v>4.0999999999999996</v>
      </c>
      <c r="N78" s="68">
        <v>3.7</v>
      </c>
    </row>
    <row r="79" spans="2:14">
      <c r="B79" s="39" t="s">
        <v>303</v>
      </c>
      <c r="C79" s="98" t="s">
        <v>304</v>
      </c>
      <c r="D79" s="98" t="s">
        <v>32</v>
      </c>
      <c r="E79" s="68">
        <v>468.3</v>
      </c>
      <c r="F79" s="68">
        <v>0</v>
      </c>
      <c r="G79" s="68">
        <v>520.31497177000006</v>
      </c>
      <c r="H79" s="68">
        <v>560.28922664000004</v>
      </c>
      <c r="I79" s="68">
        <v>540.79999999999995</v>
      </c>
      <c r="J79" s="68">
        <v>343.9</v>
      </c>
      <c r="K79" s="68">
        <v>291.10000000000002</v>
      </c>
      <c r="L79" s="68">
        <v>291.60000000000002</v>
      </c>
      <c r="M79" s="68">
        <v>318</v>
      </c>
      <c r="N79" s="68">
        <v>0</v>
      </c>
    </row>
    <row r="80" spans="2:14">
      <c r="B80" s="41" t="s">
        <v>305</v>
      </c>
      <c r="C80" s="99" t="s">
        <v>263</v>
      </c>
      <c r="D80" s="99" t="s">
        <v>32</v>
      </c>
      <c r="E80" s="68">
        <v>468.3</v>
      </c>
      <c r="F80" s="68">
        <v>0</v>
      </c>
      <c r="G80" s="68">
        <v>520.31497177000006</v>
      </c>
      <c r="H80" s="68">
        <v>560.28922664000004</v>
      </c>
      <c r="I80" s="68">
        <v>540.79999999999995</v>
      </c>
      <c r="J80" s="68">
        <v>343.8</v>
      </c>
      <c r="K80" s="68">
        <v>291.10000000000002</v>
      </c>
      <c r="L80" s="68">
        <v>291.60000000000002</v>
      </c>
      <c r="M80" s="68">
        <v>318</v>
      </c>
      <c r="N80" s="68">
        <v>0</v>
      </c>
    </row>
    <row r="81" spans="2:14">
      <c r="B81" s="41" t="s">
        <v>306</v>
      </c>
      <c r="C81" s="100" t="s">
        <v>307</v>
      </c>
      <c r="D81" s="100" t="s">
        <v>32</v>
      </c>
      <c r="E81" s="68">
        <v>0</v>
      </c>
      <c r="F81" s="68">
        <v>0</v>
      </c>
      <c r="G81" s="68">
        <v>0</v>
      </c>
      <c r="H81" s="68">
        <v>0</v>
      </c>
      <c r="I81" s="68"/>
      <c r="J81" s="68"/>
      <c r="K81" s="68"/>
      <c r="L81" s="68">
        <v>0</v>
      </c>
      <c r="M81" s="68">
        <v>0</v>
      </c>
      <c r="N81" s="68">
        <v>0</v>
      </c>
    </row>
    <row r="82" spans="2:14">
      <c r="B82" s="41" t="s">
        <v>308</v>
      </c>
      <c r="C82" s="100" t="s">
        <v>309</v>
      </c>
      <c r="D82" s="100" t="s">
        <v>32</v>
      </c>
      <c r="E82" s="68">
        <v>468.3</v>
      </c>
      <c r="F82" s="68"/>
      <c r="G82" s="68">
        <v>520.31497177000006</v>
      </c>
      <c r="H82" s="68">
        <v>560.28922664000004</v>
      </c>
      <c r="I82" s="68"/>
      <c r="J82" s="68"/>
      <c r="K82" s="68"/>
      <c r="L82" s="68">
        <v>291.60000000000002</v>
      </c>
      <c r="M82" s="68">
        <v>318</v>
      </c>
      <c r="N82" s="68">
        <v>0</v>
      </c>
    </row>
    <row r="83" spans="2:14">
      <c r="B83" s="41" t="s">
        <v>310</v>
      </c>
      <c r="C83" s="99" t="s">
        <v>311</v>
      </c>
      <c r="D83" s="99" t="s">
        <v>32</v>
      </c>
      <c r="E83" s="68">
        <v>0</v>
      </c>
      <c r="F83" s="68"/>
      <c r="G83" s="68">
        <v>0</v>
      </c>
      <c r="H83" s="68">
        <v>0</v>
      </c>
      <c r="I83" s="68">
        <v>0</v>
      </c>
      <c r="J83" s="68">
        <v>0.1</v>
      </c>
      <c r="K83" s="68"/>
      <c r="L83" s="68">
        <v>0</v>
      </c>
      <c r="M83" s="68">
        <v>0</v>
      </c>
      <c r="N83" s="68">
        <v>0</v>
      </c>
    </row>
    <row r="84" spans="2:14" ht="33.75" customHeight="1">
      <c r="B84" s="39" t="s">
        <v>312</v>
      </c>
      <c r="C84" s="104" t="s">
        <v>313</v>
      </c>
      <c r="D84" s="104" t="s">
        <v>32</v>
      </c>
      <c r="E84" s="68">
        <v>6.3</v>
      </c>
      <c r="F84" s="68">
        <v>5.3</v>
      </c>
      <c r="G84" s="68">
        <v>4.0849962399999997</v>
      </c>
      <c r="H84" s="68">
        <v>4.2883427899999997</v>
      </c>
      <c r="I84" s="68">
        <v>5.0999999999999996</v>
      </c>
      <c r="J84" s="68">
        <v>6.4</v>
      </c>
      <c r="K84" s="68">
        <v>5.9</v>
      </c>
      <c r="L84" s="68">
        <v>4.7</v>
      </c>
      <c r="M84" s="68">
        <v>4.7</v>
      </c>
      <c r="N84" s="68">
        <v>9.1</v>
      </c>
    </row>
    <row r="85" spans="2:14">
      <c r="B85" s="41" t="s">
        <v>314</v>
      </c>
      <c r="C85" s="99" t="s">
        <v>315</v>
      </c>
      <c r="D85" s="99" t="s">
        <v>32</v>
      </c>
      <c r="E85" s="68">
        <v>6.3</v>
      </c>
      <c r="F85" s="68">
        <v>5.3</v>
      </c>
      <c r="G85" s="68">
        <v>4.0849962399999997</v>
      </c>
      <c r="H85" s="68">
        <v>4.2883427899999997</v>
      </c>
      <c r="I85" s="68">
        <v>5.0999999999999996</v>
      </c>
      <c r="J85" s="68">
        <v>6.4</v>
      </c>
      <c r="K85" s="68">
        <v>5.9</v>
      </c>
      <c r="L85" s="68">
        <v>4.7</v>
      </c>
      <c r="M85" s="68">
        <v>4.7</v>
      </c>
      <c r="N85" s="68">
        <v>9.1</v>
      </c>
    </row>
    <row r="86" spans="2:14">
      <c r="B86" s="41" t="s">
        <v>316</v>
      </c>
      <c r="C86" s="100" t="s">
        <v>317</v>
      </c>
      <c r="D86" s="100" t="s">
        <v>32</v>
      </c>
      <c r="E86" s="68">
        <v>0.3</v>
      </c>
      <c r="F86" s="68"/>
      <c r="G86" s="68">
        <v>0.22979495</v>
      </c>
      <c r="H86" s="68">
        <v>0</v>
      </c>
      <c r="I86" s="68"/>
      <c r="J86" s="68">
        <v>0</v>
      </c>
      <c r="K86" s="68"/>
      <c r="L86" s="68">
        <v>0</v>
      </c>
      <c r="M86" s="68">
        <v>0</v>
      </c>
      <c r="N86" s="68">
        <v>0</v>
      </c>
    </row>
    <row r="87" spans="2:14">
      <c r="B87" s="41" t="s">
        <v>318</v>
      </c>
      <c r="C87" s="100" t="s">
        <v>319</v>
      </c>
      <c r="D87" s="100" t="s">
        <v>32</v>
      </c>
      <c r="E87" s="68">
        <v>0</v>
      </c>
      <c r="F87" s="68">
        <v>0</v>
      </c>
      <c r="G87" s="68">
        <v>0</v>
      </c>
      <c r="H87" s="68">
        <v>0</v>
      </c>
      <c r="I87" s="68"/>
      <c r="J87" s="68"/>
      <c r="K87" s="68"/>
      <c r="L87" s="68">
        <v>0</v>
      </c>
      <c r="M87" s="68">
        <v>0</v>
      </c>
      <c r="N87" s="68">
        <v>0</v>
      </c>
    </row>
    <row r="88" spans="2:14">
      <c r="B88" s="41" t="s">
        <v>320</v>
      </c>
      <c r="C88" s="100" t="s">
        <v>321</v>
      </c>
      <c r="D88" s="100" t="s">
        <v>32</v>
      </c>
      <c r="E88" s="68">
        <v>6</v>
      </c>
      <c r="F88" s="68"/>
      <c r="G88" s="68">
        <v>3.8552012900000001</v>
      </c>
      <c r="H88" s="68">
        <v>4.2883427899999997</v>
      </c>
      <c r="I88" s="68"/>
      <c r="J88" s="68"/>
      <c r="K88" s="68"/>
      <c r="L88" s="68">
        <v>4.7</v>
      </c>
      <c r="M88" s="68">
        <v>4.7</v>
      </c>
      <c r="N88" s="68">
        <v>9.1</v>
      </c>
    </row>
    <row r="89" spans="2:14">
      <c r="B89" s="23" t="s">
        <v>322</v>
      </c>
      <c r="C89" s="105" t="s">
        <v>323</v>
      </c>
      <c r="D89" s="105" t="s">
        <v>32</v>
      </c>
      <c r="E89" s="68">
        <v>0</v>
      </c>
      <c r="F89" s="68"/>
      <c r="G89" s="68">
        <v>0</v>
      </c>
      <c r="H89" s="68">
        <v>0</v>
      </c>
      <c r="I89" s="68">
        <v>0</v>
      </c>
      <c r="J89" s="68"/>
      <c r="K89" s="68">
        <v>0</v>
      </c>
      <c r="L89" s="68">
        <v>0</v>
      </c>
      <c r="M89" s="68">
        <v>0</v>
      </c>
      <c r="N89" s="68">
        <v>0</v>
      </c>
    </row>
    <row r="91" spans="2:14">
      <c r="C91" s="130"/>
    </row>
    <row r="92" spans="2:14">
      <c r="C92" s="130"/>
    </row>
    <row r="93" spans="2:14">
      <c r="C93" s="130"/>
    </row>
    <row r="94" spans="2:14">
      <c r="C94" s="130"/>
    </row>
    <row r="95" spans="2:14">
      <c r="C95" s="130"/>
    </row>
    <row r="96" spans="2:14">
      <c r="C96" s="130"/>
    </row>
    <row r="97" spans="3:3">
      <c r="C97" s="130"/>
    </row>
    <row r="98" spans="3:3">
      <c r="C98" s="130"/>
    </row>
    <row r="99" spans="3:3">
      <c r="C99" s="130"/>
    </row>
    <row r="100" spans="3:3">
      <c r="C100" s="130"/>
    </row>
    <row r="101" spans="3:3">
      <c r="C101" s="130"/>
    </row>
    <row r="102" spans="3:3">
      <c r="C102" s="130"/>
    </row>
    <row r="103" spans="3:3">
      <c r="C103" s="130"/>
    </row>
    <row r="104" spans="3:3">
      <c r="C104" s="130"/>
    </row>
    <row r="105" spans="3:3">
      <c r="C105" s="130"/>
    </row>
    <row r="106" spans="3:3">
      <c r="C106" s="130"/>
    </row>
  </sheetData>
  <mergeCells count="13">
    <mergeCell ref="G2:M2"/>
    <mergeCell ref="G3:M3"/>
    <mergeCell ref="G4:M5"/>
    <mergeCell ref="E6:E7"/>
    <mergeCell ref="F6:F7"/>
    <mergeCell ref="L6:L7"/>
    <mergeCell ref="M6:M7"/>
    <mergeCell ref="N6:N7"/>
    <mergeCell ref="G6:G7"/>
    <mergeCell ref="H6:H7"/>
    <mergeCell ref="I6:I7"/>
    <mergeCell ref="J6:J7"/>
    <mergeCell ref="K6:K7"/>
  </mergeCells>
  <hyperlinks>
    <hyperlink ref="B1" location="Indice!A1" display="Regresar" xr:uid="{F250AA1E-654C-4E84-92E4-E983C8C620B0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7"/>
  <dimension ref="B1:N53"/>
  <sheetViews>
    <sheetView showGridLines="0" zoomScale="85" zoomScaleNormal="85" workbookViewId="0">
      <pane xSplit="4" ySplit="1" topLeftCell="E2" activePane="bottomRight" state="frozen"/>
      <selection activeCell="E1" sqref="E1:CD1"/>
      <selection pane="topRight" activeCell="E1" sqref="E1:CD1"/>
      <selection pane="bottomLeft" activeCell="E1" sqref="E1:CD1"/>
      <selection pane="bottomRight" activeCell="E6" sqref="E6:F7"/>
    </sheetView>
  </sheetViews>
  <sheetFormatPr baseColWidth="10" defaultRowHeight="15"/>
  <cols>
    <col min="1" max="1" width="9.7109375" customWidth="1"/>
    <col min="2" max="2" width="8.42578125" customWidth="1"/>
    <col min="3" max="3" width="82.42578125" customWidth="1"/>
    <col min="5" max="6" width="11.42578125" style="54"/>
    <col min="7" max="8" width="11.42578125" style="54" customWidth="1"/>
    <col min="9" max="14" width="11.42578125" style="54"/>
  </cols>
  <sheetData>
    <row r="1" spans="2:14">
      <c r="B1" s="12" t="s">
        <v>26</v>
      </c>
      <c r="E1"/>
      <c r="F1"/>
      <c r="G1"/>
      <c r="H1"/>
      <c r="I1"/>
      <c r="J1"/>
      <c r="K1"/>
      <c r="L1"/>
      <c r="M1"/>
      <c r="N1"/>
    </row>
    <row r="2" spans="2:14" ht="15.75">
      <c r="B2" s="55" t="s">
        <v>27</v>
      </c>
      <c r="C2" s="56"/>
      <c r="D2" s="27"/>
      <c r="E2" s="27"/>
      <c r="F2" s="27"/>
      <c r="G2" s="211" t="str">
        <f>+[2]Indice!H25</f>
        <v>Fondos de Seguridad Social</v>
      </c>
      <c r="H2" s="211"/>
      <c r="I2" s="211"/>
      <c r="J2" s="211"/>
      <c r="K2" s="211"/>
      <c r="L2" s="211"/>
      <c r="M2" s="211"/>
      <c r="N2" s="194"/>
    </row>
    <row r="3" spans="2:14" ht="15.75">
      <c r="B3" s="55" t="s">
        <v>324</v>
      </c>
      <c r="C3" s="57"/>
      <c r="D3" s="22"/>
      <c r="E3" s="22"/>
      <c r="F3" s="22"/>
      <c r="G3" s="211" t="s">
        <v>1206</v>
      </c>
      <c r="H3" s="211"/>
      <c r="I3" s="211"/>
      <c r="J3" s="211"/>
      <c r="K3" s="211"/>
      <c r="L3" s="211"/>
      <c r="M3" s="211"/>
      <c r="N3" s="194"/>
    </row>
    <row r="4" spans="2:14" ht="15" customHeight="1">
      <c r="B4" s="19"/>
      <c r="C4" s="20"/>
      <c r="D4" s="21"/>
      <c r="E4" s="232"/>
      <c r="F4" s="232"/>
      <c r="G4" s="212" t="s">
        <v>725</v>
      </c>
      <c r="H4" s="213"/>
      <c r="I4" s="213"/>
      <c r="J4" s="213"/>
      <c r="K4" s="213"/>
      <c r="L4" s="213"/>
      <c r="M4" s="213"/>
      <c r="N4" s="193"/>
    </row>
    <row r="5" spans="2:14" ht="15" customHeight="1">
      <c r="B5" s="227" t="s">
        <v>325</v>
      </c>
      <c r="C5" s="228"/>
      <c r="D5" s="22"/>
      <c r="E5" s="22"/>
      <c r="F5" s="22"/>
      <c r="G5" s="214"/>
      <c r="H5" s="215"/>
      <c r="I5" s="215"/>
      <c r="J5" s="215"/>
      <c r="K5" s="215"/>
      <c r="L5" s="215"/>
      <c r="M5" s="215"/>
      <c r="N5" s="193"/>
    </row>
    <row r="6" spans="2:14">
      <c r="B6" s="227"/>
      <c r="C6" s="228"/>
      <c r="D6" s="22"/>
      <c r="E6" s="220">
        <v>2014</v>
      </c>
      <c r="F6" s="220">
        <f>+E6+1</f>
        <v>2015</v>
      </c>
      <c r="G6" s="220">
        <v>2016</v>
      </c>
      <c r="H6" s="220">
        <f t="shared" ref="H6:M6" si="0">+G6+1</f>
        <v>2017</v>
      </c>
      <c r="I6" s="220">
        <f t="shared" si="0"/>
        <v>2018</v>
      </c>
      <c r="J6" s="220">
        <f t="shared" si="0"/>
        <v>2019</v>
      </c>
      <c r="K6" s="220">
        <f t="shared" si="0"/>
        <v>2020</v>
      </c>
      <c r="L6" s="222">
        <f t="shared" si="0"/>
        <v>2021</v>
      </c>
      <c r="M6" s="222">
        <f t="shared" si="0"/>
        <v>2022</v>
      </c>
      <c r="N6" s="222">
        <v>2023</v>
      </c>
    </row>
    <row r="7" spans="2:14">
      <c r="B7" s="106"/>
      <c r="C7" s="107"/>
      <c r="D7" s="22"/>
      <c r="E7" s="221"/>
      <c r="F7" s="221"/>
      <c r="G7" s="221"/>
      <c r="H7" s="221"/>
      <c r="I7" s="221"/>
      <c r="J7" s="221"/>
      <c r="K7" s="221"/>
      <c r="L7" s="223"/>
      <c r="M7" s="223"/>
      <c r="N7" s="223"/>
    </row>
    <row r="8" spans="2:14">
      <c r="B8" s="94" t="s">
        <v>41</v>
      </c>
      <c r="C8" s="95" t="s">
        <v>326</v>
      </c>
      <c r="D8" s="108" t="s">
        <v>32</v>
      </c>
      <c r="E8" s="96">
        <v>1071.0999999999999</v>
      </c>
      <c r="F8" s="96">
        <v>1064.2</v>
      </c>
      <c r="G8" s="96">
        <v>1181.0712933141399</v>
      </c>
      <c r="H8" s="96">
        <v>1247.6011622441399</v>
      </c>
      <c r="I8" s="96">
        <v>1150.3</v>
      </c>
      <c r="J8" s="96">
        <v>1189.0999999999999</v>
      </c>
      <c r="K8" s="96">
        <v>1182.3</v>
      </c>
      <c r="L8" s="96">
        <v>1350.8999999999999</v>
      </c>
      <c r="M8" s="96">
        <v>1497.2</v>
      </c>
      <c r="N8" s="96">
        <v>2028.4</v>
      </c>
    </row>
    <row r="9" spans="2:14">
      <c r="B9" s="39" t="s">
        <v>43</v>
      </c>
      <c r="C9" s="27" t="s">
        <v>327</v>
      </c>
      <c r="D9" s="22" t="s">
        <v>32</v>
      </c>
      <c r="E9" s="97">
        <v>241.6</v>
      </c>
      <c r="F9" s="97">
        <v>253.7</v>
      </c>
      <c r="G9" s="97">
        <v>264.18088895</v>
      </c>
      <c r="H9" s="97">
        <v>279.05682947000003</v>
      </c>
      <c r="I9" s="97">
        <v>287</v>
      </c>
      <c r="J9" s="97">
        <v>301.3</v>
      </c>
      <c r="K9" s="97">
        <v>330.2</v>
      </c>
      <c r="L9" s="97">
        <v>380.9</v>
      </c>
      <c r="M9" s="97">
        <v>449.3</v>
      </c>
      <c r="N9" s="97">
        <v>475.8</v>
      </c>
    </row>
    <row r="10" spans="2:14">
      <c r="B10" s="41" t="s">
        <v>328</v>
      </c>
      <c r="C10" s="29" t="s">
        <v>329</v>
      </c>
      <c r="D10" s="22" t="s">
        <v>32</v>
      </c>
      <c r="E10" s="68">
        <v>216.7</v>
      </c>
      <c r="F10" s="68">
        <v>227.4</v>
      </c>
      <c r="G10" s="68">
        <v>236.09570492</v>
      </c>
      <c r="H10" s="68">
        <v>248.98228753000001</v>
      </c>
      <c r="I10" s="68">
        <v>254.5</v>
      </c>
      <c r="J10" s="68">
        <v>268.39999999999998</v>
      </c>
      <c r="K10" s="68">
        <v>293.8</v>
      </c>
      <c r="L10" s="68">
        <v>338.5</v>
      </c>
      <c r="M10" s="68">
        <v>395.6</v>
      </c>
      <c r="N10" s="68">
        <v>416</v>
      </c>
    </row>
    <row r="11" spans="2:14">
      <c r="B11" s="41" t="s">
        <v>330</v>
      </c>
      <c r="C11" s="29" t="s">
        <v>331</v>
      </c>
      <c r="D11" s="22" t="s">
        <v>32</v>
      </c>
      <c r="E11" s="68">
        <v>24.9</v>
      </c>
      <c r="F11" s="68">
        <v>26.3</v>
      </c>
      <c r="G11" s="68">
        <v>28.085184030000001</v>
      </c>
      <c r="H11" s="68">
        <v>30.07454194</v>
      </c>
      <c r="I11" s="68">
        <v>32.5</v>
      </c>
      <c r="J11" s="68">
        <v>32.9</v>
      </c>
      <c r="K11" s="68">
        <v>36.4</v>
      </c>
      <c r="L11" s="68">
        <v>42.4</v>
      </c>
      <c r="M11" s="68">
        <v>53.7</v>
      </c>
      <c r="N11" s="68">
        <v>59.8</v>
      </c>
    </row>
    <row r="12" spans="2:14">
      <c r="B12" s="41" t="s">
        <v>332</v>
      </c>
      <c r="C12" s="99" t="s">
        <v>333</v>
      </c>
      <c r="D12" s="22" t="s">
        <v>32</v>
      </c>
      <c r="E12" s="68">
        <v>15.3</v>
      </c>
      <c r="F12" s="68">
        <v>16.3</v>
      </c>
      <c r="G12" s="68">
        <v>17.727231960000001</v>
      </c>
      <c r="H12" s="68">
        <v>18.638966020000002</v>
      </c>
      <c r="I12" s="68">
        <v>19</v>
      </c>
      <c r="J12" s="68">
        <v>19.2</v>
      </c>
      <c r="K12" s="68">
        <v>20.9</v>
      </c>
      <c r="L12" s="68">
        <v>23.8</v>
      </c>
      <c r="M12" s="68">
        <v>31.3</v>
      </c>
      <c r="N12" s="68">
        <v>31.7</v>
      </c>
    </row>
    <row r="13" spans="2:14">
      <c r="B13" s="42" t="s">
        <v>334</v>
      </c>
      <c r="C13" s="103" t="s">
        <v>335</v>
      </c>
      <c r="D13" s="32" t="s">
        <v>32</v>
      </c>
      <c r="E13" s="68">
        <v>9.5</v>
      </c>
      <c r="F13" s="68">
        <v>10</v>
      </c>
      <c r="G13" s="68">
        <v>10.35795207</v>
      </c>
      <c r="H13" s="68">
        <v>11.43557592</v>
      </c>
      <c r="I13" s="68">
        <v>13.5</v>
      </c>
      <c r="J13" s="68">
        <v>13.7</v>
      </c>
      <c r="K13" s="68">
        <v>15.5</v>
      </c>
      <c r="L13" s="68">
        <v>18.600000000000001</v>
      </c>
      <c r="M13" s="68">
        <v>22.4</v>
      </c>
      <c r="N13" s="68">
        <v>28.1</v>
      </c>
    </row>
    <row r="14" spans="2:14">
      <c r="B14" s="109" t="s">
        <v>45</v>
      </c>
      <c r="C14" s="110" t="s">
        <v>336</v>
      </c>
      <c r="D14" s="111" t="s">
        <v>32</v>
      </c>
      <c r="E14" s="97">
        <v>216.5</v>
      </c>
      <c r="F14" s="97">
        <v>173.1</v>
      </c>
      <c r="G14" s="97">
        <v>231.73046887000001</v>
      </c>
      <c r="H14" s="97">
        <v>239.34769718999999</v>
      </c>
      <c r="I14" s="97">
        <v>245.9</v>
      </c>
      <c r="J14" s="97">
        <v>260.60000000000002</v>
      </c>
      <c r="K14" s="97">
        <v>237</v>
      </c>
      <c r="L14" s="97">
        <v>277.7</v>
      </c>
      <c r="M14" s="97">
        <v>327.8</v>
      </c>
      <c r="N14" s="97">
        <v>368.5</v>
      </c>
    </row>
    <row r="15" spans="2:14">
      <c r="B15" s="109" t="s">
        <v>47</v>
      </c>
      <c r="C15" s="110" t="s">
        <v>337</v>
      </c>
      <c r="D15" s="111" t="s">
        <v>32</v>
      </c>
      <c r="E15" s="68">
        <v>9.6999999999999993</v>
      </c>
      <c r="F15" s="68">
        <v>0</v>
      </c>
      <c r="G15" s="68">
        <v>0</v>
      </c>
      <c r="H15" s="68">
        <v>7.9525433100000003</v>
      </c>
      <c r="I15" s="68">
        <v>18.899999999999999</v>
      </c>
      <c r="J15" s="68">
        <v>20</v>
      </c>
      <c r="K15" s="68">
        <v>19.899999999999999</v>
      </c>
      <c r="L15" s="68">
        <v>19.8</v>
      </c>
      <c r="M15" s="68">
        <v>20.7</v>
      </c>
      <c r="N15" s="68">
        <v>28.2</v>
      </c>
    </row>
    <row r="16" spans="2:14">
      <c r="B16" s="39" t="s">
        <v>49</v>
      </c>
      <c r="C16" s="27" t="s">
        <v>338</v>
      </c>
      <c r="D16" s="22" t="s">
        <v>32</v>
      </c>
      <c r="E16" s="68">
        <v>0</v>
      </c>
      <c r="F16" s="68">
        <v>0</v>
      </c>
      <c r="G16" s="68">
        <v>0.13920208000000001</v>
      </c>
      <c r="H16" s="68">
        <v>0</v>
      </c>
      <c r="I16" s="68">
        <v>0</v>
      </c>
      <c r="J16" s="68">
        <v>0</v>
      </c>
      <c r="K16" s="68"/>
      <c r="L16" s="68"/>
      <c r="M16" s="68"/>
      <c r="N16" s="68">
        <v>0</v>
      </c>
    </row>
    <row r="17" spans="2:14">
      <c r="B17" s="41" t="s">
        <v>339</v>
      </c>
      <c r="C17" s="29" t="s">
        <v>340</v>
      </c>
      <c r="D17" s="22" t="s">
        <v>32</v>
      </c>
      <c r="E17" s="68">
        <v>0</v>
      </c>
      <c r="F17" s="68">
        <v>0</v>
      </c>
      <c r="G17" s="68">
        <v>0</v>
      </c>
      <c r="H17" s="68">
        <v>0</v>
      </c>
      <c r="I17" s="68">
        <v>0</v>
      </c>
      <c r="J17" s="68">
        <v>0</v>
      </c>
      <c r="K17" s="68"/>
      <c r="L17" s="68"/>
      <c r="M17" s="68"/>
      <c r="N17" s="68">
        <v>0</v>
      </c>
    </row>
    <row r="18" spans="2:14">
      <c r="B18" s="41" t="s">
        <v>341</v>
      </c>
      <c r="C18" s="29" t="s">
        <v>342</v>
      </c>
      <c r="D18" s="22" t="s">
        <v>32</v>
      </c>
      <c r="E18" s="68">
        <v>0</v>
      </c>
      <c r="F18" s="68">
        <v>0</v>
      </c>
      <c r="G18" s="68">
        <v>0.13920208000000001</v>
      </c>
      <c r="H18" s="68">
        <v>0</v>
      </c>
      <c r="I18" s="68">
        <v>0</v>
      </c>
      <c r="J18" s="68">
        <v>0</v>
      </c>
      <c r="K18" s="68"/>
      <c r="L18" s="68"/>
      <c r="M18" s="68"/>
      <c r="N18" s="68">
        <v>0</v>
      </c>
    </row>
    <row r="19" spans="2:14">
      <c r="B19" s="42" t="s">
        <v>343</v>
      </c>
      <c r="C19" s="31" t="s">
        <v>344</v>
      </c>
      <c r="D19" s="32" t="s">
        <v>32</v>
      </c>
      <c r="E19" s="68">
        <v>0</v>
      </c>
      <c r="F19" s="68">
        <v>0</v>
      </c>
      <c r="G19" s="68">
        <v>0</v>
      </c>
      <c r="H19" s="68">
        <v>0</v>
      </c>
      <c r="I19" s="68">
        <v>0</v>
      </c>
      <c r="J19" s="68">
        <v>0</v>
      </c>
      <c r="K19" s="68"/>
      <c r="L19" s="68"/>
      <c r="M19" s="68"/>
      <c r="N19" s="68">
        <v>0</v>
      </c>
    </row>
    <row r="20" spans="2:14">
      <c r="B20" s="39" t="s">
        <v>51</v>
      </c>
      <c r="C20" s="27" t="s">
        <v>345</v>
      </c>
      <c r="D20" s="22" t="s">
        <v>32</v>
      </c>
      <c r="E20" s="68">
        <v>0</v>
      </c>
      <c r="F20" s="68">
        <v>0</v>
      </c>
      <c r="G20" s="68">
        <v>0</v>
      </c>
      <c r="H20" s="68">
        <v>0</v>
      </c>
      <c r="I20" s="68">
        <v>0</v>
      </c>
      <c r="J20" s="68">
        <v>0</v>
      </c>
      <c r="K20" s="68"/>
      <c r="L20" s="68"/>
      <c r="M20" s="68"/>
      <c r="N20" s="68">
        <v>0</v>
      </c>
    </row>
    <row r="21" spans="2:14">
      <c r="B21" s="41" t="s">
        <v>346</v>
      </c>
      <c r="C21" s="29" t="s">
        <v>347</v>
      </c>
      <c r="D21" s="22" t="s">
        <v>32</v>
      </c>
      <c r="E21" s="68">
        <v>0</v>
      </c>
      <c r="F21" s="68">
        <v>0</v>
      </c>
      <c r="G21" s="68">
        <v>0</v>
      </c>
      <c r="H21" s="68">
        <v>0</v>
      </c>
      <c r="I21" s="68">
        <v>0</v>
      </c>
      <c r="J21" s="68">
        <v>0</v>
      </c>
      <c r="K21" s="68"/>
      <c r="L21" s="68"/>
      <c r="M21" s="68"/>
      <c r="N21" s="68">
        <v>0</v>
      </c>
    </row>
    <row r="22" spans="2:14">
      <c r="B22" s="41" t="s">
        <v>348</v>
      </c>
      <c r="C22" s="29" t="s">
        <v>349</v>
      </c>
      <c r="D22" s="22" t="s">
        <v>32</v>
      </c>
      <c r="E22" s="68">
        <v>0</v>
      </c>
      <c r="F22" s="68">
        <v>0</v>
      </c>
      <c r="G22" s="68">
        <v>0</v>
      </c>
      <c r="H22" s="68">
        <v>0</v>
      </c>
      <c r="I22" s="68">
        <v>0</v>
      </c>
      <c r="J22" s="68">
        <v>0</v>
      </c>
      <c r="K22" s="68"/>
      <c r="L22" s="68"/>
      <c r="M22" s="68"/>
      <c r="N22" s="68">
        <v>0</v>
      </c>
    </row>
    <row r="23" spans="2:14">
      <c r="B23" s="42" t="s">
        <v>350</v>
      </c>
      <c r="C23" s="31" t="s">
        <v>351</v>
      </c>
      <c r="D23" s="32" t="s">
        <v>32</v>
      </c>
      <c r="E23" s="72">
        <v>0</v>
      </c>
      <c r="F23" s="72">
        <v>0</v>
      </c>
      <c r="G23" s="72">
        <v>0</v>
      </c>
      <c r="H23" s="72">
        <v>0</v>
      </c>
      <c r="I23" s="72">
        <v>0</v>
      </c>
      <c r="J23" s="72">
        <v>0</v>
      </c>
      <c r="K23" s="72"/>
      <c r="L23" s="72"/>
      <c r="M23" s="72"/>
      <c r="N23" s="68">
        <v>0</v>
      </c>
    </row>
    <row r="24" spans="2:14">
      <c r="B24" s="39" t="s">
        <v>53</v>
      </c>
      <c r="C24" s="27" t="s">
        <v>352</v>
      </c>
      <c r="D24" s="22" t="s">
        <v>32</v>
      </c>
      <c r="E24" s="72">
        <v>2.9</v>
      </c>
      <c r="F24" s="72">
        <v>0</v>
      </c>
      <c r="G24" s="72">
        <v>2.10551982</v>
      </c>
      <c r="H24" s="72">
        <v>2.20555704</v>
      </c>
      <c r="I24" s="72">
        <v>1</v>
      </c>
      <c r="J24" s="72">
        <v>1.9</v>
      </c>
      <c r="K24" s="72">
        <v>2.4000000000000004</v>
      </c>
      <c r="L24" s="72">
        <v>1.7000000000000002</v>
      </c>
      <c r="M24" s="72">
        <v>2.6</v>
      </c>
      <c r="N24" s="72">
        <v>239.9</v>
      </c>
    </row>
    <row r="25" spans="2:14">
      <c r="B25" s="41" t="s">
        <v>353</v>
      </c>
      <c r="C25" s="29" t="s">
        <v>354</v>
      </c>
      <c r="D25" s="22" t="s">
        <v>32</v>
      </c>
      <c r="E25" s="68">
        <v>0</v>
      </c>
      <c r="F25" s="68">
        <v>0</v>
      </c>
      <c r="G25" s="68">
        <v>0</v>
      </c>
      <c r="H25" s="68">
        <v>0</v>
      </c>
      <c r="I25" s="68">
        <v>0</v>
      </c>
      <c r="J25" s="68">
        <v>0</v>
      </c>
      <c r="K25" s="68"/>
      <c r="L25" s="68">
        <v>0</v>
      </c>
      <c r="M25" s="68">
        <v>0</v>
      </c>
      <c r="N25" s="68"/>
    </row>
    <row r="26" spans="2:14">
      <c r="B26" s="41" t="s">
        <v>355</v>
      </c>
      <c r="C26" s="99" t="s">
        <v>356</v>
      </c>
      <c r="D26" s="22" t="s">
        <v>32</v>
      </c>
      <c r="E26" s="97">
        <v>0</v>
      </c>
      <c r="F26" s="97">
        <v>0</v>
      </c>
      <c r="G26" s="97">
        <v>0</v>
      </c>
      <c r="H26" s="97">
        <v>0</v>
      </c>
      <c r="I26" s="97">
        <v>0</v>
      </c>
      <c r="J26" s="97">
        <v>0</v>
      </c>
      <c r="K26" s="97"/>
      <c r="L26" s="97">
        <v>0</v>
      </c>
      <c r="M26" s="97">
        <v>0</v>
      </c>
      <c r="N26" s="97"/>
    </row>
    <row r="27" spans="2:14">
      <c r="B27" s="41" t="s">
        <v>357</v>
      </c>
      <c r="C27" s="99" t="s">
        <v>358</v>
      </c>
      <c r="D27" s="22" t="s">
        <v>32</v>
      </c>
      <c r="E27" s="68">
        <v>0</v>
      </c>
      <c r="F27" s="68">
        <v>0</v>
      </c>
      <c r="G27" s="68">
        <v>0</v>
      </c>
      <c r="H27" s="68">
        <v>0</v>
      </c>
      <c r="I27" s="68">
        <v>0</v>
      </c>
      <c r="J27" s="68">
        <v>0</v>
      </c>
      <c r="K27" s="68"/>
      <c r="L27" s="68">
        <v>0</v>
      </c>
      <c r="M27" s="68">
        <v>0</v>
      </c>
      <c r="N27" s="68"/>
    </row>
    <row r="28" spans="2:14">
      <c r="B28" s="41" t="s">
        <v>359</v>
      </c>
      <c r="C28" s="29" t="s">
        <v>360</v>
      </c>
      <c r="D28" s="22" t="s">
        <v>32</v>
      </c>
      <c r="E28" s="68">
        <v>0</v>
      </c>
      <c r="F28" s="68">
        <v>0</v>
      </c>
      <c r="G28" s="68">
        <v>1.9949999999999999E-2</v>
      </c>
      <c r="H28" s="68">
        <v>0</v>
      </c>
      <c r="I28" s="68">
        <v>0</v>
      </c>
      <c r="J28" s="68">
        <v>0.1</v>
      </c>
      <c r="K28" s="68"/>
      <c r="L28" s="68">
        <v>0</v>
      </c>
      <c r="M28" s="68">
        <v>0</v>
      </c>
      <c r="N28" s="68"/>
    </row>
    <row r="29" spans="2:14">
      <c r="B29" s="41" t="s">
        <v>361</v>
      </c>
      <c r="C29" s="99" t="s">
        <v>356</v>
      </c>
      <c r="D29" s="22" t="s">
        <v>32</v>
      </c>
      <c r="E29" s="68">
        <v>0</v>
      </c>
      <c r="F29" s="68">
        <v>0</v>
      </c>
      <c r="G29" s="68">
        <v>1.9949999999999999E-2</v>
      </c>
      <c r="H29" s="68">
        <v>0</v>
      </c>
      <c r="I29" s="68">
        <v>0</v>
      </c>
      <c r="J29" s="68">
        <v>0.1</v>
      </c>
      <c r="K29" s="68"/>
      <c r="L29" s="68">
        <v>0</v>
      </c>
      <c r="M29" s="68">
        <v>0</v>
      </c>
      <c r="N29" s="68"/>
    </row>
    <row r="30" spans="2:14">
      <c r="B30" s="41" t="s">
        <v>362</v>
      </c>
      <c r="C30" s="99" t="s">
        <v>358</v>
      </c>
      <c r="D30" s="22" t="s">
        <v>32</v>
      </c>
      <c r="E30" s="72">
        <v>0</v>
      </c>
      <c r="F30" s="72">
        <v>0</v>
      </c>
      <c r="G30" s="72">
        <v>0</v>
      </c>
      <c r="H30" s="72">
        <v>0</v>
      </c>
      <c r="I30" s="72">
        <v>0</v>
      </c>
      <c r="J30" s="72">
        <v>0</v>
      </c>
      <c r="K30" s="72"/>
      <c r="L30" s="72">
        <v>0</v>
      </c>
      <c r="M30" s="72">
        <v>0</v>
      </c>
      <c r="N30" s="72"/>
    </row>
    <row r="31" spans="2:14">
      <c r="B31" s="41" t="s">
        <v>363</v>
      </c>
      <c r="C31" s="29" t="s">
        <v>364</v>
      </c>
      <c r="D31" s="22" t="s">
        <v>32</v>
      </c>
      <c r="E31" s="72">
        <v>2.9</v>
      </c>
      <c r="F31" s="72">
        <v>0</v>
      </c>
      <c r="G31" s="72">
        <v>2.0855698199999999</v>
      </c>
      <c r="H31" s="72">
        <v>2.20555704</v>
      </c>
      <c r="I31" s="72">
        <v>1</v>
      </c>
      <c r="J31" s="72">
        <v>1.8</v>
      </c>
      <c r="K31" s="72">
        <v>2.4000000000000004</v>
      </c>
      <c r="L31" s="72">
        <v>1.7000000000000002</v>
      </c>
      <c r="M31" s="72">
        <v>2.6</v>
      </c>
      <c r="N31" s="72">
        <v>239.9</v>
      </c>
    </row>
    <row r="32" spans="2:14">
      <c r="B32" s="41" t="s">
        <v>365</v>
      </c>
      <c r="C32" s="99" t="s">
        <v>356</v>
      </c>
      <c r="D32" s="22" t="s">
        <v>32</v>
      </c>
      <c r="E32" s="72">
        <v>1.6</v>
      </c>
      <c r="F32" s="72">
        <v>0</v>
      </c>
      <c r="G32" s="72">
        <v>0.61539524999999995</v>
      </c>
      <c r="H32" s="72">
        <v>1.3366892399999999</v>
      </c>
      <c r="I32" s="72">
        <v>0.4</v>
      </c>
      <c r="J32" s="72">
        <v>1.4</v>
      </c>
      <c r="K32" s="72">
        <v>2.2000000000000002</v>
      </c>
      <c r="L32" s="72">
        <v>1.3</v>
      </c>
      <c r="M32" s="72">
        <v>2</v>
      </c>
      <c r="N32" s="72">
        <v>239</v>
      </c>
    </row>
    <row r="33" spans="2:14">
      <c r="B33" s="42" t="s">
        <v>366</v>
      </c>
      <c r="C33" s="103" t="s">
        <v>358</v>
      </c>
      <c r="D33" s="32" t="s">
        <v>32</v>
      </c>
      <c r="E33" s="97">
        <v>1.3</v>
      </c>
      <c r="F33" s="97">
        <v>0</v>
      </c>
      <c r="G33" s="97">
        <v>1.47017457</v>
      </c>
      <c r="H33" s="97">
        <v>0.86886779999999997</v>
      </c>
      <c r="I33" s="97">
        <v>0.6</v>
      </c>
      <c r="J33" s="97">
        <v>0.4</v>
      </c>
      <c r="K33" s="97">
        <v>0.2</v>
      </c>
      <c r="L33" s="97">
        <v>0.4</v>
      </c>
      <c r="M33" s="97">
        <v>0.6</v>
      </c>
      <c r="N33" s="97">
        <v>0.9</v>
      </c>
    </row>
    <row r="34" spans="2:14">
      <c r="B34" s="39" t="s">
        <v>54</v>
      </c>
      <c r="C34" s="27" t="s">
        <v>367</v>
      </c>
      <c r="D34" s="22" t="s">
        <v>32</v>
      </c>
      <c r="E34" s="97">
        <v>598.6</v>
      </c>
      <c r="F34" s="97">
        <v>629.1</v>
      </c>
      <c r="G34" s="97">
        <v>680.51128597000002</v>
      </c>
      <c r="H34" s="97">
        <v>716.72168101</v>
      </c>
      <c r="I34" s="97">
        <v>595.20000000000005</v>
      </c>
      <c r="J34" s="97">
        <v>604.20000000000005</v>
      </c>
      <c r="K34" s="97">
        <v>591.5</v>
      </c>
      <c r="L34" s="97">
        <v>669.2</v>
      </c>
      <c r="M34" s="97">
        <v>695.4</v>
      </c>
      <c r="N34" s="97">
        <v>812.1</v>
      </c>
    </row>
    <row r="35" spans="2:14">
      <c r="B35" s="41" t="s">
        <v>368</v>
      </c>
      <c r="C35" s="29" t="s">
        <v>369</v>
      </c>
      <c r="D35" s="22" t="s">
        <v>32</v>
      </c>
      <c r="E35" s="68">
        <v>0</v>
      </c>
      <c r="F35" s="68">
        <v>0</v>
      </c>
      <c r="G35" s="68">
        <v>0</v>
      </c>
      <c r="H35" s="68">
        <v>0</v>
      </c>
      <c r="I35" s="68">
        <v>0</v>
      </c>
      <c r="J35" s="68">
        <v>0</v>
      </c>
      <c r="K35" s="68">
        <v>591.5</v>
      </c>
      <c r="L35" s="68">
        <v>669.2</v>
      </c>
      <c r="M35" s="68">
        <v>695.4</v>
      </c>
      <c r="N35" s="68">
        <v>812.1</v>
      </c>
    </row>
    <row r="36" spans="2:14">
      <c r="B36" s="41" t="s">
        <v>370</v>
      </c>
      <c r="C36" s="29" t="s">
        <v>371</v>
      </c>
      <c r="D36" s="22" t="s">
        <v>32</v>
      </c>
      <c r="E36" s="68">
        <v>598.6</v>
      </c>
      <c r="F36" s="68">
        <v>629.1</v>
      </c>
      <c r="G36" s="68">
        <v>680.51128597000002</v>
      </c>
      <c r="H36" s="68">
        <v>716.72168101</v>
      </c>
      <c r="I36" s="68">
        <v>595.20000000000005</v>
      </c>
      <c r="J36" s="68">
        <v>604.20000000000005</v>
      </c>
      <c r="K36" s="68"/>
      <c r="L36" s="68">
        <v>0</v>
      </c>
      <c r="M36" s="68">
        <v>0</v>
      </c>
      <c r="N36" s="68">
        <v>0</v>
      </c>
    </row>
    <row r="37" spans="2:14">
      <c r="B37" s="42" t="s">
        <v>372</v>
      </c>
      <c r="C37" s="31" t="s">
        <v>373</v>
      </c>
      <c r="D37" s="32" t="s">
        <v>32</v>
      </c>
      <c r="E37" s="97">
        <v>0</v>
      </c>
      <c r="F37" s="97">
        <v>0</v>
      </c>
      <c r="G37" s="97">
        <v>0</v>
      </c>
      <c r="H37" s="97">
        <v>0</v>
      </c>
      <c r="I37" s="97">
        <v>0</v>
      </c>
      <c r="J37" s="97">
        <v>0</v>
      </c>
      <c r="K37" s="97"/>
      <c r="L37" s="97">
        <v>0</v>
      </c>
      <c r="M37" s="97">
        <v>0</v>
      </c>
      <c r="N37" s="97">
        <v>0</v>
      </c>
    </row>
    <row r="38" spans="2:14">
      <c r="B38" s="39" t="s">
        <v>56</v>
      </c>
      <c r="C38" s="27" t="s">
        <v>374</v>
      </c>
      <c r="D38" s="22" t="s">
        <v>32</v>
      </c>
      <c r="E38" s="68">
        <v>1.8</v>
      </c>
      <c r="F38" s="68">
        <v>8.1999999999999993</v>
      </c>
      <c r="G38" s="68">
        <v>2.4039276241435199</v>
      </c>
      <c r="H38" s="68">
        <v>2.3168542241435199</v>
      </c>
      <c r="I38" s="68">
        <v>2.2999999999999998</v>
      </c>
      <c r="J38" s="68">
        <v>1.1000000000000001</v>
      </c>
      <c r="K38" s="68">
        <v>1.3</v>
      </c>
      <c r="L38" s="68">
        <v>1.6</v>
      </c>
      <c r="M38" s="68">
        <v>1.4</v>
      </c>
      <c r="N38" s="68">
        <v>103.9</v>
      </c>
    </row>
    <row r="39" spans="2:14">
      <c r="B39" s="41" t="s">
        <v>375</v>
      </c>
      <c r="C39" s="29" t="s">
        <v>376</v>
      </c>
      <c r="D39" s="22" t="s">
        <v>32</v>
      </c>
      <c r="E39" s="68">
        <v>0</v>
      </c>
      <c r="F39" s="68">
        <v>0</v>
      </c>
      <c r="G39" s="68">
        <v>0</v>
      </c>
      <c r="H39" s="68">
        <v>0</v>
      </c>
      <c r="I39" s="68">
        <v>0</v>
      </c>
      <c r="J39" s="68">
        <v>0</v>
      </c>
      <c r="K39" s="68"/>
      <c r="L39" s="68">
        <v>0</v>
      </c>
      <c r="M39" s="68">
        <v>0</v>
      </c>
      <c r="N39" s="68">
        <v>0</v>
      </c>
    </row>
    <row r="40" spans="2:14">
      <c r="B40" s="41" t="s">
        <v>377</v>
      </c>
      <c r="C40" s="99" t="s">
        <v>378</v>
      </c>
      <c r="D40" s="22" t="s">
        <v>32</v>
      </c>
      <c r="E40" s="68">
        <v>0</v>
      </c>
      <c r="F40" s="68">
        <v>0</v>
      </c>
      <c r="G40" s="68">
        <v>0</v>
      </c>
      <c r="H40" s="68">
        <v>0</v>
      </c>
      <c r="I40" s="68">
        <v>0</v>
      </c>
      <c r="J40" s="68">
        <v>0</v>
      </c>
      <c r="K40" s="68"/>
      <c r="L40" s="68">
        <v>0</v>
      </c>
      <c r="M40" s="68">
        <v>0</v>
      </c>
      <c r="N40" s="68">
        <v>0</v>
      </c>
    </row>
    <row r="41" spans="2:14">
      <c r="B41" s="41" t="s">
        <v>379</v>
      </c>
      <c r="C41" s="99" t="s">
        <v>380</v>
      </c>
      <c r="D41" s="22" t="s">
        <v>32</v>
      </c>
      <c r="E41" s="68">
        <v>0</v>
      </c>
      <c r="F41" s="68">
        <v>0</v>
      </c>
      <c r="G41" s="68">
        <v>0</v>
      </c>
      <c r="H41" s="68">
        <v>0</v>
      </c>
      <c r="I41" s="68">
        <v>0</v>
      </c>
      <c r="J41" s="68">
        <v>0</v>
      </c>
      <c r="K41" s="68"/>
      <c r="L41" s="68">
        <v>0</v>
      </c>
      <c r="M41" s="68">
        <v>0</v>
      </c>
      <c r="N41" s="68">
        <v>0</v>
      </c>
    </row>
    <row r="42" spans="2:14">
      <c r="B42" s="41" t="s">
        <v>381</v>
      </c>
      <c r="C42" s="99" t="s">
        <v>382</v>
      </c>
      <c r="D42" s="22" t="s">
        <v>32</v>
      </c>
      <c r="E42" s="68">
        <v>0</v>
      </c>
      <c r="F42" s="68">
        <v>0</v>
      </c>
      <c r="G42" s="68">
        <v>0</v>
      </c>
      <c r="H42" s="68">
        <v>0</v>
      </c>
      <c r="I42" s="68">
        <v>0</v>
      </c>
      <c r="J42" s="68">
        <v>0</v>
      </c>
      <c r="K42" s="68"/>
      <c r="L42" s="68">
        <v>0</v>
      </c>
      <c r="M42" s="68">
        <v>0</v>
      </c>
      <c r="N42" s="68">
        <v>0</v>
      </c>
    </row>
    <row r="43" spans="2:14">
      <c r="B43" s="41" t="s">
        <v>383</v>
      </c>
      <c r="C43" s="99" t="s">
        <v>384</v>
      </c>
      <c r="D43" s="22" t="s">
        <v>32</v>
      </c>
      <c r="E43" s="68">
        <v>0</v>
      </c>
      <c r="F43" s="68">
        <v>0</v>
      </c>
      <c r="G43" s="68">
        <v>0</v>
      </c>
      <c r="H43" s="68">
        <v>0</v>
      </c>
      <c r="I43" s="68">
        <v>0</v>
      </c>
      <c r="J43" s="68">
        <v>0</v>
      </c>
      <c r="K43" s="68"/>
      <c r="L43" s="68">
        <v>0</v>
      </c>
      <c r="M43" s="68">
        <v>0</v>
      </c>
      <c r="N43" s="68">
        <v>0</v>
      </c>
    </row>
    <row r="44" spans="2:14">
      <c r="B44" s="41" t="s">
        <v>385</v>
      </c>
      <c r="C44" s="99" t="s">
        <v>386</v>
      </c>
      <c r="D44" s="22" t="s">
        <v>32</v>
      </c>
      <c r="E44" s="68">
        <v>0</v>
      </c>
      <c r="F44" s="68">
        <v>0</v>
      </c>
      <c r="G44" s="68">
        <v>0</v>
      </c>
      <c r="H44" s="68">
        <v>0</v>
      </c>
      <c r="I44" s="68">
        <v>0</v>
      </c>
      <c r="J44" s="68">
        <v>0</v>
      </c>
      <c r="K44" s="68"/>
      <c r="L44" s="68">
        <v>0</v>
      </c>
      <c r="M44" s="68">
        <v>0</v>
      </c>
      <c r="N44" s="68">
        <v>0</v>
      </c>
    </row>
    <row r="45" spans="2:14">
      <c r="B45" s="41" t="s">
        <v>387</v>
      </c>
      <c r="C45" s="29" t="s">
        <v>388</v>
      </c>
      <c r="D45" s="22" t="s">
        <v>32</v>
      </c>
      <c r="E45" s="68">
        <v>1.8</v>
      </c>
      <c r="F45" s="68">
        <v>8.1999999999999993</v>
      </c>
      <c r="G45" s="68">
        <v>2.4039276241435199</v>
      </c>
      <c r="H45" s="68">
        <v>2.3168542241435199</v>
      </c>
      <c r="I45" s="68">
        <v>2.2999999999999998</v>
      </c>
      <c r="J45" s="68">
        <v>1.1000000000000001</v>
      </c>
      <c r="K45" s="68">
        <v>1.3</v>
      </c>
      <c r="L45" s="68">
        <v>1.6</v>
      </c>
      <c r="M45" s="68">
        <v>1.4</v>
      </c>
      <c r="N45" s="68">
        <v>103.9</v>
      </c>
    </row>
    <row r="46" spans="2:14">
      <c r="B46" s="41" t="s">
        <v>389</v>
      </c>
      <c r="C46" s="99" t="s">
        <v>257</v>
      </c>
      <c r="D46" s="22" t="s">
        <v>32</v>
      </c>
      <c r="E46" s="68">
        <v>1.8</v>
      </c>
      <c r="F46" s="68">
        <v>8.1999999999999993</v>
      </c>
      <c r="G46" s="68">
        <v>2.4039276241435199</v>
      </c>
      <c r="H46" s="68">
        <v>2.3168542241435199</v>
      </c>
      <c r="I46" s="68">
        <v>2.2999999999999998</v>
      </c>
      <c r="J46" s="68">
        <v>1.1000000000000001</v>
      </c>
      <c r="K46" s="68">
        <v>1.3</v>
      </c>
      <c r="L46" s="68">
        <v>1.6</v>
      </c>
      <c r="M46" s="68">
        <v>1.4</v>
      </c>
      <c r="N46" s="68">
        <v>103.9</v>
      </c>
    </row>
    <row r="47" spans="2:14">
      <c r="B47" s="41" t="s">
        <v>390</v>
      </c>
      <c r="C47" s="99" t="s">
        <v>259</v>
      </c>
      <c r="D47" s="22" t="s">
        <v>32</v>
      </c>
      <c r="E47" s="68">
        <v>0</v>
      </c>
      <c r="F47" s="68">
        <v>0</v>
      </c>
      <c r="G47" s="68">
        <v>0</v>
      </c>
      <c r="H47" s="68">
        <v>0</v>
      </c>
      <c r="I47" s="68">
        <v>0</v>
      </c>
      <c r="J47" s="68">
        <v>0</v>
      </c>
      <c r="K47" s="68"/>
      <c r="L47" s="68">
        <v>0</v>
      </c>
      <c r="M47" s="68">
        <v>0</v>
      </c>
      <c r="N47" s="68"/>
    </row>
    <row r="48" spans="2:14" ht="33.75" customHeight="1">
      <c r="B48" s="41" t="s">
        <v>391</v>
      </c>
      <c r="C48" s="112" t="s">
        <v>392</v>
      </c>
      <c r="D48" s="113" t="s">
        <v>32</v>
      </c>
      <c r="E48" s="68">
        <v>0</v>
      </c>
      <c r="F48" s="68">
        <v>0</v>
      </c>
      <c r="G48" s="68">
        <v>0</v>
      </c>
      <c r="H48" s="68">
        <v>0</v>
      </c>
      <c r="I48" s="68">
        <v>0</v>
      </c>
      <c r="J48" s="68">
        <v>0</v>
      </c>
      <c r="K48" s="68"/>
      <c r="L48" s="68">
        <v>0</v>
      </c>
      <c r="M48" s="68">
        <v>0</v>
      </c>
      <c r="N48" s="68">
        <v>0</v>
      </c>
    </row>
    <row r="49" spans="2:14">
      <c r="B49" s="41" t="s">
        <v>393</v>
      </c>
      <c r="C49" s="99" t="s">
        <v>394</v>
      </c>
      <c r="D49" s="113" t="s">
        <v>32</v>
      </c>
      <c r="E49" s="68">
        <v>0</v>
      </c>
      <c r="F49" s="68">
        <v>0</v>
      </c>
      <c r="G49" s="68">
        <v>0</v>
      </c>
      <c r="H49" s="68">
        <v>0</v>
      </c>
      <c r="I49" s="68">
        <v>0</v>
      </c>
      <c r="J49" s="68">
        <v>0</v>
      </c>
      <c r="K49" s="68"/>
      <c r="L49" s="68">
        <v>0</v>
      </c>
      <c r="M49" s="68">
        <v>0</v>
      </c>
      <c r="N49" s="68">
        <v>0</v>
      </c>
    </row>
    <row r="50" spans="2:14">
      <c r="B50" s="41" t="s">
        <v>395</v>
      </c>
      <c r="C50" s="100" t="s">
        <v>396</v>
      </c>
      <c r="D50" s="113" t="s">
        <v>32</v>
      </c>
      <c r="E50" s="68">
        <v>0</v>
      </c>
      <c r="F50" s="68">
        <v>0</v>
      </c>
      <c r="G50" s="68">
        <v>0</v>
      </c>
      <c r="H50" s="68">
        <v>0</v>
      </c>
      <c r="I50" s="68"/>
      <c r="J50" s="68">
        <v>0</v>
      </c>
      <c r="K50" s="68"/>
      <c r="L50" s="68"/>
      <c r="M50" s="68"/>
      <c r="N50" s="68">
        <v>0</v>
      </c>
    </row>
    <row r="51" spans="2:14">
      <c r="B51" s="41" t="s">
        <v>397</v>
      </c>
      <c r="C51" s="100" t="s">
        <v>319</v>
      </c>
      <c r="D51" s="113" t="s">
        <v>32</v>
      </c>
      <c r="E51" s="68">
        <v>0</v>
      </c>
      <c r="F51" s="68"/>
      <c r="G51" s="68">
        <v>0</v>
      </c>
      <c r="H51" s="68">
        <v>0</v>
      </c>
      <c r="I51" s="68"/>
      <c r="J51" s="68"/>
      <c r="K51" s="68"/>
      <c r="L51" s="68"/>
      <c r="M51" s="68"/>
      <c r="N51" s="68">
        <v>0</v>
      </c>
    </row>
    <row r="52" spans="2:14">
      <c r="B52" s="41" t="s">
        <v>398</v>
      </c>
      <c r="C52" s="100" t="s">
        <v>321</v>
      </c>
      <c r="D52" s="113" t="s">
        <v>32</v>
      </c>
      <c r="E52" s="68">
        <v>0</v>
      </c>
      <c r="F52" s="68"/>
      <c r="G52" s="68">
        <v>0</v>
      </c>
      <c r="H52" s="68">
        <v>0</v>
      </c>
      <c r="I52" s="68"/>
      <c r="J52" s="68"/>
      <c r="K52" s="68"/>
      <c r="L52" s="68"/>
      <c r="M52" s="68"/>
      <c r="N52" s="68">
        <v>0</v>
      </c>
    </row>
    <row r="53" spans="2:14">
      <c r="B53" s="23" t="s">
        <v>399</v>
      </c>
      <c r="C53" s="105" t="s">
        <v>323</v>
      </c>
      <c r="D53" s="114" t="s">
        <v>32</v>
      </c>
      <c r="E53" s="68">
        <v>0</v>
      </c>
      <c r="F53" s="68"/>
      <c r="G53" s="68">
        <v>0</v>
      </c>
      <c r="H53" s="68">
        <v>0</v>
      </c>
      <c r="I53" s="68">
        <v>0</v>
      </c>
      <c r="J53" s="68"/>
      <c r="K53" s="68"/>
      <c r="L53" s="68">
        <v>0</v>
      </c>
      <c r="M53" s="68">
        <v>0</v>
      </c>
      <c r="N53" s="68">
        <v>0</v>
      </c>
    </row>
  </sheetData>
  <mergeCells count="14">
    <mergeCell ref="N6:N7"/>
    <mergeCell ref="E6:E7"/>
    <mergeCell ref="F6:F7"/>
    <mergeCell ref="B5:C6"/>
    <mergeCell ref="G2:M2"/>
    <mergeCell ref="G3:M3"/>
    <mergeCell ref="G4:M5"/>
    <mergeCell ref="G6:G7"/>
    <mergeCell ref="H6:H7"/>
    <mergeCell ref="I6:I7"/>
    <mergeCell ref="J6:J7"/>
    <mergeCell ref="K6:K7"/>
    <mergeCell ref="L6:L7"/>
    <mergeCell ref="M6:M7"/>
  </mergeCells>
  <hyperlinks>
    <hyperlink ref="B1" location="Indice!A1" display="Regresar" xr:uid="{2885A285-1313-4AF8-A900-64BB616048F3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8"/>
  <dimension ref="B1:N99"/>
  <sheetViews>
    <sheetView showGridLines="0" zoomScale="85" zoomScaleNormal="85" workbookViewId="0">
      <pane xSplit="4" ySplit="1" topLeftCell="E2" activePane="bottomRight" state="frozen"/>
      <selection activeCell="E1" sqref="E1:CD1"/>
      <selection pane="topRight" activeCell="E1" sqref="E1:CD1"/>
      <selection pane="bottomLeft" activeCell="E1" sqref="E1:CD1"/>
      <selection pane="bottomRight" activeCell="E6" sqref="E6:F7"/>
    </sheetView>
  </sheetViews>
  <sheetFormatPr baseColWidth="10" defaultColWidth="11.42578125" defaultRowHeight="15"/>
  <cols>
    <col min="1" max="1" width="9.7109375" style="115" customWidth="1"/>
    <col min="2" max="2" width="13.85546875" style="115" customWidth="1"/>
    <col min="3" max="3" width="67.42578125" style="115" customWidth="1"/>
    <col min="4" max="4" width="8.7109375" style="115" customWidth="1"/>
    <col min="5" max="8" width="11.42578125" style="54"/>
    <col min="9" max="14" width="11.42578125" style="121"/>
    <col min="15" max="16384" width="11.42578125" style="115"/>
  </cols>
  <sheetData>
    <row r="1" spans="2:14" customFormat="1">
      <c r="B1" s="12" t="s">
        <v>26</v>
      </c>
    </row>
    <row r="2" spans="2:14" ht="15.75">
      <c r="B2" s="55" t="s">
        <v>27</v>
      </c>
      <c r="C2" s="56"/>
      <c r="D2" s="27"/>
      <c r="E2" s="27"/>
      <c r="F2" s="27"/>
      <c r="G2" s="211" t="str">
        <f>+[2]Indice!H25</f>
        <v>Fondos de Seguridad Social</v>
      </c>
      <c r="H2" s="211"/>
      <c r="I2" s="211"/>
      <c r="J2" s="211"/>
      <c r="K2" s="211"/>
      <c r="L2" s="211"/>
      <c r="M2" s="211"/>
      <c r="N2" s="194"/>
    </row>
    <row r="3" spans="2:14" ht="15.75">
      <c r="B3" s="55" t="s">
        <v>400</v>
      </c>
      <c r="C3" s="57"/>
      <c r="D3" s="22"/>
      <c r="E3" s="22"/>
      <c r="F3" s="22"/>
      <c r="G3" s="211" t="s">
        <v>1206</v>
      </c>
      <c r="H3" s="211"/>
      <c r="I3" s="211"/>
      <c r="J3" s="211"/>
      <c r="K3" s="211"/>
      <c r="L3" s="211"/>
      <c r="M3" s="211"/>
      <c r="N3" s="194"/>
    </row>
    <row r="4" spans="2:14" ht="15" customHeight="1">
      <c r="B4" s="19"/>
      <c r="C4" s="20"/>
      <c r="D4" s="21"/>
      <c r="E4" s="232"/>
      <c r="F4" s="232"/>
      <c r="G4" s="212" t="s">
        <v>725</v>
      </c>
      <c r="H4" s="213"/>
      <c r="I4" s="213"/>
      <c r="J4" s="213"/>
      <c r="K4" s="213"/>
      <c r="L4" s="213"/>
      <c r="M4" s="213"/>
      <c r="N4" s="193"/>
    </row>
    <row r="5" spans="2:14" ht="15" customHeight="1">
      <c r="B5" s="227" t="s">
        <v>401</v>
      </c>
      <c r="C5" s="228"/>
      <c r="D5" s="22"/>
      <c r="E5" s="22"/>
      <c r="F5" s="22"/>
      <c r="G5" s="214"/>
      <c r="H5" s="215"/>
      <c r="I5" s="215"/>
      <c r="J5" s="215"/>
      <c r="K5" s="215"/>
      <c r="L5" s="215"/>
      <c r="M5" s="215"/>
      <c r="N5" s="193"/>
    </row>
    <row r="6" spans="2:14" ht="15" customHeight="1">
      <c r="B6" s="227"/>
      <c r="C6" s="228"/>
      <c r="D6" s="22"/>
      <c r="E6" s="220">
        <v>2014</v>
      </c>
      <c r="F6" s="220">
        <f>+E6+1</f>
        <v>2015</v>
      </c>
      <c r="G6" s="220">
        <v>2016</v>
      </c>
      <c r="H6" s="220">
        <f t="shared" ref="H6:M6" si="0">+G6+1</f>
        <v>2017</v>
      </c>
      <c r="I6" s="220">
        <f t="shared" si="0"/>
        <v>2018</v>
      </c>
      <c r="J6" s="220">
        <f t="shared" si="0"/>
        <v>2019</v>
      </c>
      <c r="K6" s="220">
        <f t="shared" si="0"/>
        <v>2020</v>
      </c>
      <c r="L6" s="222">
        <f t="shared" si="0"/>
        <v>2021</v>
      </c>
      <c r="M6" s="222">
        <f t="shared" si="0"/>
        <v>2022</v>
      </c>
      <c r="N6" s="222">
        <v>2023</v>
      </c>
    </row>
    <row r="7" spans="2:14">
      <c r="B7" s="106"/>
      <c r="C7" s="107"/>
      <c r="D7" s="22"/>
      <c r="E7" s="221"/>
      <c r="F7" s="221"/>
      <c r="G7" s="221"/>
      <c r="H7" s="221"/>
      <c r="I7" s="221"/>
      <c r="J7" s="221"/>
      <c r="K7" s="221"/>
      <c r="L7" s="223"/>
      <c r="M7" s="223"/>
      <c r="N7" s="223"/>
    </row>
    <row r="8" spans="2:14">
      <c r="B8" s="94" t="s">
        <v>402</v>
      </c>
      <c r="C8" s="95" t="s">
        <v>403</v>
      </c>
      <c r="D8" s="108" t="s">
        <v>32</v>
      </c>
      <c r="E8" s="96">
        <v>3.3296434799999695</v>
      </c>
      <c r="F8" s="96">
        <v>69.8</v>
      </c>
      <c r="G8" s="96">
        <v>71.147044509999901</v>
      </c>
      <c r="H8" s="96">
        <v>58.3088732800001</v>
      </c>
      <c r="I8" s="96">
        <v>62.2</v>
      </c>
      <c r="J8" s="96">
        <v>51.7</v>
      </c>
      <c r="K8" s="96">
        <v>27.699999999999992</v>
      </c>
      <c r="L8" s="96">
        <v>0.10000000000000853</v>
      </c>
      <c r="M8" s="96">
        <v>-64.599999999999994</v>
      </c>
      <c r="N8" s="96">
        <v>-726</v>
      </c>
    </row>
    <row r="9" spans="2:14">
      <c r="B9" s="101" t="s">
        <v>64</v>
      </c>
      <c r="C9" s="116" t="s">
        <v>404</v>
      </c>
      <c r="D9" s="32" t="s">
        <v>32</v>
      </c>
      <c r="E9" s="97">
        <v>6.2094017399999695</v>
      </c>
      <c r="F9" s="97">
        <v>80.099999999999994</v>
      </c>
      <c r="G9" s="97">
        <v>35.645508030000002</v>
      </c>
      <c r="H9" s="97">
        <v>43.975039180000003</v>
      </c>
      <c r="I9" s="97">
        <v>32.700000000000003</v>
      </c>
      <c r="J9" s="97">
        <v>-0.4</v>
      </c>
      <c r="K9" s="97">
        <v>18.7</v>
      </c>
      <c r="L9" s="97">
        <v>-2.8999999999999995</v>
      </c>
      <c r="M9" s="97">
        <v>28.3</v>
      </c>
      <c r="N9" s="97">
        <v>38</v>
      </c>
    </row>
    <row r="10" spans="2:14">
      <c r="B10" s="39" t="s">
        <v>66</v>
      </c>
      <c r="C10" s="98" t="s">
        <v>405</v>
      </c>
      <c r="D10" s="22" t="s">
        <v>32</v>
      </c>
      <c r="E10" s="68">
        <v>2.2432339799999985</v>
      </c>
      <c r="F10" s="68">
        <v>25.8</v>
      </c>
      <c r="G10" s="68">
        <v>42.415719799999998</v>
      </c>
      <c r="H10" s="68">
        <v>45.78129303</v>
      </c>
      <c r="I10" s="68">
        <v>40</v>
      </c>
      <c r="J10" s="68">
        <v>-3.2</v>
      </c>
      <c r="K10" s="68">
        <v>4.3999999999999986</v>
      </c>
      <c r="L10" s="68">
        <v>-2.1999999999999997</v>
      </c>
      <c r="M10" s="68">
        <v>24.9</v>
      </c>
      <c r="N10" s="68">
        <v>43.1</v>
      </c>
    </row>
    <row r="11" spans="2:14">
      <c r="B11" s="41" t="s">
        <v>406</v>
      </c>
      <c r="C11" s="99" t="s">
        <v>407</v>
      </c>
      <c r="D11" s="22" t="s">
        <v>32</v>
      </c>
      <c r="E11" s="68">
        <v>-4.5146285845939955</v>
      </c>
      <c r="F11" s="68">
        <v>7.2</v>
      </c>
      <c r="G11" s="68">
        <v>27.617730130000002</v>
      </c>
      <c r="H11" s="68">
        <v>31.365890110662502</v>
      </c>
      <c r="I11" s="68">
        <v>33.6</v>
      </c>
      <c r="J11" s="68">
        <v>-8.5</v>
      </c>
      <c r="K11" s="68">
        <v>-10.8</v>
      </c>
      <c r="L11" s="68">
        <v>-4.3</v>
      </c>
      <c r="M11" s="68">
        <v>3.9</v>
      </c>
      <c r="N11" s="68">
        <v>14.1</v>
      </c>
    </row>
    <row r="12" spans="2:14">
      <c r="B12" s="41" t="s">
        <v>408</v>
      </c>
      <c r="C12" s="99" t="s">
        <v>409</v>
      </c>
      <c r="D12" s="22" t="s">
        <v>32</v>
      </c>
      <c r="E12" s="68">
        <v>6.0471014245939942</v>
      </c>
      <c r="F12" s="68">
        <v>18.100000000000001</v>
      </c>
      <c r="G12" s="68">
        <v>14.35089078</v>
      </c>
      <c r="H12" s="68">
        <v>14.3713380393375</v>
      </c>
      <c r="I12" s="68">
        <v>6.4</v>
      </c>
      <c r="J12" s="68">
        <v>5.8</v>
      </c>
      <c r="K12" s="68">
        <v>15.2</v>
      </c>
      <c r="L12" s="68">
        <v>2.1</v>
      </c>
      <c r="M12" s="68">
        <v>18.5</v>
      </c>
      <c r="N12" s="68">
        <v>20.8</v>
      </c>
    </row>
    <row r="13" spans="2:14">
      <c r="B13" s="41" t="s">
        <v>410</v>
      </c>
      <c r="C13" s="99" t="s">
        <v>411</v>
      </c>
      <c r="D13" s="22" t="s">
        <v>32</v>
      </c>
      <c r="E13" s="68">
        <v>0.71076114000000001</v>
      </c>
      <c r="F13" s="68">
        <v>0.5</v>
      </c>
      <c r="G13" s="68">
        <v>0.44709889000000003</v>
      </c>
      <c r="H13" s="68">
        <v>4.4064880000000001E-2</v>
      </c>
      <c r="I13" s="68">
        <v>0</v>
      </c>
      <c r="J13" s="68">
        <v>-0.5</v>
      </c>
      <c r="K13" s="68"/>
      <c r="L13" s="68">
        <v>0</v>
      </c>
      <c r="M13" s="68" t="s">
        <v>1205</v>
      </c>
      <c r="N13" s="68">
        <v>8.1999999999999993</v>
      </c>
    </row>
    <row r="14" spans="2:14">
      <c r="B14" s="41" t="s">
        <v>412</v>
      </c>
      <c r="C14" s="99" t="s">
        <v>413</v>
      </c>
      <c r="D14" s="22" t="s">
        <v>32</v>
      </c>
      <c r="E14" s="97">
        <v>0</v>
      </c>
      <c r="F14" s="97"/>
      <c r="G14" s="97">
        <v>0</v>
      </c>
      <c r="H14" s="97">
        <v>0</v>
      </c>
      <c r="I14" s="97">
        <v>0</v>
      </c>
      <c r="J14" s="97">
        <v>0</v>
      </c>
      <c r="K14" s="97"/>
      <c r="L14" s="97">
        <v>0</v>
      </c>
      <c r="M14" s="97">
        <v>0</v>
      </c>
      <c r="N14" s="97">
        <v>0</v>
      </c>
    </row>
    <row r="15" spans="2:14">
      <c r="B15" s="39" t="s">
        <v>68</v>
      </c>
      <c r="C15" s="98" t="s">
        <v>414</v>
      </c>
      <c r="D15" s="22" t="s">
        <v>32</v>
      </c>
      <c r="E15" s="68">
        <v>3.9615253899999709</v>
      </c>
      <c r="F15" s="68">
        <v>54.3</v>
      </c>
      <c r="G15" s="68">
        <v>-6.7716277200000397</v>
      </c>
      <c r="H15" s="68">
        <v>-1.8062538499999901</v>
      </c>
      <c r="I15" s="68">
        <v>-7.3</v>
      </c>
      <c r="J15" s="68">
        <v>2.8</v>
      </c>
      <c r="K15" s="68">
        <v>14.3</v>
      </c>
      <c r="L15" s="68">
        <v>-0.7</v>
      </c>
      <c r="M15" s="68">
        <v>2</v>
      </c>
      <c r="N15" s="68">
        <v>-11.3</v>
      </c>
    </row>
    <row r="16" spans="2:14">
      <c r="B16" s="39" t="s">
        <v>70</v>
      </c>
      <c r="C16" s="98" t="s">
        <v>415</v>
      </c>
      <c r="D16" s="22" t="s">
        <v>32</v>
      </c>
      <c r="E16" s="68">
        <v>4.6423699999999998E-3</v>
      </c>
      <c r="F16" s="68">
        <v>0</v>
      </c>
      <c r="G16" s="68">
        <v>1.41595E-3</v>
      </c>
      <c r="H16" s="68">
        <v>0</v>
      </c>
      <c r="I16" s="68">
        <v>0</v>
      </c>
      <c r="J16" s="68">
        <v>0</v>
      </c>
      <c r="K16" s="68"/>
      <c r="L16" s="68">
        <v>0</v>
      </c>
      <c r="M16" s="68">
        <v>0</v>
      </c>
      <c r="N16" s="68">
        <v>0</v>
      </c>
    </row>
    <row r="17" spans="2:14">
      <c r="B17" s="39" t="s">
        <v>72</v>
      </c>
      <c r="C17" s="98" t="s">
        <v>416</v>
      </c>
      <c r="D17" s="22" t="s">
        <v>32</v>
      </c>
      <c r="E17" s="68">
        <v>0</v>
      </c>
      <c r="F17" s="68">
        <v>0</v>
      </c>
      <c r="G17" s="68">
        <v>0</v>
      </c>
      <c r="H17" s="68">
        <v>0</v>
      </c>
      <c r="I17" s="68">
        <v>0</v>
      </c>
      <c r="J17" s="68">
        <v>0</v>
      </c>
      <c r="K17" s="68"/>
      <c r="L17" s="68">
        <v>0</v>
      </c>
      <c r="M17" s="68">
        <v>1.4</v>
      </c>
      <c r="N17" s="68">
        <v>6.2</v>
      </c>
    </row>
    <row r="18" spans="2:14">
      <c r="B18" s="41" t="s">
        <v>417</v>
      </c>
      <c r="C18" s="99" t="s">
        <v>418</v>
      </c>
      <c r="D18" s="22" t="s">
        <v>32</v>
      </c>
      <c r="E18" s="68">
        <v>0</v>
      </c>
      <c r="F18" s="68">
        <v>0</v>
      </c>
      <c r="G18" s="68">
        <v>0</v>
      </c>
      <c r="H18" s="68">
        <v>0</v>
      </c>
      <c r="I18" s="68">
        <v>0</v>
      </c>
      <c r="J18" s="68">
        <v>0</v>
      </c>
      <c r="K18" s="68"/>
      <c r="L18" s="68">
        <v>0</v>
      </c>
      <c r="M18" s="68">
        <v>1.4</v>
      </c>
      <c r="N18" s="68">
        <v>6.2</v>
      </c>
    </row>
    <row r="19" spans="2:14">
      <c r="B19" s="41" t="s">
        <v>419</v>
      </c>
      <c r="C19" s="99" t="s">
        <v>420</v>
      </c>
      <c r="D19" s="22" t="s">
        <v>32</v>
      </c>
      <c r="E19" s="68">
        <v>0</v>
      </c>
      <c r="F19" s="68">
        <v>0</v>
      </c>
      <c r="G19" s="68">
        <v>0</v>
      </c>
      <c r="H19" s="68">
        <v>0</v>
      </c>
      <c r="I19" s="68">
        <v>0</v>
      </c>
      <c r="J19" s="68">
        <v>0</v>
      </c>
      <c r="K19" s="68"/>
      <c r="L19" s="68">
        <v>0</v>
      </c>
      <c r="M19" s="68">
        <v>0</v>
      </c>
      <c r="N19" s="68">
        <v>0</v>
      </c>
    </row>
    <row r="20" spans="2:14">
      <c r="B20" s="41" t="s">
        <v>421</v>
      </c>
      <c r="C20" s="99" t="s">
        <v>422</v>
      </c>
      <c r="D20" s="22" t="s">
        <v>32</v>
      </c>
      <c r="E20" s="68">
        <v>0</v>
      </c>
      <c r="F20" s="68">
        <v>0</v>
      </c>
      <c r="G20" s="68">
        <v>0</v>
      </c>
      <c r="H20" s="68">
        <v>0</v>
      </c>
      <c r="I20" s="68">
        <v>0</v>
      </c>
      <c r="J20" s="68">
        <v>0</v>
      </c>
      <c r="K20" s="68"/>
      <c r="L20" s="68">
        <v>0</v>
      </c>
      <c r="M20" s="68">
        <v>0</v>
      </c>
      <c r="N20" s="68">
        <v>0</v>
      </c>
    </row>
    <row r="21" spans="2:14">
      <c r="B21" s="41" t="s">
        <v>423</v>
      </c>
      <c r="C21" s="99" t="s">
        <v>424</v>
      </c>
      <c r="D21" s="22" t="s">
        <v>32</v>
      </c>
      <c r="E21" s="68">
        <v>0</v>
      </c>
      <c r="F21" s="68">
        <v>0</v>
      </c>
      <c r="G21" s="68">
        <v>0</v>
      </c>
      <c r="H21" s="68">
        <v>0</v>
      </c>
      <c r="I21" s="68">
        <v>0</v>
      </c>
      <c r="J21" s="68">
        <v>0</v>
      </c>
      <c r="K21" s="68"/>
      <c r="L21" s="68">
        <v>0</v>
      </c>
      <c r="M21" s="68">
        <v>0</v>
      </c>
      <c r="N21" s="68">
        <v>0</v>
      </c>
    </row>
    <row r="22" spans="2:14">
      <c r="B22" s="117" t="s">
        <v>79</v>
      </c>
      <c r="C22" s="118" t="s">
        <v>425</v>
      </c>
      <c r="D22" s="119" t="s">
        <v>32</v>
      </c>
      <c r="E22" s="68">
        <v>-17.767163630000006</v>
      </c>
      <c r="F22" s="68">
        <v>-62.8</v>
      </c>
      <c r="G22" s="68">
        <v>-18.43332474</v>
      </c>
      <c r="H22" s="68">
        <v>17.722231529999998</v>
      </c>
      <c r="I22" s="68">
        <v>-39.099999999999994</v>
      </c>
      <c r="J22" s="68">
        <v>-14.2</v>
      </c>
      <c r="K22" s="68">
        <v>-40.100000000000009</v>
      </c>
      <c r="L22" s="68">
        <v>-24.699999999999996</v>
      </c>
      <c r="M22" s="68">
        <v>-78.8</v>
      </c>
      <c r="N22" s="68">
        <v>243.2</v>
      </c>
    </row>
    <row r="23" spans="2:14">
      <c r="B23" s="41" t="s">
        <v>426</v>
      </c>
      <c r="C23" s="29" t="s">
        <v>427</v>
      </c>
      <c r="D23" s="22" t="s">
        <v>32</v>
      </c>
      <c r="E23" s="72">
        <v>0</v>
      </c>
      <c r="F23" s="72">
        <v>0</v>
      </c>
      <c r="G23" s="72">
        <v>0</v>
      </c>
      <c r="H23" s="72">
        <v>0</v>
      </c>
      <c r="I23" s="72">
        <v>0</v>
      </c>
      <c r="J23" s="72">
        <v>0</v>
      </c>
      <c r="K23" s="72"/>
      <c r="L23" s="72">
        <v>0</v>
      </c>
      <c r="M23" s="72">
        <v>0</v>
      </c>
      <c r="N23" s="72">
        <v>0</v>
      </c>
    </row>
    <row r="24" spans="2:14">
      <c r="B24" s="41" t="s">
        <v>428</v>
      </c>
      <c r="C24" s="29" t="s">
        <v>429</v>
      </c>
      <c r="D24" s="22" t="s">
        <v>32</v>
      </c>
      <c r="E24" s="72">
        <v>-0.39980269999999962</v>
      </c>
      <c r="F24" s="72">
        <v>-5.9</v>
      </c>
      <c r="G24" s="72">
        <v>-0.15805942000000001</v>
      </c>
      <c r="H24" s="72">
        <v>24.215619910000001</v>
      </c>
      <c r="I24" s="72">
        <v>0.2</v>
      </c>
      <c r="J24" s="72">
        <v>6.3</v>
      </c>
      <c r="K24" s="72">
        <v>-20.2</v>
      </c>
      <c r="L24" s="72">
        <v>-13.9</v>
      </c>
      <c r="M24" s="72">
        <v>11.1</v>
      </c>
      <c r="N24" s="72">
        <v>47.9</v>
      </c>
    </row>
    <row r="25" spans="2:14">
      <c r="B25" s="41" t="s">
        <v>430</v>
      </c>
      <c r="C25" s="29" t="s">
        <v>431</v>
      </c>
      <c r="D25" s="22" t="s">
        <v>32</v>
      </c>
      <c r="E25" s="68">
        <v>50.480174389999995</v>
      </c>
      <c r="F25" s="68">
        <v>70.5</v>
      </c>
      <c r="G25" s="68">
        <v>85.365729990000006</v>
      </c>
      <c r="H25" s="68">
        <v>77.342249089999996</v>
      </c>
      <c r="I25" s="68">
        <v>78.599999999999994</v>
      </c>
      <c r="J25" s="68">
        <v>77.3</v>
      </c>
      <c r="K25" s="68">
        <v>69.2</v>
      </c>
      <c r="L25" s="68">
        <v>64.2</v>
      </c>
      <c r="M25" s="68">
        <v>70.2</v>
      </c>
      <c r="N25" s="68">
        <v>405.3</v>
      </c>
    </row>
    <row r="26" spans="2:14">
      <c r="B26" s="41" t="s">
        <v>432</v>
      </c>
      <c r="C26" s="29" t="s">
        <v>433</v>
      </c>
      <c r="D26" s="22" t="s">
        <v>32</v>
      </c>
      <c r="E26" s="97">
        <v>-2.5813092199999996</v>
      </c>
      <c r="F26" s="97">
        <v>-18.7</v>
      </c>
      <c r="G26" s="97">
        <v>-7.8547792599999999</v>
      </c>
      <c r="H26" s="97">
        <v>-2.5968981100000001</v>
      </c>
      <c r="I26" s="97">
        <v>0.7</v>
      </c>
      <c r="J26" s="97">
        <v>-4.3</v>
      </c>
      <c r="K26" s="97">
        <v>-2.2000000000000002</v>
      </c>
      <c r="L26" s="97">
        <v>-1.8</v>
      </c>
      <c r="M26" s="97">
        <v>-1.3</v>
      </c>
      <c r="N26" s="97">
        <v>-1.2</v>
      </c>
    </row>
    <row r="27" spans="2:14">
      <c r="B27" s="41" t="s">
        <v>434</v>
      </c>
      <c r="C27" s="29" t="s">
        <v>435</v>
      </c>
      <c r="D27" s="22" t="s">
        <v>32</v>
      </c>
      <c r="E27" s="68">
        <v>0</v>
      </c>
      <c r="F27" s="68">
        <v>0</v>
      </c>
      <c r="G27" s="68">
        <v>0</v>
      </c>
      <c r="H27" s="68">
        <v>0</v>
      </c>
      <c r="I27" s="68">
        <v>0</v>
      </c>
      <c r="J27" s="68">
        <v>0</v>
      </c>
      <c r="K27" s="68"/>
      <c r="L27" s="68">
        <v>0</v>
      </c>
      <c r="M27" s="68">
        <v>0</v>
      </c>
      <c r="N27" s="68">
        <v>0</v>
      </c>
    </row>
    <row r="28" spans="2:14">
      <c r="B28" s="41" t="s">
        <v>436</v>
      </c>
      <c r="C28" s="29" t="s">
        <v>437</v>
      </c>
      <c r="D28" s="22" t="s">
        <v>32</v>
      </c>
      <c r="E28" s="68">
        <v>0</v>
      </c>
      <c r="F28" s="68">
        <v>0</v>
      </c>
      <c r="G28" s="68">
        <v>0</v>
      </c>
      <c r="H28" s="68">
        <v>0</v>
      </c>
      <c r="I28" s="68">
        <v>0</v>
      </c>
      <c r="J28" s="68">
        <v>0</v>
      </c>
      <c r="K28" s="68"/>
      <c r="L28" s="68">
        <v>0</v>
      </c>
      <c r="M28" s="68">
        <v>0</v>
      </c>
      <c r="N28" s="68">
        <v>0</v>
      </c>
    </row>
    <row r="29" spans="2:14">
      <c r="B29" s="41" t="s">
        <v>438</v>
      </c>
      <c r="C29" s="29" t="s">
        <v>439</v>
      </c>
      <c r="D29" s="22" t="s">
        <v>32</v>
      </c>
      <c r="E29" s="68">
        <v>0</v>
      </c>
      <c r="F29" s="68">
        <v>0</v>
      </c>
      <c r="G29" s="68">
        <v>0</v>
      </c>
      <c r="H29" s="68">
        <v>0</v>
      </c>
      <c r="I29" s="68">
        <v>0</v>
      </c>
      <c r="J29" s="68">
        <v>0</v>
      </c>
      <c r="K29" s="68"/>
      <c r="L29" s="68">
        <v>0</v>
      </c>
      <c r="M29" s="68">
        <v>0</v>
      </c>
      <c r="N29" s="68">
        <v>0</v>
      </c>
    </row>
    <row r="30" spans="2:14">
      <c r="B30" s="41" t="s">
        <v>440</v>
      </c>
      <c r="C30" s="29" t="s">
        <v>441</v>
      </c>
      <c r="D30" s="22" t="s">
        <v>32</v>
      </c>
      <c r="E30" s="72">
        <v>-65.266226099999997</v>
      </c>
      <c r="F30" s="72">
        <v>-108.7</v>
      </c>
      <c r="G30" s="72">
        <v>-95.786216049999993</v>
      </c>
      <c r="H30" s="72">
        <v>-81.238739359999997</v>
      </c>
      <c r="I30" s="72">
        <v>-118.6</v>
      </c>
      <c r="J30" s="72">
        <v>-93.5</v>
      </c>
      <c r="K30" s="72">
        <v>-86.9</v>
      </c>
      <c r="L30" s="72">
        <v>-73.2</v>
      </c>
      <c r="M30" s="72">
        <v>-158.80000000000001</v>
      </c>
      <c r="N30" s="72">
        <v>-208.8</v>
      </c>
    </row>
    <row r="31" spans="2:14">
      <c r="B31" s="39" t="s">
        <v>81</v>
      </c>
      <c r="C31" s="98" t="s">
        <v>442</v>
      </c>
      <c r="D31" s="22" t="s">
        <v>32</v>
      </c>
      <c r="E31" s="72">
        <v>-17.559071170000003</v>
      </c>
      <c r="F31" s="72">
        <v>-54.7</v>
      </c>
      <c r="G31" s="72">
        <v>-18.43332474</v>
      </c>
      <c r="H31" s="72">
        <v>17.722231529999998</v>
      </c>
      <c r="I31" s="72">
        <v>-39.099999999999994</v>
      </c>
      <c r="J31" s="72">
        <v>-14.2</v>
      </c>
      <c r="K31" s="72">
        <v>-40.100000000000009</v>
      </c>
      <c r="L31" s="72">
        <v>-24.699999999999996</v>
      </c>
      <c r="M31" s="72">
        <v>-78.8</v>
      </c>
      <c r="N31" s="72">
        <v>243.2</v>
      </c>
    </row>
    <row r="32" spans="2:14">
      <c r="B32" s="41" t="s">
        <v>443</v>
      </c>
      <c r="C32" s="99" t="s">
        <v>444</v>
      </c>
      <c r="D32" s="22" t="s">
        <v>32</v>
      </c>
      <c r="E32" s="72">
        <v>0</v>
      </c>
      <c r="F32" s="72">
        <v>0</v>
      </c>
      <c r="G32" s="72">
        <v>0</v>
      </c>
      <c r="H32" s="72">
        <v>0</v>
      </c>
      <c r="I32" s="72">
        <v>0</v>
      </c>
      <c r="J32" s="72">
        <v>0</v>
      </c>
      <c r="K32" s="72"/>
      <c r="L32" s="72">
        <v>0</v>
      </c>
      <c r="M32" s="72">
        <v>0</v>
      </c>
      <c r="N32" s="72">
        <v>0</v>
      </c>
    </row>
    <row r="33" spans="2:14">
      <c r="B33" s="41" t="s">
        <v>445</v>
      </c>
      <c r="C33" s="99" t="s">
        <v>446</v>
      </c>
      <c r="D33" s="22" t="s">
        <v>32</v>
      </c>
      <c r="E33" s="97">
        <v>-0.39980269999999962</v>
      </c>
      <c r="F33" s="97">
        <v>-5.9</v>
      </c>
      <c r="G33" s="97">
        <v>-0.15805942000000001</v>
      </c>
      <c r="H33" s="97">
        <v>24.215619910000001</v>
      </c>
      <c r="I33" s="97">
        <v>0.2</v>
      </c>
      <c r="J33" s="97">
        <v>6.3</v>
      </c>
      <c r="K33" s="97">
        <v>-20.2</v>
      </c>
      <c r="L33" s="97">
        <v>-13.9</v>
      </c>
      <c r="M33" s="97">
        <v>11.1</v>
      </c>
      <c r="N33" s="97">
        <v>47.9</v>
      </c>
    </row>
    <row r="34" spans="2:14">
      <c r="B34" s="41" t="s">
        <v>447</v>
      </c>
      <c r="C34" s="99" t="s">
        <v>448</v>
      </c>
      <c r="D34" s="22" t="s">
        <v>32</v>
      </c>
      <c r="E34" s="97">
        <v>50.688266849999998</v>
      </c>
      <c r="F34" s="97">
        <v>70.5</v>
      </c>
      <c r="G34" s="97">
        <v>85.365729990000006</v>
      </c>
      <c r="H34" s="97">
        <v>77.342249089999996</v>
      </c>
      <c r="I34" s="97">
        <v>78.599999999999994</v>
      </c>
      <c r="J34" s="97">
        <v>77.3</v>
      </c>
      <c r="K34" s="97">
        <v>69.2</v>
      </c>
      <c r="L34" s="97">
        <v>64.2</v>
      </c>
      <c r="M34" s="97">
        <v>70.2</v>
      </c>
      <c r="N34" s="97">
        <v>405.3</v>
      </c>
    </row>
    <row r="35" spans="2:14">
      <c r="B35" s="41" t="s">
        <v>449</v>
      </c>
      <c r="C35" s="99" t="s">
        <v>450</v>
      </c>
      <c r="D35" s="22" t="s">
        <v>32</v>
      </c>
      <c r="E35" s="68">
        <v>-2.5813092199999996</v>
      </c>
      <c r="F35" s="68">
        <v>-18.7</v>
      </c>
      <c r="G35" s="68">
        <v>-7.8547792599999999</v>
      </c>
      <c r="H35" s="68">
        <v>-2.5968981100000001</v>
      </c>
      <c r="I35" s="68">
        <v>0.7</v>
      </c>
      <c r="J35" s="68">
        <v>-4.3</v>
      </c>
      <c r="K35" s="68">
        <v>-2.2000000000000002</v>
      </c>
      <c r="L35" s="68">
        <v>-1.8</v>
      </c>
      <c r="M35" s="68">
        <v>-1.3</v>
      </c>
      <c r="N35" s="68">
        <v>-1.2</v>
      </c>
    </row>
    <row r="36" spans="2:14">
      <c r="B36" s="41" t="s">
        <v>451</v>
      </c>
      <c r="C36" s="99" t="s">
        <v>452</v>
      </c>
      <c r="D36" s="22" t="s">
        <v>32</v>
      </c>
      <c r="E36" s="68">
        <v>0</v>
      </c>
      <c r="F36" s="68">
        <v>0</v>
      </c>
      <c r="G36" s="68">
        <v>0</v>
      </c>
      <c r="H36" s="68">
        <v>0</v>
      </c>
      <c r="I36" s="68">
        <v>0</v>
      </c>
      <c r="J36" s="68">
        <v>0</v>
      </c>
      <c r="K36" s="68"/>
      <c r="L36" s="68">
        <v>0</v>
      </c>
      <c r="M36" s="68">
        <v>0</v>
      </c>
      <c r="N36" s="68">
        <v>0</v>
      </c>
    </row>
    <row r="37" spans="2:14">
      <c r="B37" s="41" t="s">
        <v>453</v>
      </c>
      <c r="C37" s="99" t="s">
        <v>454</v>
      </c>
      <c r="D37" s="22" t="s">
        <v>32</v>
      </c>
      <c r="E37" s="97">
        <v>0</v>
      </c>
      <c r="F37" s="97">
        <v>0</v>
      </c>
      <c r="G37" s="97">
        <v>0</v>
      </c>
      <c r="H37" s="97">
        <v>0</v>
      </c>
      <c r="I37" s="97">
        <v>0</v>
      </c>
      <c r="J37" s="97">
        <v>0</v>
      </c>
      <c r="K37" s="97"/>
      <c r="L37" s="97">
        <v>0</v>
      </c>
      <c r="M37" s="97">
        <v>0</v>
      </c>
      <c r="N37" s="97">
        <v>0</v>
      </c>
    </row>
    <row r="38" spans="2:14">
      <c r="B38" s="41" t="s">
        <v>455</v>
      </c>
      <c r="C38" s="99" t="s">
        <v>456</v>
      </c>
      <c r="D38" s="22" t="s">
        <v>32</v>
      </c>
      <c r="E38" s="68">
        <v>0</v>
      </c>
      <c r="F38" s="68">
        <v>0</v>
      </c>
      <c r="G38" s="68">
        <v>0</v>
      </c>
      <c r="H38" s="68">
        <v>0</v>
      </c>
      <c r="I38" s="68">
        <v>0</v>
      </c>
      <c r="J38" s="68">
        <v>0</v>
      </c>
      <c r="K38" s="68"/>
      <c r="L38" s="68">
        <v>0</v>
      </c>
      <c r="M38" s="68">
        <v>0</v>
      </c>
      <c r="N38" s="68">
        <v>0</v>
      </c>
    </row>
    <row r="39" spans="2:14">
      <c r="B39" s="41" t="s">
        <v>457</v>
      </c>
      <c r="C39" s="99" t="s">
        <v>458</v>
      </c>
      <c r="D39" s="22" t="s">
        <v>32</v>
      </c>
      <c r="E39" s="68">
        <v>-65.266226099999997</v>
      </c>
      <c r="F39" s="68">
        <v>-100.6</v>
      </c>
      <c r="G39" s="68">
        <v>-95.786216049999993</v>
      </c>
      <c r="H39" s="68">
        <v>-81.238739359999997</v>
      </c>
      <c r="I39" s="68">
        <v>-118.6</v>
      </c>
      <c r="J39" s="68">
        <v>-93.5</v>
      </c>
      <c r="K39" s="68">
        <v>-86.9</v>
      </c>
      <c r="L39" s="68">
        <v>-73.2</v>
      </c>
      <c r="M39" s="68">
        <v>-158.80000000000001</v>
      </c>
      <c r="N39" s="68">
        <v>-208.8</v>
      </c>
    </row>
    <row r="40" spans="2:14">
      <c r="B40" s="39" t="s">
        <v>83</v>
      </c>
      <c r="C40" s="98" t="s">
        <v>459</v>
      </c>
      <c r="D40" s="22" t="s">
        <v>32</v>
      </c>
      <c r="E40" s="68">
        <v>-0.20809245999999998</v>
      </c>
      <c r="F40" s="68">
        <v>-8.1</v>
      </c>
      <c r="G40" s="68">
        <v>0</v>
      </c>
      <c r="H40" s="68">
        <v>0</v>
      </c>
      <c r="I40" s="68">
        <v>0</v>
      </c>
      <c r="J40" s="68">
        <v>0</v>
      </c>
      <c r="K40" s="68"/>
      <c r="L40" s="68"/>
      <c r="M40" s="68"/>
      <c r="N40" s="68"/>
    </row>
    <row r="41" spans="2:14">
      <c r="B41" s="41" t="s">
        <v>460</v>
      </c>
      <c r="C41" s="99" t="s">
        <v>444</v>
      </c>
      <c r="D41" s="22" t="s">
        <v>32</v>
      </c>
      <c r="E41" s="68">
        <v>0</v>
      </c>
      <c r="F41" s="68">
        <v>0</v>
      </c>
      <c r="G41" s="68">
        <v>0</v>
      </c>
      <c r="H41" s="68">
        <v>0</v>
      </c>
      <c r="I41" s="68">
        <v>0</v>
      </c>
      <c r="J41" s="68">
        <v>0</v>
      </c>
      <c r="K41" s="68"/>
      <c r="L41" s="68"/>
      <c r="M41" s="68"/>
      <c r="N41" s="68"/>
    </row>
    <row r="42" spans="2:14">
      <c r="B42" s="41" t="s">
        <v>461</v>
      </c>
      <c r="C42" s="99" t="s">
        <v>446</v>
      </c>
      <c r="D42" s="22" t="s">
        <v>32</v>
      </c>
      <c r="E42" s="68">
        <v>0</v>
      </c>
      <c r="F42" s="68">
        <v>0</v>
      </c>
      <c r="G42" s="68">
        <v>0</v>
      </c>
      <c r="H42" s="68">
        <v>0</v>
      </c>
      <c r="I42" s="68">
        <v>0</v>
      </c>
      <c r="J42" s="68">
        <v>0</v>
      </c>
      <c r="K42" s="68"/>
      <c r="L42" s="68"/>
      <c r="M42" s="68"/>
      <c r="N42" s="68"/>
    </row>
    <row r="43" spans="2:14">
      <c r="B43" s="41" t="s">
        <v>462</v>
      </c>
      <c r="C43" s="99" t="s">
        <v>463</v>
      </c>
      <c r="D43" s="22" t="s">
        <v>32</v>
      </c>
      <c r="E43" s="68">
        <v>-0.20809245999999998</v>
      </c>
      <c r="F43" s="68">
        <v>0</v>
      </c>
      <c r="G43" s="68">
        <v>0</v>
      </c>
      <c r="H43" s="68">
        <v>0</v>
      </c>
      <c r="I43" s="68">
        <v>0</v>
      </c>
      <c r="J43" s="68">
        <v>0</v>
      </c>
      <c r="K43" s="68"/>
      <c r="L43" s="68"/>
      <c r="M43" s="68"/>
      <c r="N43" s="68"/>
    </row>
    <row r="44" spans="2:14">
      <c r="B44" s="41" t="s">
        <v>464</v>
      </c>
      <c r="C44" s="99" t="s">
        <v>465</v>
      </c>
      <c r="D44" s="22" t="s">
        <v>32</v>
      </c>
      <c r="E44" s="68">
        <v>0</v>
      </c>
      <c r="F44" s="68">
        <v>0</v>
      </c>
      <c r="G44" s="68">
        <v>0</v>
      </c>
      <c r="H44" s="68">
        <v>0</v>
      </c>
      <c r="I44" s="68">
        <v>0</v>
      </c>
      <c r="J44" s="68">
        <v>0</v>
      </c>
      <c r="K44" s="68"/>
      <c r="L44" s="68"/>
      <c r="M44" s="68"/>
      <c r="N44" s="68"/>
    </row>
    <row r="45" spans="2:14">
      <c r="B45" s="41" t="s">
        <v>466</v>
      </c>
      <c r="C45" s="99" t="s">
        <v>452</v>
      </c>
      <c r="D45" s="22" t="s">
        <v>32</v>
      </c>
      <c r="E45" s="68">
        <v>0</v>
      </c>
      <c r="F45" s="68">
        <v>0</v>
      </c>
      <c r="G45" s="68">
        <v>0</v>
      </c>
      <c r="H45" s="68">
        <v>0</v>
      </c>
      <c r="I45" s="68">
        <v>0</v>
      </c>
      <c r="J45" s="68">
        <v>0</v>
      </c>
      <c r="K45" s="68"/>
      <c r="L45" s="68"/>
      <c r="M45" s="68"/>
      <c r="N45" s="68"/>
    </row>
    <row r="46" spans="2:14">
      <c r="B46" s="41" t="s">
        <v>467</v>
      </c>
      <c r="C46" s="99" t="s">
        <v>468</v>
      </c>
      <c r="D46" s="22" t="s">
        <v>32</v>
      </c>
      <c r="E46" s="68">
        <v>0</v>
      </c>
      <c r="F46" s="68">
        <v>0</v>
      </c>
      <c r="G46" s="68">
        <v>0</v>
      </c>
      <c r="H46" s="68">
        <v>0</v>
      </c>
      <c r="I46" s="68">
        <v>0</v>
      </c>
      <c r="J46" s="68">
        <v>0</v>
      </c>
      <c r="K46" s="68"/>
      <c r="L46" s="68"/>
      <c r="M46" s="68"/>
      <c r="N46" s="68"/>
    </row>
    <row r="47" spans="2:14">
      <c r="B47" s="41" t="s">
        <v>469</v>
      </c>
      <c r="C47" s="99" t="s">
        <v>470</v>
      </c>
      <c r="D47" s="22" t="s">
        <v>32</v>
      </c>
      <c r="E47" s="68">
        <v>0</v>
      </c>
      <c r="F47" s="68">
        <v>0</v>
      </c>
      <c r="G47" s="68">
        <v>0</v>
      </c>
      <c r="H47" s="68">
        <v>0</v>
      </c>
      <c r="I47" s="68">
        <v>0</v>
      </c>
      <c r="J47" s="68">
        <v>0</v>
      </c>
      <c r="K47" s="68"/>
      <c r="L47" s="68"/>
      <c r="M47" s="68"/>
      <c r="N47" s="68"/>
    </row>
    <row r="48" spans="2:14">
      <c r="B48" s="41" t="s">
        <v>471</v>
      </c>
      <c r="C48" s="99" t="s">
        <v>472</v>
      </c>
      <c r="D48" s="22" t="s">
        <v>32</v>
      </c>
      <c r="E48" s="68">
        <v>0</v>
      </c>
      <c r="F48" s="68">
        <v>-8.1</v>
      </c>
      <c r="G48" s="68">
        <v>0</v>
      </c>
      <c r="H48" s="68">
        <v>0</v>
      </c>
      <c r="I48" s="68">
        <v>0</v>
      </c>
      <c r="J48" s="68">
        <v>0</v>
      </c>
      <c r="K48" s="68"/>
      <c r="L48" s="68"/>
      <c r="M48" s="68"/>
      <c r="N48" s="68"/>
    </row>
    <row r="49" spans="2:14">
      <c r="B49" s="117" t="s">
        <v>85</v>
      </c>
      <c r="C49" s="118" t="s">
        <v>473</v>
      </c>
      <c r="D49" s="119" t="s">
        <v>32</v>
      </c>
      <c r="E49" s="68">
        <v>-14.887405370000007</v>
      </c>
      <c r="F49" s="68">
        <v>-52.5</v>
      </c>
      <c r="G49" s="68">
        <v>-53.934861220000002</v>
      </c>
      <c r="H49" s="68">
        <v>3.3883974299999902</v>
      </c>
      <c r="I49" s="68">
        <v>-68.599999999999994</v>
      </c>
      <c r="J49" s="68">
        <v>-66.3</v>
      </c>
      <c r="K49" s="68">
        <v>-49.1</v>
      </c>
      <c r="L49" s="68">
        <v>-27.700000000000003</v>
      </c>
      <c r="M49" s="68">
        <v>14.1</v>
      </c>
      <c r="N49" s="68">
        <v>1007.2</v>
      </c>
    </row>
    <row r="50" spans="2:14">
      <c r="B50" s="41" t="s">
        <v>474</v>
      </c>
      <c r="C50" s="29" t="s">
        <v>475</v>
      </c>
      <c r="D50" s="22" t="s">
        <v>32</v>
      </c>
      <c r="E50" s="68">
        <v>0</v>
      </c>
      <c r="F50" s="68">
        <v>0</v>
      </c>
      <c r="G50" s="68">
        <v>0</v>
      </c>
      <c r="H50" s="68">
        <v>0</v>
      </c>
      <c r="I50" s="68">
        <v>0</v>
      </c>
      <c r="J50" s="68">
        <v>0</v>
      </c>
      <c r="K50" s="68"/>
      <c r="L50" s="68">
        <v>0</v>
      </c>
      <c r="M50" s="68">
        <v>0</v>
      </c>
      <c r="N50" s="68">
        <v>0</v>
      </c>
    </row>
    <row r="51" spans="2:14">
      <c r="B51" s="41" t="s">
        <v>476</v>
      </c>
      <c r="C51" s="29" t="s">
        <v>477</v>
      </c>
      <c r="D51" s="22" t="s">
        <v>32</v>
      </c>
      <c r="E51" s="68">
        <v>2.05031476</v>
      </c>
      <c r="F51" s="68">
        <v>0</v>
      </c>
      <c r="G51" s="68">
        <v>0</v>
      </c>
      <c r="H51" s="68">
        <v>20.857865910000001</v>
      </c>
      <c r="I51" s="68">
        <v>-11.4</v>
      </c>
      <c r="J51" s="68">
        <v>-3.2</v>
      </c>
      <c r="K51" s="68">
        <v>-1</v>
      </c>
      <c r="L51" s="68">
        <v>0.9</v>
      </c>
      <c r="M51" s="68">
        <v>-0.1</v>
      </c>
      <c r="N51" s="68">
        <v>3</v>
      </c>
    </row>
    <row r="52" spans="2:14">
      <c r="B52" s="41" t="s">
        <v>478</v>
      </c>
      <c r="C52" s="29" t="s">
        <v>479</v>
      </c>
      <c r="D52" s="22" t="s">
        <v>32</v>
      </c>
      <c r="E52" s="68">
        <v>0</v>
      </c>
      <c r="F52" s="68">
        <v>0</v>
      </c>
      <c r="G52" s="68">
        <v>0</v>
      </c>
      <c r="H52" s="68">
        <v>0</v>
      </c>
      <c r="I52" s="68">
        <v>0</v>
      </c>
      <c r="J52" s="68">
        <v>0</v>
      </c>
      <c r="K52" s="68"/>
      <c r="L52" s="68">
        <v>0</v>
      </c>
      <c r="M52" s="68">
        <v>0</v>
      </c>
      <c r="N52" s="68">
        <v>1053.9000000000001</v>
      </c>
    </row>
    <row r="53" spans="2:14">
      <c r="B53" s="41" t="s">
        <v>480</v>
      </c>
      <c r="C53" s="29" t="s">
        <v>481</v>
      </c>
      <c r="D53" s="22" t="s">
        <v>32</v>
      </c>
      <c r="E53" s="68">
        <v>0</v>
      </c>
      <c r="F53" s="68">
        <v>0</v>
      </c>
      <c r="G53" s="68">
        <v>0</v>
      </c>
      <c r="H53" s="68">
        <v>0.25</v>
      </c>
      <c r="I53" s="68">
        <v>0.7</v>
      </c>
      <c r="J53" s="68">
        <v>-0.9</v>
      </c>
      <c r="K53" s="68"/>
      <c r="L53" s="68">
        <v>0</v>
      </c>
      <c r="M53" s="68">
        <v>0</v>
      </c>
      <c r="N53" s="68">
        <v>0</v>
      </c>
    </row>
    <row r="54" spans="2:14">
      <c r="B54" s="41" t="s">
        <v>482</v>
      </c>
      <c r="C54" s="29" t="s">
        <v>483</v>
      </c>
      <c r="D54" s="22" t="s">
        <v>32</v>
      </c>
      <c r="E54" s="68">
        <v>0</v>
      </c>
      <c r="F54" s="68">
        <v>0</v>
      </c>
      <c r="G54" s="68">
        <v>0</v>
      </c>
      <c r="H54" s="68">
        <v>0</v>
      </c>
      <c r="I54" s="68">
        <v>0</v>
      </c>
      <c r="J54" s="68">
        <v>0</v>
      </c>
      <c r="K54" s="68"/>
      <c r="L54" s="68">
        <v>0</v>
      </c>
      <c r="M54" s="68">
        <v>0</v>
      </c>
      <c r="N54" s="68">
        <v>0</v>
      </c>
    </row>
    <row r="55" spans="2:14">
      <c r="B55" s="41" t="s">
        <v>484</v>
      </c>
      <c r="C55" s="29" t="s">
        <v>485</v>
      </c>
      <c r="D55" s="22" t="s">
        <v>32</v>
      </c>
      <c r="E55" s="68">
        <v>0</v>
      </c>
      <c r="F55" s="68">
        <v>0</v>
      </c>
      <c r="G55" s="68">
        <v>0</v>
      </c>
      <c r="H55" s="68">
        <v>0</v>
      </c>
      <c r="I55" s="68">
        <v>0</v>
      </c>
      <c r="J55" s="68">
        <v>0</v>
      </c>
      <c r="K55" s="68"/>
      <c r="L55" s="68">
        <v>0</v>
      </c>
      <c r="M55" s="68">
        <v>0</v>
      </c>
      <c r="N55" s="68">
        <v>0</v>
      </c>
    </row>
    <row r="56" spans="2:14">
      <c r="B56" s="41" t="s">
        <v>486</v>
      </c>
      <c r="C56" s="99" t="s">
        <v>487</v>
      </c>
      <c r="D56" s="22" t="s">
        <v>32</v>
      </c>
      <c r="E56" s="68">
        <v>0</v>
      </c>
      <c r="F56" s="68">
        <v>0</v>
      </c>
      <c r="G56" s="68">
        <v>0</v>
      </c>
      <c r="H56" s="68">
        <v>0</v>
      </c>
      <c r="I56" s="68">
        <v>0</v>
      </c>
      <c r="J56" s="68">
        <v>0</v>
      </c>
      <c r="K56" s="68"/>
      <c r="L56" s="68">
        <v>0</v>
      </c>
      <c r="M56" s="68">
        <v>0</v>
      </c>
      <c r="N56" s="68">
        <v>0</v>
      </c>
    </row>
    <row r="57" spans="2:14">
      <c r="B57" s="41" t="s">
        <v>488</v>
      </c>
      <c r="C57" s="99" t="s">
        <v>489</v>
      </c>
      <c r="D57" s="22" t="s">
        <v>32</v>
      </c>
      <c r="E57" s="68">
        <v>0</v>
      </c>
      <c r="F57" s="68">
        <v>0</v>
      </c>
      <c r="G57" s="68">
        <v>0</v>
      </c>
      <c r="H57" s="68">
        <v>0</v>
      </c>
      <c r="I57" s="68">
        <v>0</v>
      </c>
      <c r="J57" s="68">
        <v>0</v>
      </c>
      <c r="K57" s="68"/>
      <c r="L57" s="68">
        <v>0</v>
      </c>
      <c r="M57" s="68">
        <v>0</v>
      </c>
      <c r="N57" s="68">
        <v>0</v>
      </c>
    </row>
    <row r="58" spans="2:14">
      <c r="B58" s="41" t="s">
        <v>490</v>
      </c>
      <c r="C58" s="99" t="s">
        <v>491</v>
      </c>
      <c r="D58" s="22" t="s">
        <v>32</v>
      </c>
      <c r="E58" s="68">
        <v>0</v>
      </c>
      <c r="F58" s="68">
        <v>0</v>
      </c>
      <c r="G58" s="68">
        <v>0</v>
      </c>
      <c r="H58" s="68">
        <v>0</v>
      </c>
      <c r="I58" s="68">
        <v>0.7</v>
      </c>
      <c r="J58" s="68">
        <v>0</v>
      </c>
      <c r="K58" s="68"/>
      <c r="L58" s="68">
        <v>0</v>
      </c>
      <c r="M58" s="68">
        <v>0</v>
      </c>
      <c r="N58" s="68">
        <v>0</v>
      </c>
    </row>
    <row r="59" spans="2:14">
      <c r="B59" s="41" t="s">
        <v>492</v>
      </c>
      <c r="C59" s="99" t="s">
        <v>493</v>
      </c>
      <c r="D59" s="22" t="s">
        <v>32</v>
      </c>
      <c r="E59" s="68">
        <v>0</v>
      </c>
      <c r="F59" s="68">
        <v>0</v>
      </c>
      <c r="G59" s="68">
        <v>0</v>
      </c>
      <c r="H59" s="68">
        <v>0</v>
      </c>
      <c r="I59" s="68">
        <v>0</v>
      </c>
      <c r="J59" s="68">
        <v>0</v>
      </c>
      <c r="K59" s="68"/>
      <c r="L59" s="68">
        <v>0</v>
      </c>
      <c r="M59" s="68">
        <v>0</v>
      </c>
      <c r="N59" s="68">
        <v>0</v>
      </c>
    </row>
    <row r="60" spans="2:14">
      <c r="B60" s="41" t="s">
        <v>494</v>
      </c>
      <c r="C60" s="99" t="s">
        <v>495</v>
      </c>
      <c r="D60" s="22" t="s">
        <v>32</v>
      </c>
      <c r="E60" s="68">
        <v>0</v>
      </c>
      <c r="F60" s="68">
        <v>0</v>
      </c>
      <c r="G60" s="68">
        <v>0</v>
      </c>
      <c r="H60" s="68">
        <v>0</v>
      </c>
      <c r="I60" s="68">
        <v>0</v>
      </c>
      <c r="J60" s="68">
        <v>0</v>
      </c>
      <c r="K60" s="68"/>
      <c r="L60" s="68">
        <v>0</v>
      </c>
      <c r="M60" s="68">
        <v>0</v>
      </c>
      <c r="N60" s="68">
        <v>0</v>
      </c>
    </row>
    <row r="61" spans="2:14">
      <c r="B61" s="41" t="s">
        <v>496</v>
      </c>
      <c r="C61" s="29" t="s">
        <v>497</v>
      </c>
      <c r="D61" s="22" t="s">
        <v>32</v>
      </c>
      <c r="E61" s="68">
        <v>0</v>
      </c>
      <c r="F61" s="68">
        <v>0</v>
      </c>
      <c r="G61" s="68">
        <v>0</v>
      </c>
      <c r="H61" s="68">
        <v>0</v>
      </c>
      <c r="I61" s="68">
        <v>0</v>
      </c>
      <c r="J61" s="68">
        <v>0</v>
      </c>
      <c r="K61" s="68"/>
      <c r="L61" s="68">
        <v>0</v>
      </c>
      <c r="M61" s="68">
        <v>0</v>
      </c>
      <c r="N61" s="68">
        <v>0</v>
      </c>
    </row>
    <row r="62" spans="2:14">
      <c r="B62" s="41" t="s">
        <v>498</v>
      </c>
      <c r="C62" s="29" t="s">
        <v>499</v>
      </c>
      <c r="D62" s="22" t="s">
        <v>32</v>
      </c>
      <c r="E62" s="68">
        <v>-16.937720130000006</v>
      </c>
      <c r="F62" s="68">
        <v>-52.5</v>
      </c>
      <c r="G62" s="68">
        <v>-53.934861220000002</v>
      </c>
      <c r="H62" s="68">
        <v>-17.71946848</v>
      </c>
      <c r="I62" s="68">
        <v>-57.9</v>
      </c>
      <c r="J62" s="68">
        <v>-62.2</v>
      </c>
      <c r="K62" s="68">
        <v>-48.1</v>
      </c>
      <c r="L62" s="68">
        <v>-28.6</v>
      </c>
      <c r="M62" s="68">
        <v>14.2</v>
      </c>
      <c r="N62" s="68">
        <v>-49.7</v>
      </c>
    </row>
    <row r="63" spans="2:14">
      <c r="B63" s="39" t="s">
        <v>87</v>
      </c>
      <c r="C63" s="98" t="s">
        <v>500</v>
      </c>
      <c r="D63" s="22" t="s">
        <v>32</v>
      </c>
      <c r="E63" s="68">
        <v>-14.887405370000007</v>
      </c>
      <c r="F63" s="68">
        <v>-35.799999999999997</v>
      </c>
      <c r="G63" s="68">
        <v>-33.141261610000001</v>
      </c>
      <c r="H63" s="68">
        <v>3.3883974299999902</v>
      </c>
      <c r="I63" s="68">
        <v>-68.599999999999994</v>
      </c>
      <c r="J63" s="68">
        <v>-66.3</v>
      </c>
      <c r="K63" s="68">
        <v>-49.1</v>
      </c>
      <c r="L63" s="68">
        <v>-27.700000000000003</v>
      </c>
      <c r="M63" s="68">
        <v>14.1</v>
      </c>
      <c r="N63" s="68">
        <v>1007.2</v>
      </c>
    </row>
    <row r="64" spans="2:14">
      <c r="B64" s="41" t="s">
        <v>501</v>
      </c>
      <c r="C64" s="99" t="s">
        <v>446</v>
      </c>
      <c r="D64" s="22" t="s">
        <v>32</v>
      </c>
      <c r="E64" s="68">
        <v>2.05031476</v>
      </c>
      <c r="F64" s="68">
        <v>0</v>
      </c>
      <c r="G64" s="68">
        <v>0</v>
      </c>
      <c r="H64" s="68">
        <v>20.857865910000001</v>
      </c>
      <c r="I64" s="68">
        <v>-11.4</v>
      </c>
      <c r="J64" s="68">
        <v>-3.2</v>
      </c>
      <c r="K64" s="68">
        <v>-1</v>
      </c>
      <c r="L64" s="68">
        <v>0.9</v>
      </c>
      <c r="M64" s="68">
        <v>-0.1</v>
      </c>
      <c r="N64" s="68">
        <v>3</v>
      </c>
    </row>
    <row r="65" spans="2:14">
      <c r="B65" s="41" t="s">
        <v>502</v>
      </c>
      <c r="C65" s="99" t="s">
        <v>448</v>
      </c>
      <c r="D65" s="22" t="s">
        <v>32</v>
      </c>
      <c r="E65" s="68">
        <v>0</v>
      </c>
      <c r="F65" s="68">
        <v>0</v>
      </c>
      <c r="G65" s="68">
        <v>0</v>
      </c>
      <c r="H65" s="68">
        <v>0</v>
      </c>
      <c r="I65" s="68">
        <v>0</v>
      </c>
      <c r="J65" s="68">
        <v>0</v>
      </c>
      <c r="K65" s="68"/>
      <c r="L65" s="68">
        <v>0</v>
      </c>
      <c r="M65" s="68">
        <v>0</v>
      </c>
      <c r="N65" s="68">
        <v>1053.9000000000001</v>
      </c>
    </row>
    <row r="66" spans="2:14">
      <c r="B66" s="41" t="s">
        <v>503</v>
      </c>
      <c r="C66" s="99" t="s">
        <v>450</v>
      </c>
      <c r="D66" s="22" t="s">
        <v>32</v>
      </c>
      <c r="E66" s="68">
        <v>0</v>
      </c>
      <c r="F66" s="68">
        <v>0</v>
      </c>
      <c r="G66" s="68">
        <v>0</v>
      </c>
      <c r="H66" s="68">
        <v>0.25</v>
      </c>
      <c r="I66" s="68">
        <v>0.7</v>
      </c>
      <c r="J66" s="68">
        <v>-0.9</v>
      </c>
      <c r="K66" s="68"/>
      <c r="L66" s="68">
        <v>0</v>
      </c>
      <c r="M66" s="68">
        <v>0</v>
      </c>
      <c r="N66" s="68">
        <v>0</v>
      </c>
    </row>
    <row r="67" spans="2:14">
      <c r="B67" s="41" t="s">
        <v>504</v>
      </c>
      <c r="C67" s="99" t="s">
        <v>452</v>
      </c>
      <c r="D67" s="22" t="s">
        <v>32</v>
      </c>
      <c r="E67" s="68">
        <v>0</v>
      </c>
      <c r="F67" s="68">
        <v>0</v>
      </c>
      <c r="G67" s="68">
        <v>0</v>
      </c>
      <c r="H67" s="68">
        <v>0</v>
      </c>
      <c r="I67" s="68">
        <v>0</v>
      </c>
      <c r="J67" s="68">
        <v>0</v>
      </c>
      <c r="K67" s="68"/>
      <c r="L67" s="68">
        <v>0</v>
      </c>
      <c r="M67" s="68">
        <v>0</v>
      </c>
      <c r="N67" s="68">
        <v>0</v>
      </c>
    </row>
    <row r="68" spans="2:14">
      <c r="B68" s="41" t="s">
        <v>505</v>
      </c>
      <c r="C68" s="99" t="s">
        <v>454</v>
      </c>
      <c r="D68" s="22" t="s">
        <v>32</v>
      </c>
      <c r="E68" s="68">
        <v>0</v>
      </c>
      <c r="F68" s="68">
        <v>0</v>
      </c>
      <c r="G68" s="68">
        <v>0</v>
      </c>
      <c r="H68" s="68">
        <v>0</v>
      </c>
      <c r="I68" s="68">
        <v>0</v>
      </c>
      <c r="J68" s="68">
        <v>0</v>
      </c>
      <c r="K68" s="68"/>
      <c r="L68" s="68">
        <v>0</v>
      </c>
      <c r="M68" s="68">
        <v>0</v>
      </c>
      <c r="N68" s="68">
        <v>0</v>
      </c>
    </row>
    <row r="69" spans="2:14">
      <c r="B69" s="41" t="s">
        <v>506</v>
      </c>
      <c r="C69" s="99" t="s">
        <v>507</v>
      </c>
      <c r="D69" s="22" t="s">
        <v>32</v>
      </c>
      <c r="E69" s="68">
        <v>0</v>
      </c>
      <c r="F69" s="68">
        <v>0</v>
      </c>
      <c r="G69" s="68">
        <v>0</v>
      </c>
      <c r="H69" s="68">
        <v>0</v>
      </c>
      <c r="I69" s="68">
        <v>0</v>
      </c>
      <c r="J69" s="68">
        <v>0</v>
      </c>
      <c r="K69" s="68"/>
      <c r="L69" s="68">
        <v>0</v>
      </c>
      <c r="M69" s="68">
        <v>0</v>
      </c>
      <c r="N69" s="68">
        <v>0</v>
      </c>
    </row>
    <row r="70" spans="2:14">
      <c r="B70" s="41" t="s">
        <v>508</v>
      </c>
      <c r="C70" s="99" t="s">
        <v>458</v>
      </c>
      <c r="D70" s="22" t="s">
        <v>32</v>
      </c>
      <c r="E70" s="68">
        <v>-16.937720130000006</v>
      </c>
      <c r="F70" s="68">
        <v>-35.799999999999997</v>
      </c>
      <c r="G70" s="68">
        <v>-33.141261610000001</v>
      </c>
      <c r="H70" s="68">
        <v>-17.71946848</v>
      </c>
      <c r="I70" s="68">
        <v>-57.9</v>
      </c>
      <c r="J70" s="68">
        <v>-62.2</v>
      </c>
      <c r="K70" s="68">
        <v>-48.1</v>
      </c>
      <c r="L70" s="68">
        <v>-28.6</v>
      </c>
      <c r="M70" s="68">
        <v>14.2</v>
      </c>
      <c r="N70" s="68">
        <v>-49.7</v>
      </c>
    </row>
    <row r="71" spans="2:14">
      <c r="B71" s="39" t="s">
        <v>89</v>
      </c>
      <c r="C71" s="98" t="s">
        <v>509</v>
      </c>
      <c r="D71" s="22" t="s">
        <v>32</v>
      </c>
      <c r="E71" s="68">
        <v>0</v>
      </c>
      <c r="F71" s="68">
        <v>-16.8</v>
      </c>
      <c r="G71" s="68">
        <v>-20.793599610000001</v>
      </c>
      <c r="H71" s="68">
        <v>0</v>
      </c>
      <c r="I71" s="68">
        <v>0</v>
      </c>
      <c r="J71" s="68">
        <v>0</v>
      </c>
      <c r="K71" s="68"/>
      <c r="L71" s="68"/>
      <c r="M71" s="68"/>
      <c r="N71" s="68"/>
    </row>
    <row r="72" spans="2:14">
      <c r="B72" s="41" t="s">
        <v>510</v>
      </c>
      <c r="C72" s="99" t="s">
        <v>511</v>
      </c>
      <c r="D72" s="22" t="s">
        <v>32</v>
      </c>
      <c r="E72" s="68">
        <v>0</v>
      </c>
      <c r="F72" s="68">
        <v>0</v>
      </c>
      <c r="G72" s="68">
        <v>0</v>
      </c>
      <c r="H72" s="68">
        <v>0</v>
      </c>
      <c r="I72" s="68">
        <v>0</v>
      </c>
      <c r="J72" s="68">
        <v>0</v>
      </c>
      <c r="K72" s="68"/>
      <c r="L72" s="68"/>
      <c r="M72" s="68"/>
      <c r="N72" s="68"/>
    </row>
    <row r="73" spans="2:14">
      <c r="B73" s="41" t="s">
        <v>512</v>
      </c>
      <c r="C73" s="99" t="s">
        <v>446</v>
      </c>
      <c r="D73" s="22" t="s">
        <v>32</v>
      </c>
      <c r="E73" s="68">
        <v>0</v>
      </c>
      <c r="F73" s="68">
        <v>0</v>
      </c>
      <c r="G73" s="68">
        <v>0</v>
      </c>
      <c r="H73" s="68">
        <v>0</v>
      </c>
      <c r="I73" s="68">
        <v>0</v>
      </c>
      <c r="J73" s="68">
        <v>0</v>
      </c>
      <c r="K73" s="68"/>
      <c r="L73" s="68"/>
      <c r="M73" s="68"/>
      <c r="N73" s="68"/>
    </row>
    <row r="74" spans="2:14">
      <c r="B74" s="41" t="s">
        <v>513</v>
      </c>
      <c r="C74" s="99" t="s">
        <v>514</v>
      </c>
      <c r="D74" s="22" t="s">
        <v>32</v>
      </c>
      <c r="E74" s="68">
        <v>0</v>
      </c>
      <c r="F74" s="68">
        <v>0</v>
      </c>
      <c r="G74" s="68">
        <v>0</v>
      </c>
      <c r="H74" s="68">
        <v>0</v>
      </c>
      <c r="I74" s="68">
        <v>0</v>
      </c>
      <c r="J74" s="68">
        <v>0</v>
      </c>
      <c r="K74" s="68"/>
      <c r="L74" s="68"/>
      <c r="M74" s="68"/>
      <c r="N74" s="68"/>
    </row>
    <row r="75" spans="2:14">
      <c r="B75" s="41" t="s">
        <v>515</v>
      </c>
      <c r="C75" s="99" t="s">
        <v>516</v>
      </c>
      <c r="D75" s="22" t="s">
        <v>32</v>
      </c>
      <c r="E75" s="68">
        <v>0</v>
      </c>
      <c r="F75" s="68">
        <v>0</v>
      </c>
      <c r="G75" s="68">
        <v>0</v>
      </c>
      <c r="H75" s="68">
        <v>0</v>
      </c>
      <c r="I75" s="68">
        <v>0</v>
      </c>
      <c r="J75" s="68">
        <v>0</v>
      </c>
      <c r="K75" s="68"/>
      <c r="L75" s="68"/>
      <c r="M75" s="68"/>
      <c r="N75" s="68"/>
    </row>
    <row r="76" spans="2:14">
      <c r="B76" s="41" t="s">
        <v>517</v>
      </c>
      <c r="C76" s="99" t="s">
        <v>518</v>
      </c>
      <c r="D76" s="22" t="s">
        <v>32</v>
      </c>
      <c r="E76" s="68">
        <v>0</v>
      </c>
      <c r="F76" s="68">
        <v>0</v>
      </c>
      <c r="G76" s="68">
        <v>0</v>
      </c>
      <c r="H76" s="68">
        <v>0</v>
      </c>
      <c r="I76" s="68">
        <v>0</v>
      </c>
      <c r="J76" s="68">
        <v>0</v>
      </c>
      <c r="K76" s="68"/>
      <c r="L76" s="68"/>
      <c r="M76" s="68"/>
      <c r="N76" s="68"/>
    </row>
    <row r="77" spans="2:14">
      <c r="B77" s="41" t="s">
        <v>519</v>
      </c>
      <c r="C77" s="99" t="s">
        <v>468</v>
      </c>
      <c r="D77" s="22" t="s">
        <v>32</v>
      </c>
      <c r="E77" s="68">
        <v>0</v>
      </c>
      <c r="F77" s="68">
        <v>0</v>
      </c>
      <c r="G77" s="68">
        <v>0</v>
      </c>
      <c r="H77" s="68">
        <v>0</v>
      </c>
      <c r="I77" s="68">
        <v>0</v>
      </c>
      <c r="J77" s="68">
        <v>0</v>
      </c>
      <c r="K77" s="68"/>
      <c r="L77" s="68"/>
      <c r="M77" s="68"/>
      <c r="N77" s="68"/>
    </row>
    <row r="78" spans="2:14">
      <c r="B78" s="41" t="s">
        <v>520</v>
      </c>
      <c r="C78" s="99" t="s">
        <v>521</v>
      </c>
      <c r="D78" s="22" t="s">
        <v>32</v>
      </c>
      <c r="E78" s="68">
        <v>0</v>
      </c>
      <c r="F78" s="68">
        <v>0</v>
      </c>
      <c r="G78" s="68">
        <v>0</v>
      </c>
      <c r="H78" s="68">
        <v>0</v>
      </c>
      <c r="I78" s="68">
        <v>0</v>
      </c>
      <c r="J78" s="68">
        <v>0</v>
      </c>
      <c r="K78" s="68"/>
      <c r="L78" s="68"/>
      <c r="M78" s="68"/>
      <c r="N78" s="68"/>
    </row>
    <row r="79" spans="2:14">
      <c r="B79" s="23" t="s">
        <v>522</v>
      </c>
      <c r="C79" s="105" t="s">
        <v>523</v>
      </c>
      <c r="D79" s="24" t="s">
        <v>32</v>
      </c>
      <c r="E79" s="68">
        <v>0</v>
      </c>
      <c r="F79" s="68">
        <v>-16.8</v>
      </c>
      <c r="G79" s="68">
        <v>-20.793599610000001</v>
      </c>
      <c r="H79" s="68">
        <v>0</v>
      </c>
      <c r="I79" s="68">
        <v>0</v>
      </c>
      <c r="J79" s="68">
        <v>0</v>
      </c>
      <c r="K79" s="68"/>
      <c r="L79" s="68"/>
      <c r="M79" s="68"/>
      <c r="N79" s="68"/>
    </row>
    <row r="80" spans="2:14">
      <c r="B80" s="41" t="s">
        <v>62</v>
      </c>
      <c r="C80" s="120" t="s">
        <v>93</v>
      </c>
      <c r="D80" s="22"/>
      <c r="E80" s="68"/>
      <c r="F80" s="68" t="s">
        <v>62</v>
      </c>
      <c r="G80" s="68" t="s">
        <v>62</v>
      </c>
      <c r="H80" s="68" t="s">
        <v>62</v>
      </c>
      <c r="I80" s="68" t="s">
        <v>62</v>
      </c>
      <c r="J80" s="68" t="s">
        <v>62</v>
      </c>
      <c r="K80" s="68"/>
      <c r="L80" s="68"/>
      <c r="M80" s="68"/>
      <c r="N80" s="68"/>
    </row>
    <row r="81" spans="2:14">
      <c r="B81" s="41" t="s">
        <v>524</v>
      </c>
      <c r="C81" s="29" t="s">
        <v>525</v>
      </c>
      <c r="D81" s="22" t="s">
        <v>32</v>
      </c>
      <c r="E81" s="68"/>
      <c r="F81" s="68">
        <v>0</v>
      </c>
      <c r="G81" s="68"/>
      <c r="H81" s="68"/>
      <c r="I81" s="68"/>
      <c r="J81" s="68">
        <v>0</v>
      </c>
      <c r="K81" s="68"/>
      <c r="L81" s="68"/>
      <c r="M81" s="68"/>
      <c r="N81" s="68"/>
    </row>
    <row r="82" spans="2:14">
      <c r="B82" s="41" t="s">
        <v>526</v>
      </c>
      <c r="C82" s="99" t="s">
        <v>527</v>
      </c>
      <c r="D82" s="22" t="s">
        <v>32</v>
      </c>
      <c r="E82" s="68"/>
      <c r="F82" s="68">
        <v>0</v>
      </c>
      <c r="G82" s="68"/>
      <c r="H82" s="68"/>
      <c r="I82" s="68"/>
      <c r="J82" s="68">
        <v>0</v>
      </c>
      <c r="K82" s="68"/>
      <c r="L82" s="68"/>
      <c r="M82" s="68"/>
      <c r="N82" s="68"/>
    </row>
    <row r="83" spans="2:14">
      <c r="B83" s="41" t="s">
        <v>528</v>
      </c>
      <c r="C83" s="99" t="s">
        <v>529</v>
      </c>
      <c r="D83" s="22" t="s">
        <v>32</v>
      </c>
      <c r="E83" s="68"/>
      <c r="F83" s="68"/>
      <c r="G83" s="68"/>
      <c r="H83" s="68"/>
      <c r="I83" s="68"/>
      <c r="J83" s="68">
        <v>0</v>
      </c>
      <c r="K83" s="68"/>
      <c r="L83" s="68"/>
      <c r="M83" s="68"/>
      <c r="N83" s="68"/>
    </row>
    <row r="84" spans="2:14">
      <c r="B84" s="41" t="s">
        <v>530</v>
      </c>
      <c r="C84" s="99" t="s">
        <v>531</v>
      </c>
      <c r="D84" s="22" t="s">
        <v>32</v>
      </c>
      <c r="E84" s="68"/>
      <c r="F84" s="68"/>
      <c r="G84" s="68"/>
      <c r="H84" s="68"/>
      <c r="I84" s="68"/>
      <c r="J84" s="68">
        <v>0</v>
      </c>
      <c r="K84" s="68"/>
      <c r="L84" s="68"/>
      <c r="M84" s="68"/>
      <c r="N84" s="68"/>
    </row>
    <row r="85" spans="2:14">
      <c r="B85" s="41" t="s">
        <v>532</v>
      </c>
      <c r="C85" s="29" t="s">
        <v>533</v>
      </c>
      <c r="D85" s="22" t="s">
        <v>32</v>
      </c>
      <c r="E85" s="68"/>
      <c r="F85" s="68"/>
      <c r="G85" s="68"/>
      <c r="H85" s="68"/>
      <c r="I85" s="68"/>
      <c r="J85" s="68">
        <v>0</v>
      </c>
      <c r="K85" s="68"/>
      <c r="L85" s="68"/>
      <c r="M85" s="68"/>
      <c r="N85" s="68"/>
    </row>
    <row r="86" spans="2:14">
      <c r="B86" s="41" t="s">
        <v>534</v>
      </c>
      <c r="C86" s="99" t="s">
        <v>535</v>
      </c>
      <c r="D86" s="22" t="s">
        <v>32</v>
      </c>
      <c r="E86" s="68"/>
      <c r="F86" s="68"/>
      <c r="G86" s="68"/>
      <c r="H86" s="68"/>
      <c r="I86" s="68"/>
      <c r="J86" s="68">
        <v>0</v>
      </c>
      <c r="K86" s="68"/>
      <c r="L86" s="68"/>
      <c r="M86" s="68"/>
      <c r="N86" s="68"/>
    </row>
    <row r="87" spans="2:14">
      <c r="B87" s="41" t="s">
        <v>536</v>
      </c>
      <c r="C87" s="99" t="s">
        <v>537</v>
      </c>
      <c r="D87" s="22" t="s">
        <v>32</v>
      </c>
      <c r="E87" s="68"/>
      <c r="F87" s="68"/>
      <c r="G87" s="68"/>
      <c r="H87" s="68"/>
      <c r="I87" s="68"/>
      <c r="J87" s="68">
        <v>0</v>
      </c>
      <c r="K87" s="68"/>
      <c r="L87" s="68"/>
      <c r="M87" s="68"/>
      <c r="N87" s="68"/>
    </row>
    <row r="88" spans="2:14">
      <c r="B88" s="41" t="s">
        <v>538</v>
      </c>
      <c r="C88" s="99" t="s">
        <v>539</v>
      </c>
      <c r="D88" s="22" t="s">
        <v>32</v>
      </c>
      <c r="E88" s="68"/>
      <c r="F88" s="68"/>
      <c r="G88" s="68"/>
      <c r="H88" s="68"/>
      <c r="I88" s="68"/>
      <c r="J88" s="68">
        <v>0</v>
      </c>
      <c r="K88" s="68"/>
      <c r="L88" s="68"/>
      <c r="M88" s="68"/>
      <c r="N88" s="68"/>
    </row>
    <row r="89" spans="2:14">
      <c r="B89" s="42" t="s">
        <v>540</v>
      </c>
      <c r="C89" s="31" t="s">
        <v>541</v>
      </c>
      <c r="D89" s="32" t="s">
        <v>32</v>
      </c>
      <c r="E89" s="68">
        <v>9.7452143400000004</v>
      </c>
      <c r="F89" s="68">
        <v>0</v>
      </c>
      <c r="G89" s="68">
        <v>0</v>
      </c>
      <c r="H89" s="68">
        <v>7.9525433100000003</v>
      </c>
      <c r="I89" s="68">
        <v>18.899999999999999</v>
      </c>
      <c r="J89" s="68">
        <v>20</v>
      </c>
      <c r="K89" s="68">
        <v>19.899999999999999</v>
      </c>
      <c r="L89" s="68">
        <v>19.8</v>
      </c>
      <c r="M89" s="68">
        <v>20.7</v>
      </c>
      <c r="N89" s="68">
        <v>28.2</v>
      </c>
    </row>
    <row r="90" spans="2:14">
      <c r="B90" s="41" t="s">
        <v>542</v>
      </c>
      <c r="C90" s="29" t="s">
        <v>543</v>
      </c>
      <c r="D90" s="22" t="s">
        <v>32</v>
      </c>
      <c r="E90" s="68"/>
      <c r="F90" s="68"/>
      <c r="G90" s="68"/>
      <c r="H90" s="68"/>
      <c r="I90" s="68"/>
      <c r="J90" s="68"/>
      <c r="K90" s="68"/>
      <c r="L90" s="68"/>
      <c r="M90" s="68"/>
      <c r="N90" s="68"/>
    </row>
    <row r="91" spans="2:14">
      <c r="B91" s="41" t="s">
        <v>544</v>
      </c>
      <c r="C91" s="99" t="s">
        <v>545</v>
      </c>
      <c r="D91" s="22" t="s">
        <v>32</v>
      </c>
      <c r="E91" s="68"/>
      <c r="F91" s="68"/>
      <c r="G91" s="68"/>
      <c r="H91" s="68"/>
      <c r="I91" s="68"/>
      <c r="J91" s="68"/>
      <c r="K91" s="68"/>
      <c r="L91" s="68"/>
      <c r="M91" s="68"/>
      <c r="N91" s="68"/>
    </row>
    <row r="92" spans="2:14">
      <c r="B92" s="41" t="s">
        <v>546</v>
      </c>
      <c r="C92" s="99" t="s">
        <v>547</v>
      </c>
      <c r="D92" s="22" t="s">
        <v>32</v>
      </c>
      <c r="E92" s="68"/>
      <c r="F92" s="68"/>
      <c r="G92" s="68"/>
      <c r="H92" s="68"/>
      <c r="I92" s="68"/>
      <c r="J92" s="68"/>
      <c r="K92" s="68"/>
      <c r="L92" s="68"/>
      <c r="M92" s="68"/>
      <c r="N92" s="68"/>
    </row>
    <row r="93" spans="2:14">
      <c r="B93" s="41" t="s">
        <v>548</v>
      </c>
      <c r="C93" s="99" t="s">
        <v>541</v>
      </c>
      <c r="D93" s="22" t="s">
        <v>32</v>
      </c>
      <c r="E93" s="68"/>
      <c r="F93" s="68"/>
      <c r="G93" s="68"/>
      <c r="H93" s="68"/>
      <c r="I93" s="68"/>
      <c r="J93" s="68"/>
      <c r="K93" s="68"/>
      <c r="L93" s="68"/>
      <c r="M93" s="68"/>
      <c r="N93" s="68"/>
    </row>
    <row r="94" spans="2:14">
      <c r="B94" s="42" t="s">
        <v>549</v>
      </c>
      <c r="C94" s="103" t="s">
        <v>550</v>
      </c>
      <c r="D94" s="32" t="s">
        <v>32</v>
      </c>
      <c r="E94" s="68"/>
      <c r="F94" s="68"/>
      <c r="G94" s="68"/>
      <c r="H94" s="68"/>
      <c r="I94" s="68"/>
      <c r="J94" s="68"/>
      <c r="K94" s="68"/>
      <c r="L94" s="68"/>
      <c r="M94" s="68"/>
      <c r="N94" s="68"/>
    </row>
    <row r="95" spans="2:14">
      <c r="B95" s="41" t="s">
        <v>551</v>
      </c>
      <c r="C95" s="29" t="s">
        <v>552</v>
      </c>
      <c r="D95" s="22" t="s">
        <v>32</v>
      </c>
      <c r="E95" s="68">
        <v>-2.8797582599999991</v>
      </c>
      <c r="F95" s="68">
        <v>-10.3</v>
      </c>
      <c r="G95" s="68">
        <v>35.501536479999999</v>
      </c>
      <c r="H95" s="68">
        <v>14.3338341000001</v>
      </c>
      <c r="I95" s="68">
        <v>29.5</v>
      </c>
      <c r="J95" s="68">
        <v>52.1</v>
      </c>
      <c r="K95" s="68">
        <v>8.9999999999999929</v>
      </c>
      <c r="L95" s="68">
        <v>3.0000000000000071</v>
      </c>
      <c r="M95" s="68">
        <v>-92.9</v>
      </c>
      <c r="N95" s="68">
        <v>-764</v>
      </c>
    </row>
    <row r="96" spans="2:14">
      <c r="B96" s="41" t="s">
        <v>553</v>
      </c>
      <c r="C96" s="29" t="s">
        <v>554</v>
      </c>
      <c r="D96" s="22" t="s">
        <v>32</v>
      </c>
      <c r="E96" s="68">
        <v>-14.887405370000007</v>
      </c>
      <c r="F96" s="68">
        <v>-52.5</v>
      </c>
      <c r="G96" s="68">
        <v>-53.934861220000002</v>
      </c>
      <c r="H96" s="68">
        <v>3.3883974299999995</v>
      </c>
      <c r="I96" s="68">
        <v>0</v>
      </c>
      <c r="J96" s="68"/>
      <c r="K96" s="68"/>
      <c r="L96" s="68"/>
      <c r="M96" s="68">
        <v>0</v>
      </c>
      <c r="N96" s="68">
        <v>1007.2</v>
      </c>
    </row>
    <row r="97" spans="2:14">
      <c r="B97" s="41" t="s">
        <v>555</v>
      </c>
      <c r="C97" s="99" t="s">
        <v>556</v>
      </c>
      <c r="D97" s="22" t="s">
        <v>32</v>
      </c>
      <c r="E97" s="68">
        <v>-14.887405370000007</v>
      </c>
      <c r="F97" s="68">
        <v>-52.5</v>
      </c>
      <c r="G97" s="68">
        <v>-53.934861220000002</v>
      </c>
      <c r="H97" s="68">
        <v>3.3883974299999995</v>
      </c>
      <c r="I97" s="68">
        <v>11.6</v>
      </c>
      <c r="J97" s="68"/>
      <c r="K97" s="68"/>
      <c r="L97" s="68"/>
      <c r="M97" s="68">
        <v>0</v>
      </c>
      <c r="N97" s="68">
        <v>1007.2</v>
      </c>
    </row>
    <row r="98" spans="2:14">
      <c r="B98" s="41" t="s">
        <v>557</v>
      </c>
      <c r="C98" s="99" t="s">
        <v>558</v>
      </c>
      <c r="D98" s="113" t="s">
        <v>32</v>
      </c>
      <c r="E98" s="68">
        <v>2.05031476</v>
      </c>
      <c r="F98" s="68">
        <v>0</v>
      </c>
      <c r="G98" s="68">
        <v>0</v>
      </c>
      <c r="H98" s="68">
        <v>21.107865910000001</v>
      </c>
      <c r="I98" s="68">
        <v>78.599999999999994</v>
      </c>
      <c r="J98" s="68">
        <v>-4.0999999999999996</v>
      </c>
      <c r="K98" s="68">
        <v>-1</v>
      </c>
      <c r="L98" s="68">
        <v>0.9</v>
      </c>
      <c r="M98" s="68">
        <v>-0.1</v>
      </c>
      <c r="N98" s="68">
        <v>1056.9000000000001</v>
      </c>
    </row>
    <row r="99" spans="2:14">
      <c r="B99" s="23" t="s">
        <v>559</v>
      </c>
      <c r="C99" s="105" t="s">
        <v>560</v>
      </c>
      <c r="D99" s="114" t="s">
        <v>32</v>
      </c>
      <c r="E99" s="68">
        <v>0</v>
      </c>
      <c r="F99" s="68">
        <v>0</v>
      </c>
      <c r="G99" s="68">
        <v>0</v>
      </c>
      <c r="H99" s="68">
        <v>0.25</v>
      </c>
      <c r="I99" s="68">
        <v>0</v>
      </c>
      <c r="J99" s="68">
        <v>-0.9</v>
      </c>
      <c r="K99" s="68"/>
      <c r="L99" s="68">
        <v>0</v>
      </c>
      <c r="M99" s="68">
        <v>0</v>
      </c>
      <c r="N99" s="68">
        <v>1053.9000000000001</v>
      </c>
    </row>
  </sheetData>
  <mergeCells count="14">
    <mergeCell ref="N6:N7"/>
    <mergeCell ref="E6:E7"/>
    <mergeCell ref="F6:F7"/>
    <mergeCell ref="B5:C6"/>
    <mergeCell ref="G2:M2"/>
    <mergeCell ref="G3:M3"/>
    <mergeCell ref="G4:M5"/>
    <mergeCell ref="G6:G7"/>
    <mergeCell ref="H6:H7"/>
    <mergeCell ref="I6:I7"/>
    <mergeCell ref="J6:J7"/>
    <mergeCell ref="K6:K7"/>
    <mergeCell ref="L6:L7"/>
    <mergeCell ref="M6:M7"/>
  </mergeCells>
  <hyperlinks>
    <hyperlink ref="B1" location="Indice!A1" display="Regresar" xr:uid="{68B7C926-5D29-43B0-9EF2-C49FB86753D8}"/>
  </hyperlink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47E668-CD55-4A58-B513-24346247549B}">
  <dimension ref="B1:N37"/>
  <sheetViews>
    <sheetView workbookViewId="0">
      <selection activeCell="G2" sqref="G2:M2"/>
    </sheetView>
  </sheetViews>
  <sheetFormatPr baseColWidth="10" defaultRowHeight="15"/>
  <cols>
    <col min="1" max="1" width="13.7109375" style="115" customWidth="1"/>
    <col min="2" max="2" width="16.7109375" style="115" customWidth="1"/>
    <col min="3" max="3" width="81.7109375" style="115" customWidth="1"/>
    <col min="4" max="4" width="10.7109375" style="115" customWidth="1"/>
    <col min="5" max="260" width="11.42578125" style="115"/>
    <col min="261" max="261" width="61.5703125" style="115" customWidth="1"/>
    <col min="262" max="516" width="11.42578125" style="115"/>
    <col min="517" max="517" width="61.5703125" style="115" customWidth="1"/>
    <col min="518" max="772" width="11.42578125" style="115"/>
    <col min="773" max="773" width="61.5703125" style="115" customWidth="1"/>
    <col min="774" max="1028" width="11.42578125" style="115"/>
    <col min="1029" max="1029" width="61.5703125" style="115" customWidth="1"/>
    <col min="1030" max="1284" width="11.42578125" style="115"/>
    <col min="1285" max="1285" width="61.5703125" style="115" customWidth="1"/>
    <col min="1286" max="1540" width="11.42578125" style="115"/>
    <col min="1541" max="1541" width="61.5703125" style="115" customWidth="1"/>
    <col min="1542" max="1796" width="11.42578125" style="115"/>
    <col min="1797" max="1797" width="61.5703125" style="115" customWidth="1"/>
    <col min="1798" max="2052" width="11.42578125" style="115"/>
    <col min="2053" max="2053" width="61.5703125" style="115" customWidth="1"/>
    <col min="2054" max="2308" width="11.42578125" style="115"/>
    <col min="2309" max="2309" width="61.5703125" style="115" customWidth="1"/>
    <col min="2310" max="2564" width="11.42578125" style="115"/>
    <col min="2565" max="2565" width="61.5703125" style="115" customWidth="1"/>
    <col min="2566" max="2820" width="11.42578125" style="115"/>
    <col min="2821" max="2821" width="61.5703125" style="115" customWidth="1"/>
    <col min="2822" max="3076" width="11.42578125" style="115"/>
    <col min="3077" max="3077" width="61.5703125" style="115" customWidth="1"/>
    <col min="3078" max="3332" width="11.42578125" style="115"/>
    <col min="3333" max="3333" width="61.5703125" style="115" customWidth="1"/>
    <col min="3334" max="3588" width="11.42578125" style="115"/>
    <col min="3589" max="3589" width="61.5703125" style="115" customWidth="1"/>
    <col min="3590" max="3844" width="11.42578125" style="115"/>
    <col min="3845" max="3845" width="61.5703125" style="115" customWidth="1"/>
    <col min="3846" max="4100" width="11.42578125" style="115"/>
    <col min="4101" max="4101" width="61.5703125" style="115" customWidth="1"/>
    <col min="4102" max="4356" width="11.42578125" style="115"/>
    <col min="4357" max="4357" width="61.5703125" style="115" customWidth="1"/>
    <col min="4358" max="4612" width="11.42578125" style="115"/>
    <col min="4613" max="4613" width="61.5703125" style="115" customWidth="1"/>
    <col min="4614" max="4868" width="11.42578125" style="115"/>
    <col min="4869" max="4869" width="61.5703125" style="115" customWidth="1"/>
    <col min="4870" max="5124" width="11.42578125" style="115"/>
    <col min="5125" max="5125" width="61.5703125" style="115" customWidth="1"/>
    <col min="5126" max="5380" width="11.42578125" style="115"/>
    <col min="5381" max="5381" width="61.5703125" style="115" customWidth="1"/>
    <col min="5382" max="5636" width="11.42578125" style="115"/>
    <col min="5637" max="5637" width="61.5703125" style="115" customWidth="1"/>
    <col min="5638" max="5892" width="11.42578125" style="115"/>
    <col min="5893" max="5893" width="61.5703125" style="115" customWidth="1"/>
    <col min="5894" max="6148" width="11.42578125" style="115"/>
    <col min="6149" max="6149" width="61.5703125" style="115" customWidth="1"/>
    <col min="6150" max="6404" width="11.42578125" style="115"/>
    <col min="6405" max="6405" width="61.5703125" style="115" customWidth="1"/>
    <col min="6406" max="6660" width="11.42578125" style="115"/>
    <col min="6661" max="6661" width="61.5703125" style="115" customWidth="1"/>
    <col min="6662" max="6916" width="11.42578125" style="115"/>
    <col min="6917" max="6917" width="61.5703125" style="115" customWidth="1"/>
    <col min="6918" max="7172" width="11.42578125" style="115"/>
    <col min="7173" max="7173" width="61.5703125" style="115" customWidth="1"/>
    <col min="7174" max="7428" width="11.42578125" style="115"/>
    <col min="7429" max="7429" width="61.5703125" style="115" customWidth="1"/>
    <col min="7430" max="7684" width="11.42578125" style="115"/>
    <col min="7685" max="7685" width="61.5703125" style="115" customWidth="1"/>
    <col min="7686" max="7940" width="11.42578125" style="115"/>
    <col min="7941" max="7941" width="61.5703125" style="115" customWidth="1"/>
    <col min="7942" max="8196" width="11.42578125" style="115"/>
    <col min="8197" max="8197" width="61.5703125" style="115" customWidth="1"/>
    <col min="8198" max="8452" width="11.42578125" style="115"/>
    <col min="8453" max="8453" width="61.5703125" style="115" customWidth="1"/>
    <col min="8454" max="8708" width="11.42578125" style="115"/>
    <col min="8709" max="8709" width="61.5703125" style="115" customWidth="1"/>
    <col min="8710" max="8964" width="11.42578125" style="115"/>
    <col min="8965" max="8965" width="61.5703125" style="115" customWidth="1"/>
    <col min="8966" max="9220" width="11.42578125" style="115"/>
    <col min="9221" max="9221" width="61.5703125" style="115" customWidth="1"/>
    <col min="9222" max="9476" width="11.42578125" style="115"/>
    <col min="9477" max="9477" width="61.5703125" style="115" customWidth="1"/>
    <col min="9478" max="9732" width="11.42578125" style="115"/>
    <col min="9733" max="9733" width="61.5703125" style="115" customWidth="1"/>
    <col min="9734" max="9988" width="11.42578125" style="115"/>
    <col min="9989" max="9989" width="61.5703125" style="115" customWidth="1"/>
    <col min="9990" max="10244" width="11.42578125" style="115"/>
    <col min="10245" max="10245" width="61.5703125" style="115" customWidth="1"/>
    <col min="10246" max="10500" width="11.42578125" style="115"/>
    <col min="10501" max="10501" width="61.5703125" style="115" customWidth="1"/>
    <col min="10502" max="10756" width="11.42578125" style="115"/>
    <col min="10757" max="10757" width="61.5703125" style="115" customWidth="1"/>
    <col min="10758" max="11012" width="11.42578125" style="115"/>
    <col min="11013" max="11013" width="61.5703125" style="115" customWidth="1"/>
    <col min="11014" max="11268" width="11.42578125" style="115"/>
    <col min="11269" max="11269" width="61.5703125" style="115" customWidth="1"/>
    <col min="11270" max="11524" width="11.42578125" style="115"/>
    <col min="11525" max="11525" width="61.5703125" style="115" customWidth="1"/>
    <col min="11526" max="11780" width="11.42578125" style="115"/>
    <col min="11781" max="11781" width="61.5703125" style="115" customWidth="1"/>
    <col min="11782" max="12036" width="11.42578125" style="115"/>
    <col min="12037" max="12037" width="61.5703125" style="115" customWidth="1"/>
    <col min="12038" max="12292" width="11.42578125" style="115"/>
    <col min="12293" max="12293" width="61.5703125" style="115" customWidth="1"/>
    <col min="12294" max="12548" width="11.42578125" style="115"/>
    <col min="12549" max="12549" width="61.5703125" style="115" customWidth="1"/>
    <col min="12550" max="12804" width="11.42578125" style="115"/>
    <col min="12805" max="12805" width="61.5703125" style="115" customWidth="1"/>
    <col min="12806" max="13060" width="11.42578125" style="115"/>
    <col min="13061" max="13061" width="61.5703125" style="115" customWidth="1"/>
    <col min="13062" max="13316" width="11.42578125" style="115"/>
    <col min="13317" max="13317" width="61.5703125" style="115" customWidth="1"/>
    <col min="13318" max="13572" width="11.42578125" style="115"/>
    <col min="13573" max="13573" width="61.5703125" style="115" customWidth="1"/>
    <col min="13574" max="13828" width="11.42578125" style="115"/>
    <col min="13829" max="13829" width="61.5703125" style="115" customWidth="1"/>
    <col min="13830" max="14084" width="11.42578125" style="115"/>
    <col min="14085" max="14085" width="61.5703125" style="115" customWidth="1"/>
    <col min="14086" max="14340" width="11.42578125" style="115"/>
    <col min="14341" max="14341" width="61.5703125" style="115" customWidth="1"/>
    <col min="14342" max="14596" width="11.42578125" style="115"/>
    <col min="14597" max="14597" width="61.5703125" style="115" customWidth="1"/>
    <col min="14598" max="14852" width="11.42578125" style="115"/>
    <col min="14853" max="14853" width="61.5703125" style="115" customWidth="1"/>
    <col min="14854" max="15108" width="11.42578125" style="115"/>
    <col min="15109" max="15109" width="61.5703125" style="115" customWidth="1"/>
    <col min="15110" max="15364" width="11.42578125" style="115"/>
    <col min="15365" max="15365" width="61.5703125" style="115" customWidth="1"/>
    <col min="15366" max="15620" width="11.42578125" style="115"/>
    <col min="15621" max="15621" width="61.5703125" style="115" customWidth="1"/>
    <col min="15622" max="15876" width="11.42578125" style="115"/>
    <col min="15877" max="15877" width="61.5703125" style="115" customWidth="1"/>
    <col min="15878" max="16132" width="11.42578125" style="115"/>
    <col min="16133" max="16133" width="61.5703125" style="115" customWidth="1"/>
    <col min="16134" max="16384" width="11.42578125" style="115"/>
  </cols>
  <sheetData>
    <row r="1" spans="2:14">
      <c r="B1" s="12" t="s">
        <v>26</v>
      </c>
    </row>
    <row r="2" spans="2:14" ht="15.75">
      <c r="B2" s="55" t="s">
        <v>27</v>
      </c>
      <c r="C2" s="56"/>
      <c r="D2" s="27"/>
      <c r="E2" s="27"/>
      <c r="F2" s="27"/>
      <c r="G2" s="211" t="str">
        <f>+[2]Indice!H25</f>
        <v>Fondos de Seguridad Social</v>
      </c>
      <c r="H2" s="211"/>
      <c r="I2" s="211"/>
      <c r="J2" s="211"/>
      <c r="K2" s="211"/>
      <c r="L2" s="211"/>
      <c r="M2" s="211"/>
      <c r="N2" s="194"/>
    </row>
    <row r="3" spans="2:14" ht="15.75">
      <c r="B3" s="55" t="s">
        <v>727</v>
      </c>
      <c r="C3" s="57"/>
      <c r="D3" s="22"/>
      <c r="E3" s="22"/>
      <c r="F3" s="22"/>
      <c r="G3" s="211" t="s">
        <v>1206</v>
      </c>
      <c r="H3" s="211"/>
      <c r="I3" s="211"/>
      <c r="J3" s="211"/>
      <c r="K3" s="211"/>
      <c r="L3" s="211"/>
      <c r="M3" s="211"/>
      <c r="N3" s="194"/>
    </row>
    <row r="4" spans="2:14" ht="15" customHeight="1">
      <c r="B4" s="19"/>
      <c r="C4" s="20"/>
      <c r="D4" s="21"/>
      <c r="E4" s="232"/>
      <c r="F4" s="232"/>
      <c r="G4" s="212" t="s">
        <v>728</v>
      </c>
      <c r="H4" s="213"/>
      <c r="I4" s="213"/>
      <c r="J4" s="213"/>
      <c r="K4" s="213"/>
      <c r="L4" s="213"/>
      <c r="M4" s="213"/>
      <c r="N4" s="193"/>
    </row>
    <row r="5" spans="2:14" ht="15" customHeight="1">
      <c r="B5" s="227" t="s">
        <v>729</v>
      </c>
      <c r="C5" s="228"/>
      <c r="D5" s="22"/>
      <c r="E5" s="22"/>
      <c r="F5" s="22"/>
      <c r="G5" s="214"/>
      <c r="H5" s="215"/>
      <c r="I5" s="215"/>
      <c r="J5" s="215"/>
      <c r="K5" s="215"/>
      <c r="L5" s="215"/>
      <c r="M5" s="215"/>
      <c r="N5" s="193"/>
    </row>
    <row r="6" spans="2:14">
      <c r="B6" s="227"/>
      <c r="C6" s="228"/>
      <c r="D6" s="22"/>
      <c r="E6" s="226">
        <v>2014</v>
      </c>
      <c r="F6" s="226">
        <f>+E6+1</f>
        <v>2015</v>
      </c>
      <c r="G6" s="226">
        <v>2016</v>
      </c>
      <c r="H6" s="226">
        <f t="shared" ref="H6:M6" si="0">+G6+1</f>
        <v>2017</v>
      </c>
      <c r="I6" s="226">
        <f t="shared" si="0"/>
        <v>2018</v>
      </c>
      <c r="J6" s="226">
        <f t="shared" si="0"/>
        <v>2019</v>
      </c>
      <c r="K6" s="226">
        <f t="shared" si="0"/>
        <v>2020</v>
      </c>
      <c r="L6" s="226">
        <f t="shared" si="0"/>
        <v>2021</v>
      </c>
      <c r="M6" s="226">
        <f t="shared" si="0"/>
        <v>2022</v>
      </c>
      <c r="N6" s="226">
        <v>2023</v>
      </c>
    </row>
    <row r="7" spans="2:14">
      <c r="B7" s="106"/>
      <c r="C7" s="107"/>
      <c r="D7" s="22"/>
      <c r="E7" s="226"/>
      <c r="F7" s="226"/>
      <c r="G7" s="226"/>
      <c r="H7" s="226"/>
      <c r="I7" s="226"/>
      <c r="J7" s="226"/>
      <c r="K7" s="226"/>
      <c r="L7" s="226"/>
      <c r="M7" s="226"/>
      <c r="N7" s="226"/>
    </row>
    <row r="8" spans="2:14" ht="19.5">
      <c r="B8" s="131" t="s">
        <v>730</v>
      </c>
      <c r="C8" s="132" t="s">
        <v>731</v>
      </c>
      <c r="D8" s="133" t="s">
        <v>32</v>
      </c>
      <c r="E8" s="134">
        <v>1.5893904299999999</v>
      </c>
      <c r="F8" s="134">
        <v>-35.1</v>
      </c>
      <c r="G8" s="134">
        <v>4.7480990000000001E-2</v>
      </c>
      <c r="H8" s="134">
        <v>-7.2504289999999999E-2</v>
      </c>
      <c r="I8" s="134">
        <v>13.2</v>
      </c>
      <c r="J8" s="134">
        <v>1.3</v>
      </c>
      <c r="K8" s="134">
        <v>0.2</v>
      </c>
      <c r="L8" s="134">
        <v>7.3</v>
      </c>
      <c r="M8" s="134">
        <v>0</v>
      </c>
      <c r="N8" s="134">
        <v>0</v>
      </c>
    </row>
    <row r="9" spans="2:14">
      <c r="B9" s="41" t="s">
        <v>732</v>
      </c>
      <c r="C9" s="22" t="s">
        <v>733</v>
      </c>
      <c r="D9" s="22" t="s">
        <v>32</v>
      </c>
      <c r="E9" s="135">
        <v>1.5893904299999999</v>
      </c>
      <c r="F9" s="135">
        <v>-35.1</v>
      </c>
      <c r="G9" s="135">
        <v>4.7480990000000001E-2</v>
      </c>
      <c r="H9" s="135">
        <v>-7.2504289999999999E-2</v>
      </c>
      <c r="I9" s="135">
        <v>13.2</v>
      </c>
      <c r="J9" s="135">
        <v>1.3</v>
      </c>
      <c r="K9" s="135">
        <v>0.2</v>
      </c>
      <c r="L9" s="135">
        <v>7.3</v>
      </c>
      <c r="M9" s="135">
        <v>0</v>
      </c>
      <c r="N9" s="135">
        <v>0</v>
      </c>
    </row>
    <row r="10" spans="2:14">
      <c r="B10" s="41" t="s">
        <v>734</v>
      </c>
      <c r="C10" s="29" t="s">
        <v>735</v>
      </c>
      <c r="D10" s="22" t="s">
        <v>32</v>
      </c>
      <c r="E10" s="135">
        <v>1.5893904299999999</v>
      </c>
      <c r="F10" s="135">
        <v>-35.1</v>
      </c>
      <c r="G10" s="135">
        <v>4.7480990000000001E-2</v>
      </c>
      <c r="H10" s="135"/>
      <c r="I10" s="135"/>
      <c r="J10" s="135"/>
      <c r="K10" s="135"/>
      <c r="L10" s="135"/>
      <c r="M10" s="135"/>
      <c r="N10" s="135"/>
    </row>
    <row r="11" spans="2:14">
      <c r="B11" s="41" t="s">
        <v>736</v>
      </c>
      <c r="C11" s="29" t="s">
        <v>737</v>
      </c>
      <c r="D11" s="22" t="s">
        <v>32</v>
      </c>
      <c r="E11" s="135">
        <v>0</v>
      </c>
      <c r="F11" s="135">
        <v>0</v>
      </c>
      <c r="G11" s="135">
        <v>0</v>
      </c>
      <c r="H11" s="135"/>
      <c r="I11" s="135"/>
      <c r="J11" s="135"/>
      <c r="K11" s="135"/>
      <c r="L11" s="135"/>
      <c r="M11" s="135"/>
      <c r="N11" s="135"/>
    </row>
    <row r="12" spans="2:14">
      <c r="B12" s="41" t="s">
        <v>738</v>
      </c>
      <c r="C12" s="29" t="s">
        <v>739</v>
      </c>
      <c r="D12" s="22" t="s">
        <v>32</v>
      </c>
      <c r="E12" s="135">
        <v>0</v>
      </c>
      <c r="F12" s="135">
        <v>0</v>
      </c>
      <c r="G12" s="135">
        <v>0</v>
      </c>
      <c r="H12" s="135"/>
      <c r="I12" s="135"/>
      <c r="J12" s="135"/>
      <c r="K12" s="135"/>
      <c r="L12" s="135"/>
      <c r="M12" s="135"/>
      <c r="N12" s="135"/>
    </row>
    <row r="13" spans="2:14">
      <c r="B13" s="41" t="s">
        <v>740</v>
      </c>
      <c r="C13" s="29" t="s">
        <v>741</v>
      </c>
      <c r="D13" s="22" t="s">
        <v>32</v>
      </c>
      <c r="E13" s="135">
        <v>0</v>
      </c>
      <c r="F13" s="135">
        <v>0</v>
      </c>
      <c r="G13" s="135">
        <v>0</v>
      </c>
      <c r="H13" s="135"/>
      <c r="I13" s="135"/>
      <c r="J13" s="135"/>
      <c r="K13" s="135"/>
      <c r="L13" s="135"/>
      <c r="M13" s="135"/>
      <c r="N13" s="135"/>
    </row>
    <row r="14" spans="2:14">
      <c r="B14" s="41" t="s">
        <v>742</v>
      </c>
      <c r="C14" s="22" t="s">
        <v>743</v>
      </c>
      <c r="D14" s="22" t="s">
        <v>32</v>
      </c>
      <c r="E14" s="135">
        <v>0</v>
      </c>
      <c r="F14" s="135">
        <v>0</v>
      </c>
      <c r="G14" s="135">
        <v>0</v>
      </c>
      <c r="H14" s="135">
        <v>0</v>
      </c>
      <c r="I14" s="135">
        <v>0</v>
      </c>
      <c r="J14" s="135">
        <v>0</v>
      </c>
      <c r="K14" s="135"/>
      <c r="L14" s="135">
        <v>0</v>
      </c>
      <c r="M14" s="135">
        <v>0</v>
      </c>
      <c r="N14" s="135">
        <v>0</v>
      </c>
    </row>
    <row r="15" spans="2:14">
      <c r="B15" s="41" t="s">
        <v>744</v>
      </c>
      <c r="C15" s="29" t="s">
        <v>745</v>
      </c>
      <c r="D15" s="22" t="s">
        <v>32</v>
      </c>
      <c r="E15" s="135">
        <v>0</v>
      </c>
      <c r="F15" s="135">
        <v>0</v>
      </c>
      <c r="G15" s="135">
        <v>0</v>
      </c>
      <c r="H15" s="135">
        <v>0</v>
      </c>
      <c r="I15" s="135"/>
      <c r="J15" s="135"/>
      <c r="K15" s="135"/>
      <c r="L15" s="135"/>
      <c r="M15" s="135"/>
      <c r="N15" s="135"/>
    </row>
    <row r="16" spans="2:14">
      <c r="B16" s="41" t="s">
        <v>746</v>
      </c>
      <c r="C16" s="29" t="s">
        <v>747</v>
      </c>
      <c r="D16" s="22" t="s">
        <v>32</v>
      </c>
      <c r="E16" s="135">
        <v>0</v>
      </c>
      <c r="F16" s="135">
        <v>0</v>
      </c>
      <c r="G16" s="135">
        <v>0</v>
      </c>
      <c r="H16" s="135">
        <v>0</v>
      </c>
      <c r="I16" s="135"/>
      <c r="J16" s="135"/>
      <c r="K16" s="135"/>
      <c r="L16" s="135"/>
      <c r="M16" s="135"/>
      <c r="N16" s="135"/>
    </row>
    <row r="17" spans="2:14">
      <c r="B17" s="41" t="s">
        <v>748</v>
      </c>
      <c r="C17" s="29" t="s">
        <v>749</v>
      </c>
      <c r="D17" s="22" t="s">
        <v>32</v>
      </c>
      <c r="E17" s="135">
        <v>0</v>
      </c>
      <c r="F17" s="135">
        <v>0</v>
      </c>
      <c r="G17" s="135">
        <v>0</v>
      </c>
      <c r="H17" s="135">
        <v>0</v>
      </c>
      <c r="I17" s="135"/>
      <c r="J17" s="135"/>
      <c r="K17" s="135"/>
      <c r="L17" s="135"/>
      <c r="M17" s="135"/>
      <c r="N17" s="135"/>
    </row>
    <row r="18" spans="2:14">
      <c r="B18" s="41" t="s">
        <v>750</v>
      </c>
      <c r="C18" s="29" t="s">
        <v>751</v>
      </c>
      <c r="D18" s="22" t="s">
        <v>32</v>
      </c>
      <c r="E18" s="135">
        <v>0</v>
      </c>
      <c r="F18" s="135">
        <v>0</v>
      </c>
      <c r="G18" s="135">
        <v>0</v>
      </c>
      <c r="H18" s="135">
        <v>0</v>
      </c>
      <c r="I18" s="135"/>
      <c r="J18" s="135"/>
      <c r="K18" s="135"/>
      <c r="L18" s="135"/>
      <c r="M18" s="135"/>
      <c r="N18" s="135"/>
    </row>
    <row r="19" spans="2:14">
      <c r="B19" s="41" t="s">
        <v>752</v>
      </c>
      <c r="C19" s="29" t="s">
        <v>753</v>
      </c>
      <c r="D19" s="22" t="s">
        <v>32</v>
      </c>
      <c r="E19" s="135">
        <v>0</v>
      </c>
      <c r="F19" s="135">
        <v>0</v>
      </c>
      <c r="G19" s="135">
        <v>0</v>
      </c>
      <c r="H19" s="135">
        <v>0</v>
      </c>
      <c r="I19" s="135"/>
      <c r="J19" s="135"/>
      <c r="K19" s="135"/>
      <c r="L19" s="135"/>
      <c r="M19" s="135"/>
      <c r="N19" s="135"/>
    </row>
    <row r="20" spans="2:14">
      <c r="B20" s="41" t="s">
        <v>754</v>
      </c>
      <c r="C20" s="29" t="s">
        <v>755</v>
      </c>
      <c r="D20" s="22" t="s">
        <v>32</v>
      </c>
      <c r="E20" s="135">
        <v>0</v>
      </c>
      <c r="F20" s="135">
        <v>0</v>
      </c>
      <c r="G20" s="135">
        <v>0</v>
      </c>
      <c r="H20" s="135">
        <v>0</v>
      </c>
      <c r="I20" s="135"/>
      <c r="J20" s="135"/>
      <c r="K20" s="135"/>
      <c r="L20" s="135"/>
      <c r="M20" s="135"/>
      <c r="N20" s="135"/>
    </row>
    <row r="21" spans="2:14">
      <c r="B21" s="41" t="s">
        <v>756</v>
      </c>
      <c r="C21" s="29" t="s">
        <v>757</v>
      </c>
      <c r="D21" s="22" t="s">
        <v>32</v>
      </c>
      <c r="E21" s="135">
        <v>0</v>
      </c>
      <c r="F21" s="135">
        <v>0</v>
      </c>
      <c r="G21" s="135">
        <v>0</v>
      </c>
      <c r="H21" s="135">
        <v>0</v>
      </c>
      <c r="I21" s="135"/>
      <c r="J21" s="135"/>
      <c r="K21" s="135"/>
      <c r="L21" s="135"/>
      <c r="M21" s="135"/>
      <c r="N21" s="135"/>
    </row>
    <row r="22" spans="2:14">
      <c r="B22" s="41" t="s">
        <v>758</v>
      </c>
      <c r="C22" s="29" t="s">
        <v>759</v>
      </c>
      <c r="D22" s="22" t="s">
        <v>32</v>
      </c>
      <c r="E22" s="135">
        <v>0</v>
      </c>
      <c r="F22" s="135">
        <v>0</v>
      </c>
      <c r="G22" s="135">
        <v>0</v>
      </c>
      <c r="H22" s="135">
        <v>0</v>
      </c>
      <c r="I22" s="135"/>
      <c r="J22" s="135"/>
      <c r="K22" s="135"/>
      <c r="L22" s="135"/>
      <c r="M22" s="135"/>
      <c r="N22" s="135"/>
    </row>
    <row r="23" spans="2:14">
      <c r="B23" s="41" t="s">
        <v>760</v>
      </c>
      <c r="C23" s="29" t="s">
        <v>442</v>
      </c>
      <c r="D23" s="22" t="s">
        <v>32</v>
      </c>
      <c r="E23" s="135">
        <v>0</v>
      </c>
      <c r="F23" s="135">
        <v>0</v>
      </c>
      <c r="G23" s="135">
        <v>0</v>
      </c>
      <c r="H23" s="135">
        <v>0</v>
      </c>
      <c r="I23" s="135"/>
      <c r="J23" s="135"/>
      <c r="K23" s="135"/>
      <c r="L23" s="135"/>
      <c r="M23" s="135"/>
      <c r="N23" s="135"/>
    </row>
    <row r="24" spans="2:14">
      <c r="B24" s="41" t="s">
        <v>761</v>
      </c>
      <c r="C24" s="29" t="s">
        <v>459</v>
      </c>
      <c r="D24" s="22" t="s">
        <v>32</v>
      </c>
      <c r="E24" s="135">
        <v>0</v>
      </c>
      <c r="F24" s="135">
        <v>0</v>
      </c>
      <c r="G24" s="135">
        <v>0</v>
      </c>
      <c r="H24" s="135">
        <v>0</v>
      </c>
      <c r="I24" s="135"/>
      <c r="J24" s="135"/>
      <c r="K24" s="135"/>
      <c r="L24" s="135"/>
      <c r="M24" s="135"/>
      <c r="N24" s="135"/>
    </row>
    <row r="25" spans="2:14">
      <c r="B25" s="42" t="s">
        <v>762</v>
      </c>
      <c r="C25" s="32" t="s">
        <v>763</v>
      </c>
      <c r="D25" s="32" t="s">
        <v>32</v>
      </c>
      <c r="E25" s="135">
        <v>0</v>
      </c>
      <c r="F25" s="135">
        <v>0</v>
      </c>
      <c r="G25" s="135">
        <v>0</v>
      </c>
      <c r="H25" s="135">
        <v>0</v>
      </c>
      <c r="I25" s="135">
        <v>0</v>
      </c>
      <c r="J25" s="135">
        <v>0</v>
      </c>
      <c r="K25" s="135"/>
      <c r="L25" s="135">
        <v>0</v>
      </c>
      <c r="M25" s="135">
        <v>0</v>
      </c>
      <c r="N25" s="135">
        <v>0</v>
      </c>
    </row>
    <row r="26" spans="2:14">
      <c r="B26" s="41" t="s">
        <v>764</v>
      </c>
      <c r="C26" s="29" t="s">
        <v>765</v>
      </c>
      <c r="D26" s="22" t="s">
        <v>32</v>
      </c>
      <c r="E26" s="135">
        <v>0</v>
      </c>
      <c r="F26" s="135"/>
      <c r="G26" s="135">
        <v>0</v>
      </c>
      <c r="H26" s="135">
        <v>0</v>
      </c>
      <c r="I26" s="135"/>
      <c r="J26" s="135"/>
      <c r="K26" s="135"/>
      <c r="L26" s="135"/>
      <c r="M26" s="135"/>
      <c r="N26" s="135"/>
    </row>
    <row r="27" spans="2:14">
      <c r="B27" s="41" t="s">
        <v>766</v>
      </c>
      <c r="C27" s="29" t="s">
        <v>767</v>
      </c>
      <c r="D27" s="22" t="s">
        <v>32</v>
      </c>
      <c r="E27" s="135">
        <v>0</v>
      </c>
      <c r="F27" s="135">
        <v>0</v>
      </c>
      <c r="G27" s="135">
        <v>0</v>
      </c>
      <c r="H27" s="135">
        <v>0</v>
      </c>
      <c r="I27" s="135"/>
      <c r="J27" s="135"/>
      <c r="K27" s="135"/>
      <c r="L27" s="135"/>
      <c r="M27" s="135"/>
      <c r="N27" s="135"/>
    </row>
    <row r="28" spans="2:14">
      <c r="B28" s="41" t="s">
        <v>768</v>
      </c>
      <c r="C28" s="29" t="s">
        <v>769</v>
      </c>
      <c r="D28" s="22" t="s">
        <v>32</v>
      </c>
      <c r="E28" s="135">
        <v>0</v>
      </c>
      <c r="F28" s="135">
        <v>0</v>
      </c>
      <c r="G28" s="135">
        <v>0</v>
      </c>
      <c r="H28" s="135">
        <v>0</v>
      </c>
      <c r="I28" s="135"/>
      <c r="J28" s="135"/>
      <c r="K28" s="135"/>
      <c r="L28" s="135"/>
      <c r="M28" s="135"/>
      <c r="N28" s="135"/>
    </row>
    <row r="29" spans="2:14">
      <c r="B29" s="41" t="s">
        <v>770</v>
      </c>
      <c r="C29" s="29" t="s">
        <v>771</v>
      </c>
      <c r="D29" s="22" t="s">
        <v>32</v>
      </c>
      <c r="E29" s="135">
        <v>0</v>
      </c>
      <c r="F29" s="135">
        <v>0</v>
      </c>
      <c r="G29" s="135">
        <v>0</v>
      </c>
      <c r="H29" s="135">
        <v>0</v>
      </c>
      <c r="I29" s="135"/>
      <c r="J29" s="135"/>
      <c r="K29" s="135"/>
      <c r="L29" s="135"/>
      <c r="M29" s="135"/>
      <c r="N29" s="135"/>
    </row>
    <row r="30" spans="2:14">
      <c r="B30" s="41" t="s">
        <v>772</v>
      </c>
      <c r="C30" s="29" t="s">
        <v>773</v>
      </c>
      <c r="D30" s="22" t="s">
        <v>32</v>
      </c>
      <c r="E30" s="135">
        <v>0</v>
      </c>
      <c r="F30" s="135">
        <v>0</v>
      </c>
      <c r="G30" s="135">
        <v>0</v>
      </c>
      <c r="H30" s="135">
        <v>0</v>
      </c>
      <c r="I30" s="135"/>
      <c r="J30" s="135"/>
      <c r="K30" s="135"/>
      <c r="L30" s="135"/>
      <c r="M30" s="135"/>
      <c r="N30" s="135"/>
    </row>
    <row r="31" spans="2:14">
      <c r="B31" s="41" t="s">
        <v>774</v>
      </c>
      <c r="C31" s="29" t="s">
        <v>775</v>
      </c>
      <c r="D31" s="22" t="s">
        <v>32</v>
      </c>
      <c r="E31" s="135">
        <v>0</v>
      </c>
      <c r="F31" s="135">
        <v>0</v>
      </c>
      <c r="G31" s="135">
        <v>0</v>
      </c>
      <c r="H31" s="135">
        <v>0</v>
      </c>
      <c r="I31" s="135"/>
      <c r="J31" s="135"/>
      <c r="K31" s="135"/>
      <c r="L31" s="135"/>
      <c r="M31" s="135"/>
      <c r="N31" s="135"/>
    </row>
    <row r="32" spans="2:14">
      <c r="B32" s="41" t="s">
        <v>776</v>
      </c>
      <c r="C32" s="29" t="s">
        <v>777</v>
      </c>
      <c r="D32" s="22" t="s">
        <v>32</v>
      </c>
      <c r="E32" s="135">
        <v>0</v>
      </c>
      <c r="F32" s="135">
        <v>0</v>
      </c>
      <c r="G32" s="135">
        <v>0</v>
      </c>
      <c r="H32" s="135">
        <v>0</v>
      </c>
      <c r="I32" s="135"/>
      <c r="J32" s="135"/>
      <c r="K32" s="135"/>
      <c r="L32" s="135"/>
      <c r="M32" s="135"/>
      <c r="N32" s="135"/>
    </row>
    <row r="33" spans="2:14">
      <c r="B33" s="41" t="s">
        <v>778</v>
      </c>
      <c r="C33" s="29" t="s">
        <v>779</v>
      </c>
      <c r="D33" s="22" t="s">
        <v>32</v>
      </c>
      <c r="E33" s="135">
        <v>0</v>
      </c>
      <c r="F33" s="135">
        <v>0</v>
      </c>
      <c r="G33" s="135">
        <v>0</v>
      </c>
      <c r="H33" s="135">
        <v>0</v>
      </c>
      <c r="I33" s="135"/>
      <c r="J33" s="135"/>
      <c r="K33" s="135"/>
      <c r="L33" s="135"/>
      <c r="M33" s="135"/>
      <c r="N33" s="135"/>
    </row>
    <row r="34" spans="2:14">
      <c r="B34" s="39" t="s">
        <v>780</v>
      </c>
      <c r="C34" s="98" t="s">
        <v>781</v>
      </c>
      <c r="D34" s="22" t="s">
        <v>32</v>
      </c>
      <c r="E34" s="135">
        <v>0</v>
      </c>
      <c r="F34" s="135">
        <v>0</v>
      </c>
      <c r="G34" s="135">
        <v>0</v>
      </c>
      <c r="H34" s="135">
        <v>0</v>
      </c>
      <c r="I34" s="135"/>
      <c r="J34" s="135"/>
      <c r="K34" s="135"/>
      <c r="L34" s="135"/>
      <c r="M34" s="135"/>
      <c r="N34" s="135"/>
    </row>
    <row r="35" spans="2:14">
      <c r="B35" s="136" t="s">
        <v>782</v>
      </c>
      <c r="C35" s="137" t="s">
        <v>783</v>
      </c>
      <c r="D35" s="24" t="s">
        <v>32</v>
      </c>
      <c r="E35" s="135">
        <v>0</v>
      </c>
      <c r="F35" s="135">
        <v>0</v>
      </c>
      <c r="G35" s="135">
        <v>0</v>
      </c>
      <c r="H35" s="135">
        <v>0</v>
      </c>
      <c r="I35" s="135"/>
      <c r="J35" s="135"/>
      <c r="K35" s="135"/>
      <c r="L35" s="135"/>
      <c r="M35" s="135"/>
      <c r="N35" s="135"/>
    </row>
    <row r="36" spans="2:14">
      <c r="B36" s="41" t="s">
        <v>62</v>
      </c>
      <c r="C36" s="120" t="s">
        <v>93</v>
      </c>
      <c r="D36" s="22" t="s">
        <v>32</v>
      </c>
      <c r="E36" s="138"/>
      <c r="F36" s="138" t="s">
        <v>62</v>
      </c>
      <c r="G36" s="138" t="s">
        <v>62</v>
      </c>
      <c r="H36" s="138" t="s">
        <v>62</v>
      </c>
      <c r="I36" s="138" t="s">
        <v>62</v>
      </c>
      <c r="J36" s="138"/>
      <c r="K36" s="138"/>
      <c r="L36" s="138"/>
      <c r="M36" s="138"/>
      <c r="N36" s="138"/>
    </row>
    <row r="37" spans="2:14">
      <c r="B37" s="23" t="s">
        <v>784</v>
      </c>
      <c r="C37" s="48" t="s">
        <v>785</v>
      </c>
      <c r="D37" s="24" t="s">
        <v>32</v>
      </c>
      <c r="E37" s="135">
        <v>0</v>
      </c>
      <c r="F37" s="135">
        <v>0</v>
      </c>
      <c r="G37" s="135">
        <v>0</v>
      </c>
      <c r="H37" s="135">
        <v>0</v>
      </c>
      <c r="I37" s="135">
        <v>0</v>
      </c>
      <c r="J37" s="135">
        <v>0</v>
      </c>
      <c r="K37" s="135"/>
      <c r="L37" s="135">
        <v>0</v>
      </c>
      <c r="M37" s="135">
        <v>0</v>
      </c>
      <c r="N37" s="135">
        <v>0</v>
      </c>
    </row>
  </sheetData>
  <mergeCells count="14">
    <mergeCell ref="B5:C6"/>
    <mergeCell ref="G6:G7"/>
    <mergeCell ref="H6:H7"/>
    <mergeCell ref="I6:I7"/>
    <mergeCell ref="J6:J7"/>
    <mergeCell ref="E6:E7"/>
    <mergeCell ref="F6:F7"/>
    <mergeCell ref="M6:M7"/>
    <mergeCell ref="L6:L7"/>
    <mergeCell ref="K6:K7"/>
    <mergeCell ref="N6:N7"/>
    <mergeCell ref="G2:M2"/>
    <mergeCell ref="G3:M3"/>
    <mergeCell ref="G4:M5"/>
  </mergeCells>
  <hyperlinks>
    <hyperlink ref="B1" location="Indice!A1" display="Regresar" xr:uid="{BE15B9DF-380E-4ACF-A4EF-3396D60B9C5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15</vt:i4>
      </vt:variant>
    </vt:vector>
  </HeadingPairs>
  <TitlesOfParts>
    <vt:vector size="15" baseType="lpstr">
      <vt:lpstr>Indice</vt:lpstr>
      <vt:lpstr>Estado I</vt:lpstr>
      <vt:lpstr>Estado II</vt:lpstr>
      <vt:lpstr>Estado III</vt:lpstr>
      <vt:lpstr>Estado IV</vt:lpstr>
      <vt:lpstr>Ingreso</vt:lpstr>
      <vt:lpstr>Gasto</vt:lpstr>
      <vt:lpstr>Transacciones Activos y Pasivo </vt:lpstr>
      <vt:lpstr>Ganancias y Perdidas Tenencias</vt:lpstr>
      <vt:lpstr>Otras variaciones en Volumen</vt:lpstr>
      <vt:lpstr>Balance</vt:lpstr>
      <vt:lpstr>Erogación funciones de Gobierno</vt:lpstr>
      <vt:lpstr>Transacciones A-P Fin. por Sect</vt:lpstr>
      <vt:lpstr>Saldos A-P financieros por Sect</vt:lpstr>
      <vt:lpstr>Total otros flujos econo.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Andrés Herrera Huard</dc:creator>
  <cp:lastModifiedBy>Wilfredo A. Díaz Cruz</cp:lastModifiedBy>
  <dcterms:created xsi:type="dcterms:W3CDTF">2019-08-21T19:04:06Z</dcterms:created>
  <dcterms:modified xsi:type="dcterms:W3CDTF">2024-08-08T16:12:22Z</dcterms:modified>
</cp:coreProperties>
</file>