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0" documentId="13_ncr:1_{A5962BF5-253A-4BE9-8161-169CF8E07A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6" r:id="rId13"/>
    <sheet name="Saldos A-P financieros por Sect" sheetId="17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6" l="1"/>
  <c r="F6" i="8" l="1"/>
  <c r="F6" i="11"/>
  <c r="F6" i="10"/>
  <c r="F6" i="9"/>
  <c r="F6" i="7"/>
  <c r="F6" i="6"/>
  <c r="F6" i="5"/>
  <c r="G2" i="5"/>
  <c r="F6" i="4"/>
  <c r="M46" i="4"/>
  <c r="F6" i="3"/>
  <c r="G6" i="17"/>
  <c r="H6" i="17" s="1"/>
  <c r="I6" i="17" s="1"/>
  <c r="J6" i="17" s="1"/>
  <c r="K6" i="17" s="1"/>
  <c r="L6" i="17" s="1"/>
  <c r="G6" i="16"/>
  <c r="H6" i="16" s="1"/>
  <c r="I6" i="16" s="1"/>
  <c r="J6" i="16" s="1"/>
  <c r="K6" i="16" s="1"/>
  <c r="L6" i="16" s="1"/>
  <c r="H6" i="10"/>
  <c r="I6" i="10" s="1"/>
  <c r="J6" i="10" s="1"/>
  <c r="K6" i="10" s="1"/>
  <c r="L6" i="10" s="1"/>
  <c r="M6" i="10" s="1"/>
  <c r="G2" i="10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L26" i="14"/>
  <c r="G6" i="14"/>
  <c r="H6" i="14" s="1"/>
  <c r="I6" i="14" s="1"/>
  <c r="J6" i="14" s="1"/>
  <c r="K6" i="14" s="1"/>
  <c r="L6" i="14" s="1"/>
  <c r="F2" i="14"/>
  <c r="L32" i="13"/>
  <c r="L25" i="13"/>
  <c r="L19" i="13"/>
  <c r="L13" i="13"/>
  <c r="G6" i="13"/>
  <c r="H6" i="13" s="1"/>
  <c r="I6" i="13" s="1"/>
  <c r="J6" i="13" s="1"/>
  <c r="K6" i="13" s="1"/>
  <c r="L6" i="13" s="1"/>
  <c r="F2" i="13"/>
  <c r="H6" i="4"/>
  <c r="I6" i="4" s="1"/>
  <c r="J6" i="4" s="1"/>
  <c r="K6" i="4" s="1"/>
  <c r="L6" i="4" s="1"/>
  <c r="M6" i="4" s="1"/>
  <c r="G2" i="4"/>
  <c r="M49" i="3"/>
  <c r="H6" i="3"/>
  <c r="I6" i="3" s="1"/>
  <c r="J6" i="3" s="1"/>
  <c r="K6" i="3" s="1"/>
  <c r="L6" i="3" s="1"/>
  <c r="M6" i="3" s="1"/>
  <c r="G2" i="3"/>
  <c r="M6" i="12" l="1"/>
  <c r="L6" i="12"/>
  <c r="F6" i="12" l="1"/>
  <c r="G6" i="12" s="1"/>
  <c r="H6" i="12" s="1"/>
  <c r="I6" i="12" s="1"/>
  <c r="J6" i="12" s="1"/>
  <c r="K6" i="12" s="1"/>
</calcChain>
</file>

<file path=xl/sharedStrings.xml><?xml version="1.0" encoding="utf-8"?>
<sst xmlns="http://schemas.openxmlformats.org/spreadsheetml/2006/main" count="2362" uniqueCount="1163">
  <si>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</si>
  <si>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</si>
  <si>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</si>
  <si>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</si>
  <si>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</si>
  <si>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</si>
  <si>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</si>
  <si>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</si>
  <si>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</si>
  <si>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</si>
  <si>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</si>
  <si>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</si>
  <si>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</si>
  <si>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</si>
  <si>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</si>
  <si>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</si>
  <si>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</si>
  <si>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</si>
  <si>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</si>
  <si>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</si>
  <si>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</si>
  <si>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</si>
  <si>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</si>
  <si>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</si>
  <si>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</si>
  <si>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</si>
  <si>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</si>
  <si>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</si>
  <si>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</si>
  <si>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</si>
  <si>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</si>
  <si>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</si>
  <si>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</si>
  <si>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</si>
  <si>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</si>
  <si>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</si>
  <si>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</si>
  <si>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</si>
  <si>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</si>
  <si>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</si>
  <si>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</si>
  <si>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</si>
  <si>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</si>
  <si>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</si>
  <si>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</si>
  <si>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</si>
  <si>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</si>
  <si>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</si>
  <si>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</si>
  <si>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</si>
  <si>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</si>
  <si>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</si>
  <si>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</si>
  <si>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</si>
  <si>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</si>
  <si>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</si>
  <si>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</si>
  <si>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</si>
  <si>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</si>
  <si>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</si>
  <si>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</si>
  <si>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</si>
  <si>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</si>
  <si>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</si>
  <si>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</si>
  <si>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</si>
  <si>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</si>
  <si>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</si>
  <si>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</si>
  <si>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</si>
  <si>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</si>
  <si>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</si>
  <si>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</si>
  <si>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</si>
  <si>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</si>
  <si>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</si>
  <si>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</si>
  <si>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</si>
  <si>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</si>
  <si>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</si>
  <si>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</si>
  <si>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</si>
  <si>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</si>
  <si>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</si>
  <si>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</si>
  <si>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</si>
  <si>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</si>
  <si>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</si>
  <si>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</si>
  <si>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</si>
  <si>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</si>
  <si>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</si>
  <si>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</si>
  <si>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</si>
  <si>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</si>
  <si>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</si>
  <si>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</si>
  <si>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</si>
  <si>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</si>
  <si>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</si>
  <si>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</si>
  <si>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</si>
  <si>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</si>
  <si>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</si>
  <si>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</si>
  <si>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</si>
  <si>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</si>
  <si>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</si>
  <si>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</si>
  <si>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</si>
  <si>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</si>
  <si>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</si>
  <si>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</si>
  <si>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</si>
  <si>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</si>
  <si>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</si>
  <si>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</si>
  <si>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</si>
  <si>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</si>
  <si>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</si>
  <si>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</si>
  <si>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</si>
  <si>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</si>
  <si>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</si>
  <si>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</si>
  <si>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</si>
  <si>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</si>
  <si>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</si>
  <si>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</si>
  <si>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</si>
  <si>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</si>
  <si>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</si>
  <si>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</si>
  <si>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</si>
  <si>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</si>
  <si>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</si>
  <si>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</si>
  <si>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</si>
  <si>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</si>
  <si>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</si>
  <si>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</si>
  <si>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</si>
  <si>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</si>
  <si>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</si>
  <si>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</si>
  <si>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</si>
  <si>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</si>
  <si>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</si>
  <si>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</si>
  <si>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</si>
  <si>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</si>
  <si>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</si>
  <si>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</si>
  <si>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</si>
  <si>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</si>
  <si>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</si>
  <si>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</si>
  <si>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</si>
  <si>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</si>
  <si>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</si>
  <si>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</si>
  <si>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</si>
  <si>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</si>
  <si>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</si>
  <si>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</si>
  <si>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</si>
  <si>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</si>
  <si>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</si>
  <si>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</si>
  <si>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</si>
  <si>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</si>
  <si>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</si>
  <si>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</si>
  <si>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</si>
  <si>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</si>
  <si>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</si>
  <si>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</si>
  <si>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</si>
  <si>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</si>
  <si>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</si>
  <si>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</si>
  <si>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</si>
  <si>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</si>
  <si>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</si>
  <si>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</si>
  <si>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</si>
  <si>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</si>
  <si>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</si>
  <si>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</si>
  <si>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</si>
  <si>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</si>
  <si>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</si>
  <si>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</si>
  <si>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</si>
  <si>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</si>
  <si>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</si>
  <si>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</si>
  <si>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</si>
  <si>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</si>
  <si>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</si>
  <si>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</si>
  <si>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</si>
  <si>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</si>
  <si>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</si>
  <si>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</si>
  <si>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</si>
  <si>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</si>
  <si>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</si>
  <si>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</si>
  <si>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</si>
  <si>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</si>
  <si>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</si>
  <si>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</si>
  <si>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</si>
  <si>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</si>
  <si>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</si>
  <si>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</si>
  <si>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</si>
  <si>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</si>
  <si>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</si>
  <si>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</si>
  <si>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</si>
  <si>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</si>
  <si>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</si>
  <si>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</si>
  <si>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</si>
  <si>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</si>
  <si>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</si>
  <si>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</si>
  <si>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</si>
  <si>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</si>
  <si>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</si>
  <si>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</si>
  <si>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</si>
  <si>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</si>
  <si>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</si>
  <si>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</si>
  <si>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</si>
  <si>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</si>
  <si>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</si>
  <si>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</si>
  <si>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</si>
  <si>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</si>
  <si>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</si>
  <si>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</si>
  <si>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</si>
  <si>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</si>
  <si>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</si>
  <si>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</si>
  <si>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</si>
  <si>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</si>
  <si>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</si>
  <si>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</si>
  <si>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</si>
  <si>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</si>
  <si>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</si>
  <si>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</si>
  <si>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</si>
  <si>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</si>
  <si>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</si>
  <si>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</si>
  <si>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</si>
  <si>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</si>
  <si>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</si>
  <si>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</si>
  <si>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</si>
  <si>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</si>
  <si>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</si>
  <si>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</si>
  <si>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</si>
  <si>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</si>
  <si>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</si>
  <si>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</si>
  <si>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</si>
  <si>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</si>
  <si>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</si>
  <si>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</si>
  <si>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</si>
  <si>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</si>
  <si>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</si>
  <si>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</si>
  <si>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</si>
  <si>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</si>
  <si>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</si>
  <si>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</si>
  <si>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</si>
  <si>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</si>
  <si>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</si>
  <si>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</si>
  <si>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</si>
  <si>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</si>
  <si>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</si>
  <si>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</si>
  <si>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</si>
  <si>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</si>
  <si>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</si>
  <si>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</si>
  <si>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</si>
  <si>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</si>
  <si>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</si>
  <si>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</si>
  <si>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</si>
  <si>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</si>
  <si>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</si>
  <si>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</si>
  <si>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</si>
  <si>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</si>
  <si>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</si>
  <si>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</si>
  <si>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</si>
  <si>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</si>
  <si>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</si>
  <si>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</si>
  <si>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</si>
  <si>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</si>
  <si>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</si>
  <si>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</si>
  <si>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</si>
  <si>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</si>
  <si>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</si>
  <si>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</si>
  <si>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</si>
  <si>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</si>
  <si>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</si>
  <si>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</si>
  <si>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</si>
  <si>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</si>
  <si>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</si>
  <si>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</si>
  <si>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</si>
  <si>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</si>
  <si>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</si>
  <si>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</si>
  <si>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</si>
  <si>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</si>
  <si>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</si>
  <si>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</si>
  <si>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</si>
  <si>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</si>
  <si>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</si>
  <si>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</si>
  <si>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</si>
  <si>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</si>
  <si>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</si>
  <si>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</si>
  <si>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</si>
  <si>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</si>
  <si>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</si>
  <si>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</si>
  <si>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</si>
  <si>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</si>
  <si>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</si>
  <si>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</si>
  <si>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</si>
  <si>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</si>
  <si>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</si>
  <si>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</si>
  <si>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</si>
  <si>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</si>
  <si>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</si>
  <si>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</si>
  <si>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</si>
  <si>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</si>
  <si>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</si>
  <si>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</si>
  <si>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</si>
  <si>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</si>
  <si>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</si>
  <si>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</si>
  <si>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</si>
  <si>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</si>
  <si>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</si>
  <si>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</si>
  <si>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</si>
  <si>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</si>
  <si>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</si>
  <si>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</si>
  <si>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</si>
  <si>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</si>
  <si>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</si>
  <si>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</si>
  <si>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</si>
  <si>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</si>
  <si>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</si>
  <si>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</si>
  <si>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</si>
  <si>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</si>
  <si>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</si>
  <si>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</si>
  <si>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</si>
  <si>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</si>
  <si>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</si>
  <si>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</si>
  <si>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</si>
  <si>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</si>
  <si>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</si>
  <si>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</si>
  <si>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</si>
  <si>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</si>
  <si>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</si>
  <si>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</si>
  <si>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</si>
  <si>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</si>
  <si>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</si>
  <si>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</si>
  <si>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</si>
  <si>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</si>
  <si>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</si>
  <si>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</si>
  <si>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</si>
  <si>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</si>
  <si>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</si>
  <si>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</si>
  <si>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</si>
  <si>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</si>
  <si>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</si>
  <si>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</si>
  <si>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</si>
  <si>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</si>
  <si>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</si>
  <si>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</si>
  <si>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</si>
  <si>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</si>
  <si>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</si>
  <si>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</si>
  <si>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</si>
  <si>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</si>
  <si>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</si>
  <si>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</si>
  <si>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</si>
  <si>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</si>
  <si>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</si>
  <si>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</si>
  <si>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</si>
  <si>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</si>
  <si>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</si>
  <si>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</si>
  <si>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</si>
  <si>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</si>
  <si>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</si>
  <si>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</si>
  <si>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</si>
  <si>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</si>
  <si>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</si>
  <si>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</si>
  <si>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</si>
  <si>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</si>
  <si>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</si>
  <si>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</si>
  <si>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</si>
  <si>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</si>
  <si>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</si>
  <si>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</si>
  <si>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</si>
  <si>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</si>
  <si>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</si>
  <si>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</si>
  <si>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</si>
  <si>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</si>
  <si>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</si>
  <si>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</si>
  <si>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</si>
  <si>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</si>
  <si>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</si>
  <si>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</si>
  <si>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</si>
  <si>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</si>
  <si>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</si>
  <si>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</si>
  <si>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</si>
  <si>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</si>
  <si>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</si>
  <si>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</si>
  <si>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</si>
  <si>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</si>
  <si>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</si>
  <si>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</si>
  <si>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</si>
  <si>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</si>
  <si>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</si>
  <si>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</si>
  <si>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</si>
  <si>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</si>
  <si>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</si>
  <si>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</si>
  <si>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</si>
  <si>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</si>
  <si>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</si>
  <si>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</si>
  <si>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</si>
  <si>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</si>
  <si>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</si>
  <si>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</si>
  <si>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</si>
  <si>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</si>
  <si>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</si>
  <si>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</si>
  <si>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</si>
  <si>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</si>
  <si>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</si>
  <si>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</si>
  <si>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</si>
  <si>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</si>
  <si>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</si>
  <si>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</si>
  <si>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</si>
  <si>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</si>
  <si>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</si>
  <si>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</si>
  <si>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</si>
  <si>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</si>
  <si>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</si>
  <si>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</si>
  <si>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</si>
  <si>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</si>
  <si>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</si>
  <si>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</si>
  <si>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</si>
  <si>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</si>
  <si>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</si>
  <si>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</si>
  <si>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</si>
  <si>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</si>
  <si>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</si>
  <si>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</si>
  <si>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</si>
  <si>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</si>
  <si>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</si>
  <si>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</si>
  <si>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</si>
  <si>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</si>
  <si>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</si>
  <si>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</si>
  <si>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</si>
  <si>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</si>
  <si>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</si>
  <si>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</si>
  <si>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</si>
  <si>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</si>
  <si>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</si>
  <si>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</si>
  <si>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</si>
  <si>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</si>
  <si>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</si>
  <si>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</si>
  <si>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</si>
  <si>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</si>
  <si>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</si>
  <si>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</si>
  <si>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</si>
  <si>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</si>
  <si>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</si>
  <si>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</si>
  <si>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</si>
  <si>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</si>
  <si>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</si>
  <si>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</si>
  <si>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</si>
  <si>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</si>
  <si>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</si>
  <si>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</si>
  <si>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</si>
  <si>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</si>
  <si>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</si>
  <si>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</si>
  <si>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</si>
  <si>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</si>
  <si>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</si>
  <si>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</si>
  <si>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</si>
  <si>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</si>
  <si>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</si>
  <si>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</si>
  <si>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</si>
  <si>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</si>
  <si>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</si>
  <si>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</si>
  <si>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</si>
  <si>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</si>
  <si>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</si>
  <si>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</si>
  <si>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</si>
  <si>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</si>
  <si>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</si>
  <si>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</si>
  <si>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</si>
  <si>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</si>
  <si>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</si>
  <si>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</si>
  <si>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</si>
  <si>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</si>
  <si>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</si>
  <si>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</si>
  <si>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</si>
  <si>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</si>
  <si>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</si>
  <si>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</si>
  <si>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</si>
  <si>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</si>
  <si>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</si>
  <si>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</si>
  <si>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</si>
  <si>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</si>
  <si>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</si>
  <si>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</si>
  <si>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</si>
  <si>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</si>
  <si>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</si>
  <si>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</si>
  <si>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</si>
  <si>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</si>
  <si>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</si>
  <si>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</si>
  <si>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</si>
  <si>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</si>
  <si>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</si>
  <si>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</si>
  <si>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</si>
  <si>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</si>
  <si>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</si>
  <si>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</si>
  <si>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</si>
  <si>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</si>
  <si>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</si>
  <si>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</si>
  <si>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</si>
  <si>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</si>
  <si>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</si>
  <si>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</si>
  <si>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</si>
  <si>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</si>
  <si>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</si>
  <si>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</si>
  <si>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</si>
  <si>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</si>
  <si>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</si>
  <si>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</si>
  <si>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</si>
  <si>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</si>
  <si>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</si>
  <si>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</si>
  <si>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</si>
  <si>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</si>
  <si>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</si>
  <si>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</si>
  <si>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</si>
  <si>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</si>
  <si>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</si>
  <si>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</si>
  <si>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</si>
  <si>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</si>
  <si>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</si>
  <si>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</si>
  <si>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</si>
  <si>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</si>
  <si>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</si>
  <si>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</si>
  <si>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</si>
  <si>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</si>
  <si>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</si>
  <si>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</si>
  <si>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</si>
  <si>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</si>
  <si>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</si>
  <si>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</si>
  <si>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</si>
  <si>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</si>
  <si>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</si>
  <si>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</si>
  <si>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</si>
  <si>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</si>
  <si>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</si>
  <si>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</si>
  <si>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</si>
  <si>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</si>
  <si>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</si>
  <si>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</si>
  <si>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</si>
  <si>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</si>
  <si>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</si>
  <si>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</si>
  <si>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</si>
  <si>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</si>
  <si>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</si>
  <si>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</si>
  <si>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</si>
  <si>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</si>
  <si>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</si>
  <si>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</si>
  <si>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</si>
  <si>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</si>
  <si>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</si>
  <si>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</si>
  <si>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</si>
  <si>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</si>
  <si>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</si>
  <si>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</si>
  <si>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</si>
  <si>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</si>
  <si>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</si>
  <si>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</si>
  <si>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</si>
  <si>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</si>
  <si>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</si>
  <si>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</si>
  <si>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</si>
  <si>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</si>
  <si>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</si>
  <si>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</si>
  <si>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</si>
  <si>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</si>
  <si>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</si>
  <si>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</si>
  <si>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</si>
  <si>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</si>
  <si>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</si>
  <si>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</si>
  <si>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</si>
  <si>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</si>
  <si>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</si>
  <si>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</si>
  <si>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</si>
  <si>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</si>
  <si>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</si>
  <si>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</si>
  <si>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</si>
  <si>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</si>
  <si>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</si>
  <si>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NA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</si>
  <si>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</si>
  <si>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</si>
  <si>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</si>
  <si>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</si>
  <si>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</si>
  <si>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</si>
  <si>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</si>
  <si>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</si>
  <si>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</si>
  <si>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</si>
  <si>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</si>
  <si>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</si>
  <si>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</si>
  <si>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</si>
  <si>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</si>
  <si>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</si>
  <si>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</si>
  <si>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</si>
  <si>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</si>
  <si>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</si>
  <si>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</si>
  <si>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</si>
  <si>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</si>
  <si>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</si>
  <si>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</si>
  <si>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</si>
  <si>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</si>
  <si>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</si>
  <si>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</si>
  <si>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</si>
  <si>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</si>
  <si>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</si>
  <si>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</si>
  <si>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</si>
  <si>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</si>
  <si>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</si>
  <si>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</si>
  <si>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</si>
  <si>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</si>
  <si>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</si>
  <si>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</si>
  <si>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</si>
  <si>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</si>
  <si>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</si>
  <si>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</si>
  <si>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</si>
  <si>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</si>
  <si>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</si>
  <si>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</si>
  <si>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</si>
  <si>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</si>
  <si>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</si>
  <si>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</si>
  <si>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</si>
  <si>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</si>
  <si>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</si>
  <si>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</si>
  <si>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</si>
  <si>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</si>
  <si>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</si>
  <si>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</si>
  <si>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</si>
  <si>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</si>
  <si>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</si>
  <si>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</si>
  <si>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</si>
  <si>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</si>
  <si>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</si>
  <si>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</si>
  <si>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</si>
  <si>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</si>
  <si>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</si>
  <si>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</si>
  <si>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</si>
  <si>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</si>
  <si>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</si>
  <si>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</si>
  <si>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</si>
  <si>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</si>
  <si>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</si>
  <si>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</si>
  <si>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</si>
  <si>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</si>
  <si>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</si>
  <si>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</si>
  <si>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</si>
  <si>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</si>
  <si>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</si>
  <si>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</si>
  <si>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</si>
  <si>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</si>
  <si>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</si>
  <si>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</si>
  <si>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</si>
  <si>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</si>
  <si>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</si>
  <si>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</si>
  <si>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</si>
  <si>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</si>
  <si>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Consolidado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</si>
  <si>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</si>
  <si>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</si>
  <si>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</si>
  <si>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</si>
  <si>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</si>
  <si>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</si>
  <si>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</si>
  <si>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</si>
  <si>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</si>
  <si>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</si>
  <si>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</si>
  <si>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</si>
  <si>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</si>
  <si>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</si>
  <si>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</si>
  <si>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</si>
  <si>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</si>
  <si>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</si>
  <si>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</si>
  <si>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</si>
  <si>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</si>
  <si>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</si>
  <si>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</si>
  <si>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</si>
  <si>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</si>
  <si>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</si>
  <si>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</si>
  <si>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</si>
  <si>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</si>
  <si>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</si>
  <si>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</si>
  <si>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</si>
  <si>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</si>
  <si>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</si>
  <si>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</si>
  <si>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</si>
  <si>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</si>
  <si>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</si>
  <si>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</si>
  <si>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</si>
  <si>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</si>
  <si>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</si>
  <si>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</si>
  <si>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</si>
  <si>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</si>
  <si>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</si>
  <si>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</si>
  <si>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</si>
  <si>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</si>
  <si>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</si>
  <si>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</si>
  <si>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</si>
  <si>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</si>
  <si>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</si>
  <si>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</si>
  <si>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</si>
  <si>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</si>
  <si>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</si>
  <si>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</si>
  <si>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</si>
  <si>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</si>
  <si>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</si>
  <si>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</si>
  <si>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</si>
  <si>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</si>
  <si>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</si>
  <si>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</si>
  <si>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</si>
  <si>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</si>
  <si>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</si>
  <si>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</si>
  <si>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</si>
  <si>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</si>
  <si>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</si>
  <si>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</si>
  <si>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</si>
  <si>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</si>
  <si>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</si>
  <si>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</si>
  <si>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</si>
  <si>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</si>
  <si>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</si>
  <si>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</si>
  <si>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</si>
  <si>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</si>
  <si>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</si>
  <si>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</si>
  <si>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</si>
  <si>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</si>
  <si>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</si>
  <si>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</si>
  <si>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</si>
  <si>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</si>
  <si>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</si>
  <si>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</si>
  <si>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</si>
  <si>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</si>
  <si>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</si>
  <si>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</si>
  <si>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</si>
  <si>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</si>
  <si>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</si>
  <si>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</si>
  <si>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</si>
  <si>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</si>
  <si>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</si>
  <si>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</si>
  <si>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</si>
  <si>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</si>
  <si>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</si>
  <si>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</si>
  <si>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</si>
  <si>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</si>
  <si>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</si>
  <si>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</si>
  <si>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</si>
  <si>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</si>
  <si>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</si>
  <si>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</si>
  <si>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</si>
  <si>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</si>
  <si>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</si>
  <si>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</si>
  <si>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</si>
  <si>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</si>
  <si>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</si>
  <si>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</si>
  <si>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</si>
  <si>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</si>
  <si>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</si>
  <si>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</si>
  <si>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</si>
  <si>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</si>
  <si>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</si>
  <si>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</si>
  <si>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</si>
  <si>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</si>
  <si>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</si>
  <si>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</si>
  <si>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</si>
  <si>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</si>
  <si>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</si>
  <si>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</si>
  <si>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</si>
  <si>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</si>
  <si>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</si>
  <si>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</si>
  <si>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</si>
  <si>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</si>
  <si>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</si>
  <si>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</si>
  <si>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</si>
  <si>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</si>
  <si>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</si>
  <si>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</si>
  <si>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</si>
  <si>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</si>
  <si>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</si>
  <si>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</si>
  <si>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</si>
  <si>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</si>
  <si>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</si>
  <si>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</si>
  <si>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</si>
  <si>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</si>
  <si>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</si>
  <si>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</si>
  <si>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</si>
  <si>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</si>
  <si>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</si>
  <si>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</si>
  <si>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</si>
  <si>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</si>
  <si>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</si>
  <si>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</si>
  <si>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</si>
  <si>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</si>
  <si>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</si>
  <si>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</si>
  <si>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</si>
  <si>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</si>
  <si>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</si>
  <si>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</si>
  <si>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</si>
  <si>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</si>
  <si>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</si>
  <si>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</si>
  <si>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</si>
  <si>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</si>
  <si>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</si>
  <si>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</si>
  <si>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</si>
  <si>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</si>
  <si>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</si>
  <si>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</si>
  <si>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</si>
  <si>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</si>
  <si>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</si>
  <si>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</si>
  <si>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</si>
  <si>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</si>
  <si>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</si>
  <si>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</si>
  <si>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</si>
  <si>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</si>
  <si>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</si>
  <si>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</si>
  <si>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</si>
  <si>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</si>
  <si>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</si>
  <si>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</si>
  <si>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</si>
  <si>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</si>
  <si>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</si>
  <si>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</si>
  <si>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</si>
  <si>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</si>
  <si>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</si>
  <si>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</si>
  <si>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</si>
  <si>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</si>
  <si>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</si>
  <si>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</si>
  <si>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</si>
  <si>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</si>
  <si>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</si>
  <si>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</si>
  <si>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</si>
  <si>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</si>
  <si>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</si>
  <si>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</si>
  <si>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</si>
  <si>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</si>
  <si>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</si>
  <si>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</si>
  <si>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</si>
  <si>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</si>
  <si>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</si>
  <si>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</si>
  <si>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</si>
  <si>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</si>
  <si>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</si>
  <si>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</si>
  <si>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</si>
  <si>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</si>
  <si>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</si>
  <si>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</si>
  <si>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</si>
  <si>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</si>
  <si>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</si>
  <si>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</si>
  <si>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</si>
  <si>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</si>
  <si>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</si>
  <si>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</si>
  <si>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</si>
  <si>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</si>
  <si>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</si>
  <si>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</si>
  <si>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</si>
  <si>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</si>
  <si>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</si>
  <si>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</si>
  <si>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</si>
  <si>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</si>
  <si>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</si>
  <si>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</si>
  <si>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</si>
  <si>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</si>
  <si>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</si>
  <si>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</si>
  <si>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</si>
  <si>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</si>
  <si>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</si>
  <si>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</si>
  <si>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</si>
  <si>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</si>
  <si>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</si>
  <si>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</si>
  <si>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</si>
  <si>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</si>
  <si>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</si>
  <si>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</si>
  <si>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</si>
  <si>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</si>
  <si>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</si>
  <si>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</si>
  <si>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</si>
  <si>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</si>
  <si>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</si>
  <si>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</si>
  <si>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</si>
  <si>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</si>
  <si>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</si>
  <si>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</si>
  <si>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</si>
  <si>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</si>
  <si>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</si>
  <si>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</si>
  <si>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</si>
  <si>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</si>
  <si>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</si>
  <si>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</si>
  <si>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</si>
  <si>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</si>
  <si>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</si>
  <si>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</si>
  <si>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</si>
  <si>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</si>
  <si>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</si>
  <si>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</si>
  <si>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</si>
  <si>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</si>
  <si>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</si>
  <si>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</si>
  <si>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</si>
  <si>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</si>
  <si>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</si>
  <si>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</si>
  <si>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</si>
  <si>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</si>
  <si>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</si>
  <si>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</si>
  <si>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</si>
  <si>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</si>
  <si>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</si>
  <si>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</si>
  <si>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</si>
  <si>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</si>
  <si>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EL Salvador</t>
  </si>
  <si>
    <t>-</t>
  </si>
  <si>
    <t>Millones moneda US$</t>
  </si>
  <si>
    <t/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</si>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</sst>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4" fontId="38" fillId="0" borderId="0" xfId="0" applyNumberFormat="1" applyFont="1"/>
    <xf numFmtId="4" fontId="0" fillId="0" borderId="9" xfId="0" applyNumberFormat="1" applyBorder="1"/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0" fontId="0" fillId="0" borderId="9" xfId="0" applyBorder="1"/>
    <xf numFmtId="4" fontId="26" fillId="5" borderId="9" xfId="0" applyNumberFormat="1" applyFont="1" applyFill="1" applyBorder="1" applyAlignment="1">
      <alignment horizontal="right"/>
    </xf>
    <xf numFmtId="4" fontId="25" fillId="4" borderId="9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22" fillId="6" borderId="9" xfId="3" applyFont="1" applyFill="1" applyBorder="1" applyAlignment="1" applyProtection="1">
      <alignment horizontal="right"/>
    </xf>
    <xf numFmtId="43" fontId="26" fillId="6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0" fontId="19" fillId="3" borderId="2" xfId="9" applyNumberFormat="1" applyFont="1" applyFill="1" applyBorder="1" applyAlignment="1" applyProtection="1">
      <alignment horizontal="center"/>
    </xf>
    <xf numFmtId="0" fontId="19" fillId="3" borderId="5" xfId="9" applyNumberFormat="1" applyFont="1" applyFill="1" applyBorder="1" applyAlignment="1" applyProtection="1">
      <alignment horizont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4" fillId="3" borderId="0" xfId="0" applyFont="1" applyFill="1" applyBorder="1"/>
    <xf numFmtId="0" fontId="19" fillId="3" borderId="0" xfId="0" applyFont="1" applyFill="1" applyBorder="1"/>
    <xf numFmtId="165" fontId="25" fillId="0" borderId="9" xfId="0" applyNumberFormat="1" applyFont="1" applyBorder="1" applyAlignment="1">
      <alignment horizontal="right"/>
    </xf>
    <xf numFmtId="0" fontId="20" fillId="3" borderId="0" xfId="0" applyFont="1" applyFill="1" applyBorder="1" applyAlignment="1">
      <alignment horizontal="center" vertical="center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</xdr:colOff>
      <xdr:row>8</xdr:row>
      <xdr:rowOff>25824</xdr:rowOff>
    </xdr:from>
    <xdr:to>
      <xdr:col>15</xdr:col>
      <xdr:colOff>308610</xdr:colOff>
      <xdr:row>14</xdr:row>
      <xdr:rowOff>79164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CC220938-B496-4D82-9BBE-2724014B3EDE}"/>
            </a:ext>
          </a:extLst>
        </xdr:cNvPr>
        <xdr:cNvGrpSpPr/>
      </xdr:nvGrpSpPr>
      <xdr:grpSpPr>
        <a:xfrm>
          <a:off x="1804035" y="1549824"/>
          <a:ext cx="9353550" cy="1196340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181CB493-8CA1-2033-39BA-DD7AA837A7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187EACB-78A7-6EB6-E4A1-C22DC9D549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ADBAC29-FF64-F780-67E1-CB6E41EF2F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304800</xdr:colOff>
      <xdr:row>2</xdr:row>
      <xdr:rowOff>9525</xdr:rowOff>
    </xdr:from>
    <xdr:to>
      <xdr:col>17</xdr:col>
      <xdr:colOff>254616</xdr:colOff>
      <xdr:row>7</xdr:row>
      <xdr:rowOff>97046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91EA0DC2-7413-49F1-9990-E10B02FBA099}"/>
            </a:ext>
          </a:extLst>
        </xdr:cNvPr>
        <xdr:cNvGrpSpPr/>
      </xdr:nvGrpSpPr>
      <xdr:grpSpPr>
        <a:xfrm>
          <a:off x="304800" y="3905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EC964AB0-0BF7-9C14-231E-15B7681D4F89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6E4D2268-40BC-1E17-B5FA-F394328E735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03C86BE0-6586-4A14-B72F-4BC2C85BA7D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36D194F3-D0D8-1FB6-24FF-800141E6AF1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AE7B64FA-8B65-0870-D08D-82C1019F804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F524B105-2E04-E704-85E5-8812034A6A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D890FC0-8101-A724-F750-34A1805AC5A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C16B693B-0BD5-C9EC-75F4-EB402ECE0D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0FD645EA-E98D-F08F-B68E-12BA3E6AAC5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8E184EC-A804-F22F-B578-4AA281859C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(Gobierno%20Central%20Cosolidado)%2016%20al%2023.xlsx" TargetMode="External"/><Relationship Id="rId1" Type="http://schemas.openxmlformats.org/officeDocument/2006/relationships/externalLinkPath" Target="EFP%20El%20Salvador%20Anual%20(Gobierno%20Central%20Cosolidado)%20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Erogación funciones de Gobierno"/>
      <sheetName val="Balance"/>
      <sheetName val="Transacciones A-P Fin. por Sect"/>
      <sheetName val="Saldos A-P financieros por Sect"/>
      <sheetName val="Total otros flujos econo."/>
    </sheetNames>
    <sheetDataSet>
      <sheetData sheetId="0" refreshError="1">
        <row r="25">
          <cell r="H25" t="str">
            <v>Gobierno Central Consolidado</v>
          </cell>
        </row>
      </sheetData>
      <sheetData sheetId="1" refreshError="1"/>
      <sheetData sheetId="2" refreshError="1">
        <row r="2">
          <cell r="E2" t="str">
            <v>Gobierno Central Consolidado</v>
          </cell>
        </row>
      </sheetData>
      <sheetData sheetId="3" refreshError="1">
        <row r="2">
          <cell r="E2" t="str">
            <v>Gobierno Central Consolidado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E2" t="str">
            <v>Gobierno Central Consolidado</v>
          </cell>
        </row>
      </sheetData>
      <sheetData sheetId="9" refreshError="1">
        <row r="2">
          <cell r="E2" t="str">
            <v>Gobierno Central Consolidado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4" zoomScaleNormal="100" workbookViewId="0">
      <selection activeCell="I4" sqref="I4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2" t="s">
        <v>0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5"/>
    </row>
    <row r="18" spans="2:17" ht="30.75">
      <c r="B18" s="5"/>
      <c r="C18" s="202" t="s">
        <v>1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5"/>
    </row>
    <row r="19" spans="2:17" ht="30.75">
      <c r="B19" s="5"/>
      <c r="C19" s="203" t="s">
        <v>2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1158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828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4" t="s">
        <v>9</v>
      </c>
      <c r="H29" s="20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5" t="s">
        <v>25</v>
      </c>
      <c r="G46" s="205"/>
      <c r="H46" s="205"/>
      <c r="I46" s="205"/>
      <c r="J46" s="205"/>
      <c r="K46" s="205"/>
      <c r="L46" s="205"/>
    </row>
    <row r="47" spans="6:13" ht="25.7" customHeight="1">
      <c r="F47" s="206"/>
      <c r="G47" s="206"/>
      <c r="H47" s="206"/>
      <c r="I47" s="206"/>
      <c r="J47" s="206"/>
      <c r="K47" s="206"/>
      <c r="L47" s="206"/>
    </row>
    <row r="48" spans="6:13" ht="33" customHeight="1">
      <c r="F48" s="206"/>
      <c r="G48" s="206"/>
      <c r="H48" s="206"/>
      <c r="I48" s="206"/>
      <c r="J48" s="206"/>
      <c r="K48" s="206"/>
      <c r="L48" s="20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60AF-A918-469D-A364-400932EE9E40}">
  <dimension ref="B1:N58"/>
  <sheetViews>
    <sheetView workbookViewId="0">
      <selection activeCell="E1" sqref="E1:F1048576"/>
    </sheetView>
  </sheetViews>
  <sheetFormatPr baseColWidth="10" defaultRowHeight="15"/>
  <cols>
    <col min="1" max="1" width="9.5703125" style="115" customWidth="1"/>
    <col min="2" max="2" width="12.7109375" style="115" customWidth="1"/>
    <col min="3" max="3" width="88.85546875" style="115" customWidth="1"/>
    <col min="4" max="4" width="8.7109375" style="115" customWidth="1"/>
    <col min="5" max="259" width="11.42578125" style="115"/>
    <col min="260" max="260" width="84.85546875" style="115" customWidth="1"/>
    <col min="261" max="515" width="11.42578125" style="115"/>
    <col min="516" max="516" width="84.85546875" style="115" customWidth="1"/>
    <col min="517" max="771" width="11.42578125" style="115"/>
    <col min="772" max="772" width="84.85546875" style="115" customWidth="1"/>
    <col min="773" max="1027" width="11.42578125" style="115"/>
    <col min="1028" max="1028" width="84.85546875" style="115" customWidth="1"/>
    <col min="1029" max="1283" width="11.42578125" style="115"/>
    <col min="1284" max="1284" width="84.85546875" style="115" customWidth="1"/>
    <col min="1285" max="1539" width="11.42578125" style="115"/>
    <col min="1540" max="1540" width="84.85546875" style="115" customWidth="1"/>
    <col min="1541" max="1795" width="11.42578125" style="115"/>
    <col min="1796" max="1796" width="84.85546875" style="115" customWidth="1"/>
    <col min="1797" max="2051" width="11.42578125" style="115"/>
    <col min="2052" max="2052" width="84.85546875" style="115" customWidth="1"/>
    <col min="2053" max="2307" width="11.42578125" style="115"/>
    <col min="2308" max="2308" width="84.85546875" style="115" customWidth="1"/>
    <col min="2309" max="2563" width="11.42578125" style="115"/>
    <col min="2564" max="2564" width="84.85546875" style="115" customWidth="1"/>
    <col min="2565" max="2819" width="11.42578125" style="115"/>
    <col min="2820" max="2820" width="84.85546875" style="115" customWidth="1"/>
    <col min="2821" max="3075" width="11.42578125" style="115"/>
    <col min="3076" max="3076" width="84.85546875" style="115" customWidth="1"/>
    <col min="3077" max="3331" width="11.42578125" style="115"/>
    <col min="3332" max="3332" width="84.85546875" style="115" customWidth="1"/>
    <col min="3333" max="3587" width="11.42578125" style="115"/>
    <col min="3588" max="3588" width="84.85546875" style="115" customWidth="1"/>
    <col min="3589" max="3843" width="11.42578125" style="115"/>
    <col min="3844" max="3844" width="84.85546875" style="115" customWidth="1"/>
    <col min="3845" max="4099" width="11.42578125" style="115"/>
    <col min="4100" max="4100" width="84.85546875" style="115" customWidth="1"/>
    <col min="4101" max="4355" width="11.42578125" style="115"/>
    <col min="4356" max="4356" width="84.85546875" style="115" customWidth="1"/>
    <col min="4357" max="4611" width="11.42578125" style="115"/>
    <col min="4612" max="4612" width="84.85546875" style="115" customWidth="1"/>
    <col min="4613" max="4867" width="11.42578125" style="115"/>
    <col min="4868" max="4868" width="84.85546875" style="115" customWidth="1"/>
    <col min="4869" max="5123" width="11.42578125" style="115"/>
    <col min="5124" max="5124" width="84.85546875" style="115" customWidth="1"/>
    <col min="5125" max="5379" width="11.42578125" style="115"/>
    <col min="5380" max="5380" width="84.85546875" style="115" customWidth="1"/>
    <col min="5381" max="5635" width="11.42578125" style="115"/>
    <col min="5636" max="5636" width="84.85546875" style="115" customWidth="1"/>
    <col min="5637" max="5891" width="11.42578125" style="115"/>
    <col min="5892" max="5892" width="84.85546875" style="115" customWidth="1"/>
    <col min="5893" max="6147" width="11.42578125" style="115"/>
    <col min="6148" max="6148" width="84.85546875" style="115" customWidth="1"/>
    <col min="6149" max="6403" width="11.42578125" style="115"/>
    <col min="6404" max="6404" width="84.85546875" style="115" customWidth="1"/>
    <col min="6405" max="6659" width="11.42578125" style="115"/>
    <col min="6660" max="6660" width="84.85546875" style="115" customWidth="1"/>
    <col min="6661" max="6915" width="11.42578125" style="115"/>
    <col min="6916" max="6916" width="84.85546875" style="115" customWidth="1"/>
    <col min="6917" max="7171" width="11.42578125" style="115"/>
    <col min="7172" max="7172" width="84.85546875" style="115" customWidth="1"/>
    <col min="7173" max="7427" width="11.42578125" style="115"/>
    <col min="7428" max="7428" width="84.85546875" style="115" customWidth="1"/>
    <col min="7429" max="7683" width="11.42578125" style="115"/>
    <col min="7684" max="7684" width="84.85546875" style="115" customWidth="1"/>
    <col min="7685" max="7939" width="11.42578125" style="115"/>
    <col min="7940" max="7940" width="84.85546875" style="115" customWidth="1"/>
    <col min="7941" max="8195" width="11.42578125" style="115"/>
    <col min="8196" max="8196" width="84.85546875" style="115" customWidth="1"/>
    <col min="8197" max="8451" width="11.42578125" style="115"/>
    <col min="8452" max="8452" width="84.85546875" style="115" customWidth="1"/>
    <col min="8453" max="8707" width="11.42578125" style="115"/>
    <col min="8708" max="8708" width="84.85546875" style="115" customWidth="1"/>
    <col min="8709" max="8963" width="11.42578125" style="115"/>
    <col min="8964" max="8964" width="84.85546875" style="115" customWidth="1"/>
    <col min="8965" max="9219" width="11.42578125" style="115"/>
    <col min="9220" max="9220" width="84.85546875" style="115" customWidth="1"/>
    <col min="9221" max="9475" width="11.42578125" style="115"/>
    <col min="9476" max="9476" width="84.85546875" style="115" customWidth="1"/>
    <col min="9477" max="9731" width="11.42578125" style="115"/>
    <col min="9732" max="9732" width="84.85546875" style="115" customWidth="1"/>
    <col min="9733" max="9987" width="11.42578125" style="115"/>
    <col min="9988" max="9988" width="84.85546875" style="115" customWidth="1"/>
    <col min="9989" max="10243" width="11.42578125" style="115"/>
    <col min="10244" max="10244" width="84.85546875" style="115" customWidth="1"/>
    <col min="10245" max="10499" width="11.42578125" style="115"/>
    <col min="10500" max="10500" width="84.85546875" style="115" customWidth="1"/>
    <col min="10501" max="10755" width="11.42578125" style="115"/>
    <col min="10756" max="10756" width="84.85546875" style="115" customWidth="1"/>
    <col min="10757" max="11011" width="11.42578125" style="115"/>
    <col min="11012" max="11012" width="84.85546875" style="115" customWidth="1"/>
    <col min="11013" max="11267" width="11.42578125" style="115"/>
    <col min="11268" max="11268" width="84.85546875" style="115" customWidth="1"/>
    <col min="11269" max="11523" width="11.42578125" style="115"/>
    <col min="11524" max="11524" width="84.85546875" style="115" customWidth="1"/>
    <col min="11525" max="11779" width="11.42578125" style="115"/>
    <col min="11780" max="11780" width="84.85546875" style="115" customWidth="1"/>
    <col min="11781" max="12035" width="11.42578125" style="115"/>
    <col min="12036" max="12036" width="84.85546875" style="115" customWidth="1"/>
    <col min="12037" max="12291" width="11.42578125" style="115"/>
    <col min="12292" max="12292" width="84.85546875" style="115" customWidth="1"/>
    <col min="12293" max="12547" width="11.42578125" style="115"/>
    <col min="12548" max="12548" width="84.85546875" style="115" customWidth="1"/>
    <col min="12549" max="12803" width="11.42578125" style="115"/>
    <col min="12804" max="12804" width="84.85546875" style="115" customWidth="1"/>
    <col min="12805" max="13059" width="11.42578125" style="115"/>
    <col min="13060" max="13060" width="84.85546875" style="115" customWidth="1"/>
    <col min="13061" max="13315" width="11.42578125" style="115"/>
    <col min="13316" max="13316" width="84.85546875" style="115" customWidth="1"/>
    <col min="13317" max="13571" width="11.42578125" style="115"/>
    <col min="13572" max="13572" width="84.85546875" style="115" customWidth="1"/>
    <col min="13573" max="13827" width="11.42578125" style="115"/>
    <col min="13828" max="13828" width="84.85546875" style="115" customWidth="1"/>
    <col min="13829" max="14083" width="11.42578125" style="115"/>
    <col min="14084" max="14084" width="84.85546875" style="115" customWidth="1"/>
    <col min="14085" max="14339" width="11.42578125" style="115"/>
    <col min="14340" max="14340" width="84.85546875" style="115" customWidth="1"/>
    <col min="14341" max="14595" width="11.42578125" style="115"/>
    <col min="14596" max="14596" width="84.85546875" style="115" customWidth="1"/>
    <col min="14597" max="14851" width="11.42578125" style="115"/>
    <col min="14852" max="14852" width="84.85546875" style="115" customWidth="1"/>
    <col min="14853" max="15107" width="11.42578125" style="115"/>
    <col min="15108" max="15108" width="84.85546875" style="115" customWidth="1"/>
    <col min="15109" max="15363" width="11.42578125" style="115"/>
    <col min="15364" max="15364" width="84.85546875" style="115" customWidth="1"/>
    <col min="15365" max="15619" width="11.42578125" style="115"/>
    <col min="15620" max="15620" width="84.85546875" style="115" customWidth="1"/>
    <col min="15621" max="15875" width="11.42578125" style="115"/>
    <col min="15876" max="15876" width="84.85546875" style="115" customWidth="1"/>
    <col min="15877" max="16131" width="11.42578125" style="115"/>
    <col min="16132" max="16132" width="84.8554687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2">
        <f>+'[2]Ganancias y Perdidas Tenencias'!E2:I2</f>
        <v>0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788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4.25" customHeight="1">
      <c r="B4" s="19"/>
      <c r="C4" s="20"/>
      <c r="D4" s="21"/>
      <c r="E4" s="233"/>
      <c r="F4" s="233"/>
      <c r="G4" s="213" t="s">
        <v>730</v>
      </c>
      <c r="H4" s="214"/>
      <c r="I4" s="214"/>
      <c r="J4" s="214"/>
      <c r="K4" s="214"/>
      <c r="L4" s="214"/>
      <c r="M4" s="214"/>
      <c r="N4" s="214"/>
    </row>
    <row r="5" spans="2:14" ht="14.25" customHeight="1">
      <c r="B5" s="230" t="s">
        <v>789</v>
      </c>
      <c r="C5" s="23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>
      <c r="B6" s="230"/>
      <c r="C6" s="231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</row>
    <row r="7" spans="2:14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>
      <c r="B8" s="94" t="s">
        <v>790</v>
      </c>
      <c r="C8" s="95" t="s">
        <v>791</v>
      </c>
      <c r="D8" s="108" t="s">
        <v>33</v>
      </c>
      <c r="E8" s="139">
        <v>-127.60821892999979</v>
      </c>
      <c r="F8" s="139">
        <v>-210.1</v>
      </c>
      <c r="G8" s="139">
        <v>-284.19737389995998</v>
      </c>
      <c r="H8" s="139">
        <v>-131.29630779999999</v>
      </c>
      <c r="I8" s="139">
        <v>-445.90000000000009</v>
      </c>
      <c r="J8" s="139">
        <v>-204.6</v>
      </c>
      <c r="K8" s="139">
        <v>-311.7999999999999</v>
      </c>
      <c r="L8" s="139">
        <v>-1145.5</v>
      </c>
      <c r="M8" s="139">
        <v>-1197.3</v>
      </c>
      <c r="N8" s="139">
        <v>-606.1</v>
      </c>
    </row>
    <row r="9" spans="2:14">
      <c r="B9" s="140" t="s">
        <v>792</v>
      </c>
      <c r="C9" s="141" t="s">
        <v>793</v>
      </c>
      <c r="D9" s="142" t="s">
        <v>33</v>
      </c>
      <c r="E9" s="135">
        <v>-177.37381508999999</v>
      </c>
      <c r="F9" s="135">
        <v>-430.9</v>
      </c>
      <c r="G9" s="135">
        <v>-175.59140476996001</v>
      </c>
      <c r="H9" s="135">
        <v>-136.82899080999999</v>
      </c>
      <c r="I9" s="135">
        <v>-351.2</v>
      </c>
      <c r="J9" s="135">
        <v>-237.79999999999998</v>
      </c>
      <c r="K9" s="135">
        <v>-306.60000000000002</v>
      </c>
      <c r="L9" s="135">
        <v>-530.29999999999995</v>
      </c>
      <c r="M9" s="135">
        <v>-847.4</v>
      </c>
      <c r="N9" s="135">
        <v>-670.7</v>
      </c>
    </row>
    <row r="10" spans="2:14">
      <c r="B10" s="41" t="s">
        <v>794</v>
      </c>
      <c r="C10" s="29" t="s">
        <v>795</v>
      </c>
      <c r="D10" s="113" t="s">
        <v>33</v>
      </c>
      <c r="E10" s="135">
        <v>-174.96328729999999</v>
      </c>
      <c r="F10" s="135"/>
      <c r="G10" s="135">
        <v>-175.64669832996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796</v>
      </c>
      <c r="C11" s="29" t="s">
        <v>739</v>
      </c>
      <c r="D11" s="113" t="s">
        <v>33</v>
      </c>
      <c r="E11" s="135">
        <v>9.1373109999999994E-2</v>
      </c>
      <c r="F11" s="135"/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797</v>
      </c>
      <c r="C12" s="29" t="s">
        <v>741</v>
      </c>
      <c r="D12" s="113" t="s">
        <v>33</v>
      </c>
      <c r="E12" s="135">
        <v>0.45861244999999995</v>
      </c>
      <c r="F12" s="135"/>
      <c r="G12" s="135">
        <v>5.5293559999999999E-2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798</v>
      </c>
      <c r="C13" s="29" t="s">
        <v>743</v>
      </c>
      <c r="D13" s="113" t="s">
        <v>33</v>
      </c>
      <c r="E13" s="135">
        <v>-2.9605133500000003</v>
      </c>
      <c r="F13" s="135"/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799</v>
      </c>
      <c r="C14" s="22" t="s">
        <v>800</v>
      </c>
      <c r="D14" s="113" t="s">
        <v>33</v>
      </c>
      <c r="E14" s="135">
        <v>-968.87587385999961</v>
      </c>
      <c r="F14" s="135">
        <v>-838.8</v>
      </c>
      <c r="G14" s="135">
        <v>-555.92659718000004</v>
      </c>
      <c r="H14" s="135">
        <v>-359.47220808999998</v>
      </c>
      <c r="I14" s="135">
        <v>-622</v>
      </c>
      <c r="J14" s="135">
        <v>32.700000000000045</v>
      </c>
      <c r="K14" s="135">
        <v>-349.19999999999993</v>
      </c>
      <c r="L14" s="135">
        <v>-1027.8</v>
      </c>
      <c r="M14" s="135">
        <v>-28.9</v>
      </c>
      <c r="N14" s="135">
        <v>-76.5</v>
      </c>
    </row>
    <row r="15" spans="2:14">
      <c r="B15" s="41" t="s">
        <v>801</v>
      </c>
      <c r="C15" s="29" t="s">
        <v>747</v>
      </c>
      <c r="D15" s="113" t="s">
        <v>33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</row>
    <row r="16" spans="2:14">
      <c r="B16" s="41" t="s">
        <v>802</v>
      </c>
      <c r="C16" s="29" t="s">
        <v>749</v>
      </c>
      <c r="D16" s="113" t="s">
        <v>33</v>
      </c>
      <c r="E16" s="135">
        <v>-101.71409670999999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</row>
    <row r="17" spans="2:14">
      <c r="B17" s="41" t="s">
        <v>803</v>
      </c>
      <c r="C17" s="29" t="s">
        <v>751</v>
      </c>
      <c r="D17" s="113" t="s">
        <v>33</v>
      </c>
      <c r="E17" s="135">
        <v>-258.03319555999968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</row>
    <row r="18" spans="2:14">
      <c r="B18" s="41" t="s">
        <v>804</v>
      </c>
      <c r="C18" s="29" t="s">
        <v>753</v>
      </c>
      <c r="D18" s="113" t="s">
        <v>33</v>
      </c>
      <c r="E18" s="135">
        <v>-285.01466155000003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</row>
    <row r="19" spans="2:14">
      <c r="B19" s="41" t="s">
        <v>805</v>
      </c>
      <c r="C19" s="29" t="s">
        <v>755</v>
      </c>
      <c r="D19" s="113" t="s">
        <v>33</v>
      </c>
      <c r="E19" s="135">
        <v>-1.7412637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</row>
    <row r="20" spans="2:14">
      <c r="B20" s="41" t="s">
        <v>806</v>
      </c>
      <c r="C20" s="29" t="s">
        <v>757</v>
      </c>
      <c r="D20" s="113" t="s">
        <v>33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</row>
    <row r="21" spans="2:14">
      <c r="B21" s="41" t="s">
        <v>807</v>
      </c>
      <c r="C21" s="29" t="s">
        <v>759</v>
      </c>
      <c r="D21" s="113" t="s">
        <v>33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</row>
    <row r="22" spans="2:14">
      <c r="B22" s="41" t="s">
        <v>808</v>
      </c>
      <c r="C22" s="29" t="s">
        <v>761</v>
      </c>
      <c r="D22" s="113" t="s">
        <v>33</v>
      </c>
      <c r="E22" s="135">
        <v>-307.63265633999993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</row>
    <row r="23" spans="2:14">
      <c r="B23" s="41" t="s">
        <v>809</v>
      </c>
      <c r="C23" s="29" t="s">
        <v>443</v>
      </c>
      <c r="D23" s="113" t="s">
        <v>33</v>
      </c>
      <c r="E23" s="135">
        <v>-978.02248631999964</v>
      </c>
      <c r="F23" s="135"/>
      <c r="G23" s="135">
        <v>-622.35356730000001</v>
      </c>
      <c r="H23" s="135"/>
      <c r="I23" s="135"/>
      <c r="J23" s="135"/>
      <c r="K23" s="135"/>
      <c r="L23" s="135"/>
      <c r="M23" s="135"/>
      <c r="N23" s="135"/>
    </row>
    <row r="24" spans="2:14">
      <c r="B24" s="41" t="s">
        <v>810</v>
      </c>
      <c r="C24" s="29" t="s">
        <v>460</v>
      </c>
      <c r="D24" s="113" t="s">
        <v>33</v>
      </c>
      <c r="E24" s="135">
        <v>9.1466124599999947</v>
      </c>
      <c r="F24" s="135"/>
      <c r="G24" s="135">
        <v>66.426970119999993</v>
      </c>
      <c r="H24" s="135"/>
      <c r="I24" s="135"/>
      <c r="J24" s="135"/>
      <c r="K24" s="135"/>
      <c r="L24" s="135"/>
      <c r="M24" s="135"/>
      <c r="N24" s="135"/>
    </row>
    <row r="25" spans="2:14">
      <c r="B25" s="42" t="s">
        <v>811</v>
      </c>
      <c r="C25" s="32" t="s">
        <v>812</v>
      </c>
      <c r="D25" s="127" t="s">
        <v>33</v>
      </c>
      <c r="E25" s="135">
        <v>-1018.6414700199998</v>
      </c>
      <c r="F25" s="135">
        <v>-1059.5999999999999</v>
      </c>
      <c r="G25" s="135">
        <v>-447.32062804999998</v>
      </c>
      <c r="H25" s="135">
        <v>-365.00489110000001</v>
      </c>
      <c r="I25" s="135">
        <v>-527.29999999999995</v>
      </c>
      <c r="J25" s="135">
        <v>-0.49999999999994316</v>
      </c>
      <c r="K25" s="135">
        <v>-344.00000000000006</v>
      </c>
      <c r="L25" s="135">
        <v>-412.6</v>
      </c>
      <c r="M25" s="135">
        <v>321</v>
      </c>
      <c r="N25" s="135">
        <v>-141.1</v>
      </c>
    </row>
    <row r="26" spans="2:14">
      <c r="B26" s="41" t="s">
        <v>813</v>
      </c>
      <c r="C26" s="29" t="s">
        <v>767</v>
      </c>
      <c r="D26" s="22" t="s">
        <v>33</v>
      </c>
      <c r="E26" s="135">
        <v>0</v>
      </c>
      <c r="F26" s="135"/>
      <c r="G26" s="135">
        <v>0</v>
      </c>
      <c r="H26" s="135"/>
      <c r="I26" s="135"/>
      <c r="J26" s="135"/>
      <c r="K26" s="135"/>
      <c r="L26" s="135"/>
      <c r="M26" s="135"/>
      <c r="N26" s="135"/>
    </row>
    <row r="27" spans="2:14">
      <c r="B27" s="41" t="s">
        <v>814</v>
      </c>
      <c r="C27" s="29" t="s">
        <v>769</v>
      </c>
      <c r="D27" s="22" t="s">
        <v>33</v>
      </c>
      <c r="E27" s="135">
        <v>-263.01242477</v>
      </c>
      <c r="F27" s="135"/>
      <c r="G27" s="135">
        <v>0</v>
      </c>
      <c r="H27" s="135"/>
      <c r="I27" s="135"/>
      <c r="J27" s="135"/>
      <c r="K27" s="135"/>
      <c r="L27" s="135"/>
      <c r="M27" s="135"/>
      <c r="N27" s="135"/>
    </row>
    <row r="28" spans="2:14">
      <c r="B28" s="41" t="s">
        <v>815</v>
      </c>
      <c r="C28" s="29" t="s">
        <v>771</v>
      </c>
      <c r="D28" s="22" t="s">
        <v>33</v>
      </c>
      <c r="E28" s="135">
        <v>-1067.4525692899999</v>
      </c>
      <c r="F28" s="135"/>
      <c r="G28" s="135">
        <v>0</v>
      </c>
      <c r="H28" s="135"/>
      <c r="I28" s="135"/>
      <c r="J28" s="135"/>
      <c r="K28" s="135"/>
      <c r="L28" s="135"/>
      <c r="M28" s="135"/>
      <c r="N28" s="135"/>
    </row>
    <row r="29" spans="2:14">
      <c r="B29" s="41" t="s">
        <v>816</v>
      </c>
      <c r="C29" s="29" t="s">
        <v>773</v>
      </c>
      <c r="D29" s="22" t="s">
        <v>33</v>
      </c>
      <c r="E29" s="135">
        <v>1090.01387828</v>
      </c>
      <c r="F29" s="135"/>
      <c r="G29" s="135">
        <v>0</v>
      </c>
      <c r="H29" s="135"/>
      <c r="I29" s="135"/>
      <c r="J29" s="135"/>
      <c r="K29" s="135"/>
      <c r="L29" s="135"/>
      <c r="M29" s="135"/>
      <c r="N29" s="135"/>
    </row>
    <row r="30" spans="2:14">
      <c r="B30" s="41" t="s">
        <v>817</v>
      </c>
      <c r="C30" s="29" t="s">
        <v>775</v>
      </c>
      <c r="D30" s="22" t="s">
        <v>33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</row>
    <row r="31" spans="2:14">
      <c r="B31" s="41" t="s">
        <v>818</v>
      </c>
      <c r="C31" s="29" t="s">
        <v>819</v>
      </c>
      <c r="D31" s="22" t="s">
        <v>33</v>
      </c>
      <c r="E31" s="135">
        <v>0</v>
      </c>
      <c r="F31" s="135"/>
      <c r="G31" s="135">
        <v>0</v>
      </c>
      <c r="H31" s="135"/>
      <c r="I31" s="135"/>
      <c r="J31" s="135"/>
      <c r="K31" s="135"/>
      <c r="L31" s="135"/>
      <c r="M31" s="135"/>
      <c r="N31" s="135"/>
    </row>
    <row r="32" spans="2:14">
      <c r="B32" s="41" t="s">
        <v>820</v>
      </c>
      <c r="C32" s="29" t="s">
        <v>779</v>
      </c>
      <c r="D32" s="22" t="s">
        <v>33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</row>
    <row r="33" spans="2:14">
      <c r="B33" s="41" t="s">
        <v>821</v>
      </c>
      <c r="C33" s="29" t="s">
        <v>781</v>
      </c>
      <c r="D33" s="22" t="s">
        <v>33</v>
      </c>
      <c r="E33" s="135">
        <v>-778.19035423999981</v>
      </c>
      <c r="F33" s="135"/>
      <c r="G33" s="135">
        <v>0</v>
      </c>
      <c r="H33" s="135"/>
      <c r="I33" s="135"/>
      <c r="J33" s="135"/>
      <c r="K33" s="135"/>
      <c r="L33" s="135"/>
      <c r="M33" s="135"/>
      <c r="N33" s="135"/>
    </row>
    <row r="34" spans="2:14">
      <c r="B34" s="39" t="s">
        <v>822</v>
      </c>
      <c r="C34" s="98" t="s">
        <v>823</v>
      </c>
      <c r="D34" s="22" t="s">
        <v>33</v>
      </c>
      <c r="E34" s="135">
        <v>-1600.5881323199999</v>
      </c>
      <c r="F34" s="135"/>
      <c r="G34" s="135">
        <v>-1085.56901217</v>
      </c>
      <c r="H34" s="135"/>
      <c r="I34" s="135"/>
      <c r="J34" s="135"/>
      <c r="K34" s="135"/>
      <c r="L34" s="135"/>
      <c r="M34" s="135"/>
      <c r="N34" s="135"/>
    </row>
    <row r="35" spans="2:14">
      <c r="B35" s="136" t="s">
        <v>824</v>
      </c>
      <c r="C35" s="137" t="s">
        <v>825</v>
      </c>
      <c r="D35" s="22" t="s">
        <v>33</v>
      </c>
      <c r="E35" s="135">
        <v>581.94666230000007</v>
      </c>
      <c r="F35" s="135"/>
      <c r="G35" s="135">
        <v>638.24838411999997</v>
      </c>
      <c r="H35" s="135"/>
      <c r="I35" s="135"/>
      <c r="J35" s="135"/>
      <c r="K35" s="135"/>
      <c r="L35" s="135"/>
      <c r="M35" s="135"/>
      <c r="N35" s="135"/>
    </row>
    <row r="36" spans="2:14">
      <c r="B36" s="41" t="s">
        <v>63</v>
      </c>
      <c r="C36" s="120" t="s">
        <v>94</v>
      </c>
      <c r="D36" s="22" t="s">
        <v>33</v>
      </c>
      <c r="E36" s="138"/>
      <c r="F36" s="138"/>
      <c r="G36" s="138" t="s">
        <v>63</v>
      </c>
      <c r="H36" s="138" t="s">
        <v>63</v>
      </c>
      <c r="I36" s="138" t="s">
        <v>63</v>
      </c>
      <c r="J36" s="138"/>
      <c r="K36" s="138" t="s">
        <v>63</v>
      </c>
      <c r="L36" s="138" t="s">
        <v>63</v>
      </c>
      <c r="M36" s="138" t="s">
        <v>63</v>
      </c>
      <c r="N36" s="138"/>
    </row>
    <row r="37" spans="2:14">
      <c r="B37" s="23" t="s">
        <v>826</v>
      </c>
      <c r="C37" s="48" t="s">
        <v>827</v>
      </c>
      <c r="D37" s="24" t="s">
        <v>33</v>
      </c>
      <c r="E37" s="135">
        <v>49.7655961600002</v>
      </c>
      <c r="F37" s="135">
        <v>220.8</v>
      </c>
      <c r="G37" s="135">
        <v>-108.60596913000001</v>
      </c>
      <c r="H37" s="135">
        <v>5.5326830100003699</v>
      </c>
      <c r="I37" s="135">
        <v>-94.700000000000045</v>
      </c>
      <c r="J37" s="135">
        <v>33.199999999999989</v>
      </c>
      <c r="K37" s="135">
        <v>-5.1999999999998749</v>
      </c>
      <c r="L37" s="135">
        <v>-615.20000000000005</v>
      </c>
      <c r="M37" s="135">
        <v>-349.9</v>
      </c>
      <c r="N37" s="135">
        <v>64.599999999999994</v>
      </c>
    </row>
    <row r="49" spans="11:14">
      <c r="K49" s="189"/>
      <c r="L49" s="189"/>
      <c r="M49" s="189"/>
      <c r="N49" s="189"/>
    </row>
    <row r="50" spans="11:14">
      <c r="K50" s="189"/>
      <c r="L50" s="189"/>
      <c r="M50" s="189"/>
      <c r="N50" s="189"/>
    </row>
    <row r="58" spans="11:14">
      <c r="K58" s="189"/>
      <c r="L58" s="189"/>
      <c r="M58" s="189"/>
      <c r="N58" s="189"/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4487E9FC-2D1A-4B9B-93AB-557304F046E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541-370E-41ED-966B-A8765986B273}">
  <dimension ref="B1:N116"/>
  <sheetViews>
    <sheetView workbookViewId="0">
      <selection activeCell="E1" sqref="E1:F1048576"/>
    </sheetView>
  </sheetViews>
  <sheetFormatPr baseColWidth="10" defaultRowHeight="15"/>
  <cols>
    <col min="1" max="1" width="9.7109375" style="115" customWidth="1"/>
    <col min="2" max="2" width="10.7109375" style="115" customWidth="1"/>
    <col min="3" max="3" width="66.85546875" style="115" customWidth="1"/>
    <col min="4" max="4" width="8.7109375" style="115" customWidth="1"/>
    <col min="5" max="259" width="11.42578125" style="115"/>
    <col min="260" max="260" width="57.42578125" style="115" customWidth="1"/>
    <col min="261" max="515" width="11.42578125" style="115"/>
    <col min="516" max="516" width="57.42578125" style="115" customWidth="1"/>
    <col min="517" max="771" width="11.42578125" style="115"/>
    <col min="772" max="772" width="57.42578125" style="115" customWidth="1"/>
    <col min="773" max="1027" width="11.42578125" style="115"/>
    <col min="1028" max="1028" width="57.42578125" style="115" customWidth="1"/>
    <col min="1029" max="1283" width="11.42578125" style="115"/>
    <col min="1284" max="1284" width="57.42578125" style="115" customWidth="1"/>
    <col min="1285" max="1539" width="11.42578125" style="115"/>
    <col min="1540" max="1540" width="57.42578125" style="115" customWidth="1"/>
    <col min="1541" max="1795" width="11.42578125" style="115"/>
    <col min="1796" max="1796" width="57.42578125" style="115" customWidth="1"/>
    <col min="1797" max="2051" width="11.42578125" style="115"/>
    <col min="2052" max="2052" width="57.42578125" style="115" customWidth="1"/>
    <col min="2053" max="2307" width="11.42578125" style="115"/>
    <col min="2308" max="2308" width="57.42578125" style="115" customWidth="1"/>
    <col min="2309" max="2563" width="11.42578125" style="115"/>
    <col min="2564" max="2564" width="57.42578125" style="115" customWidth="1"/>
    <col min="2565" max="2819" width="11.42578125" style="115"/>
    <col min="2820" max="2820" width="57.42578125" style="115" customWidth="1"/>
    <col min="2821" max="3075" width="11.42578125" style="115"/>
    <col min="3076" max="3076" width="57.42578125" style="115" customWidth="1"/>
    <col min="3077" max="3331" width="11.42578125" style="115"/>
    <col min="3332" max="3332" width="57.42578125" style="115" customWidth="1"/>
    <col min="3333" max="3587" width="11.42578125" style="115"/>
    <col min="3588" max="3588" width="57.42578125" style="115" customWidth="1"/>
    <col min="3589" max="3843" width="11.42578125" style="115"/>
    <col min="3844" max="3844" width="57.42578125" style="115" customWidth="1"/>
    <col min="3845" max="4099" width="11.42578125" style="115"/>
    <col min="4100" max="4100" width="57.42578125" style="115" customWidth="1"/>
    <col min="4101" max="4355" width="11.42578125" style="115"/>
    <col min="4356" max="4356" width="57.42578125" style="115" customWidth="1"/>
    <col min="4357" max="4611" width="11.42578125" style="115"/>
    <col min="4612" max="4612" width="57.42578125" style="115" customWidth="1"/>
    <col min="4613" max="4867" width="11.42578125" style="115"/>
    <col min="4868" max="4868" width="57.42578125" style="115" customWidth="1"/>
    <col min="4869" max="5123" width="11.42578125" style="115"/>
    <col min="5124" max="5124" width="57.42578125" style="115" customWidth="1"/>
    <col min="5125" max="5379" width="11.42578125" style="115"/>
    <col min="5380" max="5380" width="57.42578125" style="115" customWidth="1"/>
    <col min="5381" max="5635" width="11.42578125" style="115"/>
    <col min="5636" max="5636" width="57.42578125" style="115" customWidth="1"/>
    <col min="5637" max="5891" width="11.42578125" style="115"/>
    <col min="5892" max="5892" width="57.42578125" style="115" customWidth="1"/>
    <col min="5893" max="6147" width="11.42578125" style="115"/>
    <col min="6148" max="6148" width="57.42578125" style="115" customWidth="1"/>
    <col min="6149" max="6403" width="11.42578125" style="115"/>
    <col min="6404" max="6404" width="57.42578125" style="115" customWidth="1"/>
    <col min="6405" max="6659" width="11.42578125" style="115"/>
    <col min="6660" max="6660" width="57.42578125" style="115" customWidth="1"/>
    <col min="6661" max="6915" width="11.42578125" style="115"/>
    <col min="6916" max="6916" width="57.42578125" style="115" customWidth="1"/>
    <col min="6917" max="7171" width="11.42578125" style="115"/>
    <col min="7172" max="7172" width="57.42578125" style="115" customWidth="1"/>
    <col min="7173" max="7427" width="11.42578125" style="115"/>
    <col min="7428" max="7428" width="57.42578125" style="115" customWidth="1"/>
    <col min="7429" max="7683" width="11.42578125" style="115"/>
    <col min="7684" max="7684" width="57.42578125" style="115" customWidth="1"/>
    <col min="7685" max="7939" width="11.42578125" style="115"/>
    <col min="7940" max="7940" width="57.42578125" style="115" customWidth="1"/>
    <col min="7941" max="8195" width="11.42578125" style="115"/>
    <col min="8196" max="8196" width="57.42578125" style="115" customWidth="1"/>
    <col min="8197" max="8451" width="11.42578125" style="115"/>
    <col min="8452" max="8452" width="57.42578125" style="115" customWidth="1"/>
    <col min="8453" max="8707" width="11.42578125" style="115"/>
    <col min="8708" max="8708" width="57.42578125" style="115" customWidth="1"/>
    <col min="8709" max="8963" width="11.42578125" style="115"/>
    <col min="8964" max="8964" width="57.42578125" style="115" customWidth="1"/>
    <col min="8965" max="9219" width="11.42578125" style="115"/>
    <col min="9220" max="9220" width="57.42578125" style="115" customWidth="1"/>
    <col min="9221" max="9475" width="11.42578125" style="115"/>
    <col min="9476" max="9476" width="57.42578125" style="115" customWidth="1"/>
    <col min="9477" max="9731" width="11.42578125" style="115"/>
    <col min="9732" max="9732" width="57.42578125" style="115" customWidth="1"/>
    <col min="9733" max="9987" width="11.42578125" style="115"/>
    <col min="9988" max="9988" width="57.42578125" style="115" customWidth="1"/>
    <col min="9989" max="10243" width="11.42578125" style="115"/>
    <col min="10244" max="10244" width="57.42578125" style="115" customWidth="1"/>
    <col min="10245" max="10499" width="11.42578125" style="115"/>
    <col min="10500" max="10500" width="57.42578125" style="115" customWidth="1"/>
    <col min="10501" max="10755" width="11.42578125" style="115"/>
    <col min="10756" max="10756" width="57.42578125" style="115" customWidth="1"/>
    <col min="10757" max="11011" width="11.42578125" style="115"/>
    <col min="11012" max="11012" width="57.42578125" style="115" customWidth="1"/>
    <col min="11013" max="11267" width="11.42578125" style="115"/>
    <col min="11268" max="11268" width="57.42578125" style="115" customWidth="1"/>
    <col min="11269" max="11523" width="11.42578125" style="115"/>
    <col min="11524" max="11524" width="57.42578125" style="115" customWidth="1"/>
    <col min="11525" max="11779" width="11.42578125" style="115"/>
    <col min="11780" max="11780" width="57.42578125" style="115" customWidth="1"/>
    <col min="11781" max="12035" width="11.42578125" style="115"/>
    <col min="12036" max="12036" width="57.42578125" style="115" customWidth="1"/>
    <col min="12037" max="12291" width="11.42578125" style="115"/>
    <col min="12292" max="12292" width="57.42578125" style="115" customWidth="1"/>
    <col min="12293" max="12547" width="11.42578125" style="115"/>
    <col min="12548" max="12548" width="57.42578125" style="115" customWidth="1"/>
    <col min="12549" max="12803" width="11.42578125" style="115"/>
    <col min="12804" max="12804" width="57.42578125" style="115" customWidth="1"/>
    <col min="12805" max="13059" width="11.42578125" style="115"/>
    <col min="13060" max="13060" width="57.42578125" style="115" customWidth="1"/>
    <col min="13061" max="13315" width="11.42578125" style="115"/>
    <col min="13316" max="13316" width="57.42578125" style="115" customWidth="1"/>
    <col min="13317" max="13571" width="11.42578125" style="115"/>
    <col min="13572" max="13572" width="57.42578125" style="115" customWidth="1"/>
    <col min="13573" max="13827" width="11.42578125" style="115"/>
    <col min="13828" max="13828" width="57.42578125" style="115" customWidth="1"/>
    <col min="13829" max="14083" width="11.42578125" style="115"/>
    <col min="14084" max="14084" width="57.42578125" style="115" customWidth="1"/>
    <col min="14085" max="14339" width="11.42578125" style="115"/>
    <col min="14340" max="14340" width="57.42578125" style="115" customWidth="1"/>
    <col min="14341" max="14595" width="11.42578125" style="115"/>
    <col min="14596" max="14596" width="57.42578125" style="115" customWidth="1"/>
    <col min="14597" max="14851" width="11.42578125" style="115"/>
    <col min="14852" max="14852" width="57.42578125" style="115" customWidth="1"/>
    <col min="14853" max="15107" width="11.42578125" style="115"/>
    <col min="15108" max="15108" width="57.42578125" style="115" customWidth="1"/>
    <col min="15109" max="15363" width="11.42578125" style="115"/>
    <col min="15364" max="15364" width="57.42578125" style="115" customWidth="1"/>
    <col min="15365" max="15619" width="11.42578125" style="115"/>
    <col min="15620" max="15620" width="57.42578125" style="115" customWidth="1"/>
    <col min="15621" max="15875" width="11.42578125" style="115"/>
    <col min="15876" max="15876" width="57.42578125" style="115" customWidth="1"/>
    <col min="15877" max="16131" width="11.42578125" style="115"/>
    <col min="16132" max="16132" width="57.4257812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2">
        <f>+'[2]Otras variaciones en Volumen'!E2:I2</f>
        <v>0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829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4.25" customHeight="1">
      <c r="B4" s="19"/>
      <c r="C4" s="20"/>
      <c r="D4" s="21"/>
      <c r="E4" s="233"/>
      <c r="F4" s="233"/>
      <c r="G4" s="213" t="s">
        <v>730</v>
      </c>
      <c r="H4" s="214"/>
      <c r="I4" s="214"/>
      <c r="J4" s="214"/>
      <c r="K4" s="214"/>
      <c r="L4" s="214"/>
      <c r="M4" s="214"/>
      <c r="N4" s="214"/>
    </row>
    <row r="5" spans="2:14" ht="14.25" customHeight="1">
      <c r="B5" s="228" t="s">
        <v>830</v>
      </c>
      <c r="C5" s="229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</row>
    <row r="7" spans="2:14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>
      <c r="B8" s="94" t="s">
        <v>831</v>
      </c>
      <c r="C8" s="95" t="s">
        <v>832</v>
      </c>
      <c r="D8" s="108" t="s">
        <v>33</v>
      </c>
      <c r="E8" s="143">
        <v>-8867.6562509999985</v>
      </c>
      <c r="F8" s="143">
        <v>-9064.2000000000007</v>
      </c>
      <c r="G8" s="143">
        <v>-9324.4916651870008</v>
      </c>
      <c r="H8" s="143">
        <v>-9405.6818893799991</v>
      </c>
      <c r="I8" s="143">
        <v>-9429.2000000000007</v>
      </c>
      <c r="J8" s="143">
        <v>-9587.6999999999989</v>
      </c>
      <c r="K8" s="143">
        <v>-12432.8</v>
      </c>
      <c r="L8" s="143">
        <v>-13284.5</v>
      </c>
      <c r="M8" s="143">
        <v>-13908.9</v>
      </c>
      <c r="N8" s="143">
        <v>-13836.9</v>
      </c>
    </row>
    <row r="9" spans="2:14">
      <c r="B9" s="101" t="s">
        <v>833</v>
      </c>
      <c r="C9" s="116" t="s">
        <v>834</v>
      </c>
      <c r="D9" s="32" t="s">
        <v>33</v>
      </c>
      <c r="E9" s="144">
        <v>1783.7702348600001</v>
      </c>
      <c r="F9" s="144">
        <v>1829.2</v>
      </c>
      <c r="G9" s="144">
        <v>1879.25592977</v>
      </c>
      <c r="H9" s="144">
        <v>2220.2658105300002</v>
      </c>
      <c r="I9" s="144">
        <v>2193.8000000000002</v>
      </c>
      <c r="J9" s="144">
        <v>2260.6000000000004</v>
      </c>
      <c r="K9" s="144">
        <v>2267.9</v>
      </c>
      <c r="L9" s="144">
        <v>2574.6999999999998</v>
      </c>
      <c r="M9" s="144">
        <v>3155.1</v>
      </c>
      <c r="N9" s="144">
        <v>3430.8</v>
      </c>
    </row>
    <row r="10" spans="2:14">
      <c r="B10" s="39" t="s">
        <v>835</v>
      </c>
      <c r="C10" s="98" t="s">
        <v>836</v>
      </c>
      <c r="D10" s="22" t="s">
        <v>33</v>
      </c>
      <c r="E10" s="144">
        <v>1190.2763684399999</v>
      </c>
      <c r="F10" s="144">
        <v>1206.7</v>
      </c>
      <c r="G10" s="144">
        <v>1254.74225196</v>
      </c>
      <c r="H10" s="144">
        <v>1493.0877063099999</v>
      </c>
      <c r="I10" s="144">
        <v>1466.4</v>
      </c>
      <c r="J10" s="144">
        <v>1476.4</v>
      </c>
      <c r="K10" s="144">
        <v>1446.2</v>
      </c>
      <c r="L10" s="144">
        <v>1471.4</v>
      </c>
      <c r="M10" s="144">
        <v>2017.9</v>
      </c>
      <c r="N10" s="144">
        <v>2201.5</v>
      </c>
    </row>
    <row r="11" spans="2:14">
      <c r="B11" s="41" t="s">
        <v>837</v>
      </c>
      <c r="C11" s="99" t="s">
        <v>408</v>
      </c>
      <c r="D11" s="22" t="s">
        <v>33</v>
      </c>
      <c r="E11" s="135">
        <v>698.88072108059418</v>
      </c>
      <c r="F11" s="135">
        <v>688.7</v>
      </c>
      <c r="G11" s="135">
        <v>709.46448984389303</v>
      </c>
      <c r="H11" s="135">
        <v>814.60504960846799</v>
      </c>
      <c r="I11" s="135">
        <v>794.90000000000009</v>
      </c>
      <c r="J11" s="135">
        <v>823.80000000000007</v>
      </c>
      <c r="K11" s="135">
        <v>789.90000000000009</v>
      </c>
      <c r="L11" s="135">
        <v>593.20000000000005</v>
      </c>
      <c r="M11" s="135">
        <v>1252</v>
      </c>
      <c r="N11" s="135">
        <v>1342</v>
      </c>
    </row>
    <row r="12" spans="2:14">
      <c r="B12" s="41" t="s">
        <v>838</v>
      </c>
      <c r="C12" s="99" t="s">
        <v>410</v>
      </c>
      <c r="D12" s="22" t="s">
        <v>33</v>
      </c>
      <c r="E12" s="135">
        <v>470.50206669940587</v>
      </c>
      <c r="F12" s="135">
        <v>508.4</v>
      </c>
      <c r="G12" s="135">
        <v>540.04412837610698</v>
      </c>
      <c r="H12" s="135">
        <v>658.31767453153202</v>
      </c>
      <c r="I12" s="135">
        <v>630.6</v>
      </c>
      <c r="J12" s="135">
        <v>611.9</v>
      </c>
      <c r="K12" s="135">
        <v>619.5</v>
      </c>
      <c r="L12" s="135">
        <v>636.79999999999995</v>
      </c>
      <c r="M12" s="135">
        <v>751.4</v>
      </c>
      <c r="N12" s="135">
        <v>814.2</v>
      </c>
    </row>
    <row r="13" spans="2:14">
      <c r="B13" s="41" t="s">
        <v>839</v>
      </c>
      <c r="C13" s="99" t="s">
        <v>412</v>
      </c>
      <c r="D13" s="22" t="s">
        <v>33</v>
      </c>
      <c r="E13" s="135">
        <v>20.893580659999998</v>
      </c>
      <c r="F13" s="135">
        <v>9.6</v>
      </c>
      <c r="G13" s="135">
        <v>5.2336337400000001</v>
      </c>
      <c r="H13" s="135">
        <v>20.164982169999998</v>
      </c>
      <c r="I13" s="135">
        <v>40.9</v>
      </c>
      <c r="J13" s="135">
        <v>40.699999999999996</v>
      </c>
      <c r="K13" s="135">
        <v>36.800000000000004</v>
      </c>
      <c r="L13" s="135">
        <v>241.4</v>
      </c>
      <c r="M13" s="135">
        <v>14.5</v>
      </c>
      <c r="N13" s="135">
        <v>45.3</v>
      </c>
    </row>
    <row r="14" spans="2:14">
      <c r="B14" s="41" t="s">
        <v>840</v>
      </c>
      <c r="C14" s="99" t="s">
        <v>414</v>
      </c>
      <c r="D14" s="22" t="s">
        <v>33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39" t="s">
        <v>841</v>
      </c>
      <c r="C15" s="98" t="s">
        <v>415</v>
      </c>
      <c r="D15" s="22" t="s">
        <v>33</v>
      </c>
      <c r="E15" s="144">
        <v>114.43690989000001</v>
      </c>
      <c r="F15" s="144">
        <v>138.19999999999999</v>
      </c>
      <c r="G15" s="144">
        <v>133.41738086000001</v>
      </c>
      <c r="H15" s="144">
        <v>185.38419191</v>
      </c>
      <c r="I15" s="144">
        <v>179.4</v>
      </c>
      <c r="J15" s="144">
        <v>180</v>
      </c>
      <c r="K15" s="144">
        <v>263.5</v>
      </c>
      <c r="L15" s="144">
        <v>368.9</v>
      </c>
      <c r="M15" s="144">
        <v>368.9</v>
      </c>
      <c r="N15" s="144">
        <v>366.8</v>
      </c>
    </row>
    <row r="16" spans="2:14">
      <c r="B16" s="39" t="s">
        <v>842</v>
      </c>
      <c r="C16" s="98" t="s">
        <v>416</v>
      </c>
      <c r="D16" s="22" t="s">
        <v>33</v>
      </c>
      <c r="E16" s="144">
        <v>1.86917325</v>
      </c>
      <c r="F16" s="144">
        <v>1.9</v>
      </c>
      <c r="G16" s="144">
        <v>2.0315865299999998</v>
      </c>
      <c r="H16" s="144">
        <v>2.19213338</v>
      </c>
      <c r="I16" s="144">
        <v>2.1999999999999997</v>
      </c>
      <c r="J16" s="144">
        <v>2.1999999999999997</v>
      </c>
      <c r="K16" s="144">
        <v>2.2999999999999998</v>
      </c>
      <c r="L16" s="144">
        <v>2.8</v>
      </c>
      <c r="M16" s="144">
        <v>12.3</v>
      </c>
      <c r="N16" s="144">
        <v>17.2</v>
      </c>
    </row>
    <row r="17" spans="2:14">
      <c r="B17" s="39" t="s">
        <v>843</v>
      </c>
      <c r="C17" s="98" t="s">
        <v>417</v>
      </c>
      <c r="D17" s="22" t="s">
        <v>33</v>
      </c>
      <c r="E17" s="144">
        <v>477.18778328000002</v>
      </c>
      <c r="F17" s="144">
        <v>482.4</v>
      </c>
      <c r="G17" s="144">
        <v>489.06471041999998</v>
      </c>
      <c r="H17" s="144">
        <v>539.60177893000002</v>
      </c>
      <c r="I17" s="144">
        <v>545.79999999999995</v>
      </c>
      <c r="J17" s="144">
        <v>602</v>
      </c>
      <c r="K17" s="144">
        <v>555.9</v>
      </c>
      <c r="L17" s="144">
        <v>731.6</v>
      </c>
      <c r="M17" s="144">
        <v>756</v>
      </c>
      <c r="N17" s="144">
        <v>845.3</v>
      </c>
    </row>
    <row r="18" spans="2:14">
      <c r="B18" s="41" t="s">
        <v>844</v>
      </c>
      <c r="C18" s="99" t="s">
        <v>419</v>
      </c>
      <c r="D18" s="22" t="s">
        <v>33</v>
      </c>
      <c r="E18" s="135">
        <v>477.18778328000002</v>
      </c>
      <c r="F18" s="135">
        <v>482.4</v>
      </c>
      <c r="G18" s="135">
        <v>489.06471041999998</v>
      </c>
      <c r="H18" s="135">
        <v>539.60177893000002</v>
      </c>
      <c r="I18" s="135">
        <v>545.79999999999995</v>
      </c>
      <c r="J18" s="135">
        <v>602</v>
      </c>
      <c r="K18" s="135">
        <v>555.9</v>
      </c>
      <c r="L18" s="135">
        <v>731.6</v>
      </c>
      <c r="M18" s="135">
        <v>756</v>
      </c>
      <c r="N18" s="135">
        <v>845.3</v>
      </c>
    </row>
    <row r="19" spans="2:14">
      <c r="B19" s="41" t="s">
        <v>845</v>
      </c>
      <c r="C19" s="99" t="s">
        <v>421</v>
      </c>
      <c r="D19" s="22" t="s">
        <v>33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>
        <v>0</v>
      </c>
    </row>
    <row r="20" spans="2:14">
      <c r="B20" s="41" t="s">
        <v>846</v>
      </c>
      <c r="C20" s="99" t="s">
        <v>423</v>
      </c>
      <c r="D20" s="22" t="s">
        <v>33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>
        <v>0</v>
      </c>
    </row>
    <row r="21" spans="2:14">
      <c r="B21" s="41" t="s">
        <v>847</v>
      </c>
      <c r="C21" s="99" t="s">
        <v>425</v>
      </c>
      <c r="D21" s="22" t="s">
        <v>33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>
        <v>0</v>
      </c>
    </row>
    <row r="22" spans="2:14">
      <c r="B22" s="117" t="s">
        <v>848</v>
      </c>
      <c r="C22" s="118" t="s">
        <v>849</v>
      </c>
      <c r="D22" s="119" t="s">
        <v>33</v>
      </c>
      <c r="E22" s="144">
        <v>967.73205224000014</v>
      </c>
      <c r="F22" s="144">
        <v>993</v>
      </c>
      <c r="G22" s="144">
        <v>1245.5254182230001</v>
      </c>
      <c r="H22" s="144">
        <v>1981.96635711</v>
      </c>
      <c r="I22" s="144">
        <v>1822.8000000000002</v>
      </c>
      <c r="J22" s="144">
        <v>2515</v>
      </c>
      <c r="K22" s="144">
        <v>2734.8</v>
      </c>
      <c r="L22" s="144">
        <v>3919.5999999999995</v>
      </c>
      <c r="M22" s="144">
        <v>6325.7</v>
      </c>
      <c r="N22" s="144">
        <v>7249.8</v>
      </c>
    </row>
    <row r="23" spans="2:14">
      <c r="B23" s="41" t="s">
        <v>850</v>
      </c>
      <c r="C23" s="29" t="s">
        <v>851</v>
      </c>
      <c r="D23" s="22" t="s">
        <v>33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</row>
    <row r="24" spans="2:14">
      <c r="B24" s="41" t="s">
        <v>852</v>
      </c>
      <c r="C24" s="29" t="s">
        <v>853</v>
      </c>
      <c r="D24" s="22" t="s">
        <v>33</v>
      </c>
      <c r="E24" s="135">
        <v>285.25836594999998</v>
      </c>
      <c r="F24" s="135">
        <v>219.1</v>
      </c>
      <c r="G24" s="135">
        <v>285.74598916000002</v>
      </c>
      <c r="H24" s="135">
        <v>447.57554908999998</v>
      </c>
      <c r="I24" s="135">
        <v>457.7</v>
      </c>
      <c r="J24" s="135">
        <v>543.59999999999991</v>
      </c>
      <c r="K24" s="135">
        <v>530.59999999999991</v>
      </c>
      <c r="L24" s="135">
        <v>523.40000000000009</v>
      </c>
      <c r="M24" s="135">
        <v>588.6</v>
      </c>
      <c r="N24" s="135">
        <v>844.8</v>
      </c>
    </row>
    <row r="25" spans="2:14">
      <c r="B25" s="41" t="s">
        <v>854</v>
      </c>
      <c r="C25" s="29" t="s">
        <v>855</v>
      </c>
      <c r="D25" s="22" t="s">
        <v>33</v>
      </c>
      <c r="E25" s="135">
        <v>-52.632386420000017</v>
      </c>
      <c r="F25" s="135">
        <v>88</v>
      </c>
      <c r="G25" s="135">
        <v>70.499996490000001</v>
      </c>
      <c r="H25" s="135">
        <v>94.762130929999998</v>
      </c>
      <c r="I25" s="135">
        <v>96.699999999999989</v>
      </c>
      <c r="J25" s="135">
        <v>101</v>
      </c>
      <c r="K25" s="135">
        <v>-115.4</v>
      </c>
      <c r="L25" s="135">
        <v>366.90000000000003</v>
      </c>
      <c r="M25" s="135">
        <v>2153.8000000000002</v>
      </c>
      <c r="N25" s="135">
        <v>1761</v>
      </c>
    </row>
    <row r="26" spans="2:14">
      <c r="B26" s="41" t="s">
        <v>856</v>
      </c>
      <c r="C26" s="29" t="s">
        <v>857</v>
      </c>
      <c r="D26" s="22" t="s">
        <v>33</v>
      </c>
      <c r="E26" s="135">
        <v>245.03410778</v>
      </c>
      <c r="F26" s="135">
        <v>54.4</v>
      </c>
      <c r="G26" s="135">
        <v>56.7663367829999</v>
      </c>
      <c r="H26" s="135">
        <v>437.82812197999999</v>
      </c>
      <c r="I26" s="135">
        <v>454.30000000000007</v>
      </c>
      <c r="J26" s="135">
        <v>483.80000000000007</v>
      </c>
      <c r="K26" s="135">
        <v>489.8</v>
      </c>
      <c r="L26" s="135">
        <v>250.79999999999995</v>
      </c>
      <c r="M26" s="135">
        <v>288.2</v>
      </c>
      <c r="N26" s="135">
        <v>246.1</v>
      </c>
    </row>
    <row r="27" spans="2:14">
      <c r="B27" s="41" t="s">
        <v>858</v>
      </c>
      <c r="C27" s="29" t="s">
        <v>859</v>
      </c>
      <c r="D27" s="22" t="s">
        <v>33</v>
      </c>
      <c r="E27" s="135">
        <v>5.6617673800000006</v>
      </c>
      <c r="F27" s="135">
        <v>21.1</v>
      </c>
      <c r="G27" s="135">
        <v>30.387373740000001</v>
      </c>
      <c r="H27" s="135">
        <v>32.875543870000001</v>
      </c>
      <c r="I27" s="135">
        <v>66.400000000000006</v>
      </c>
      <c r="J27" s="135">
        <v>605.9</v>
      </c>
      <c r="K27" s="135">
        <v>574.70000000000005</v>
      </c>
      <c r="L27" s="135">
        <v>1372.1</v>
      </c>
      <c r="M27" s="135">
        <v>295</v>
      </c>
      <c r="N27" s="135">
        <v>620.6</v>
      </c>
    </row>
    <row r="28" spans="2:14">
      <c r="B28" s="41" t="s">
        <v>860</v>
      </c>
      <c r="C28" s="29" t="s">
        <v>861</v>
      </c>
      <c r="D28" s="22" t="s">
        <v>33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>
        <v>0</v>
      </c>
    </row>
    <row r="29" spans="2:14">
      <c r="B29" s="41" t="s">
        <v>862</v>
      </c>
      <c r="C29" s="29" t="s">
        <v>863</v>
      </c>
      <c r="D29" s="22" t="s">
        <v>33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>
        <v>0</v>
      </c>
    </row>
    <row r="30" spans="2:14">
      <c r="B30" s="41" t="s">
        <v>864</v>
      </c>
      <c r="C30" s="29" t="s">
        <v>865</v>
      </c>
      <c r="D30" s="22" t="s">
        <v>33</v>
      </c>
      <c r="E30" s="135">
        <v>484.41019755000013</v>
      </c>
      <c r="F30" s="135">
        <v>610.20000000000005</v>
      </c>
      <c r="G30" s="135">
        <v>802.12572205000004</v>
      </c>
      <c r="H30" s="135">
        <v>968.92501124</v>
      </c>
      <c r="I30" s="135">
        <v>747.7</v>
      </c>
      <c r="J30" s="135">
        <v>780.69999999999993</v>
      </c>
      <c r="K30" s="135">
        <v>1255.0999999999999</v>
      </c>
      <c r="L30" s="135">
        <v>1406.3999999999999</v>
      </c>
      <c r="M30" s="135">
        <v>3000.1</v>
      </c>
      <c r="N30" s="135">
        <v>3777.3</v>
      </c>
    </row>
    <row r="31" spans="2:14">
      <c r="B31" s="39" t="s">
        <v>866</v>
      </c>
      <c r="C31" s="98" t="s">
        <v>443</v>
      </c>
      <c r="D31" s="22" t="s">
        <v>33</v>
      </c>
      <c r="E31" s="135">
        <v>966.23019947000012</v>
      </c>
      <c r="F31" s="135">
        <v>917.6</v>
      </c>
      <c r="G31" s="144">
        <v>1237.1324570530001</v>
      </c>
      <c r="H31" s="135">
        <v>1952.3063660800001</v>
      </c>
      <c r="I31" s="135">
        <v>1793.3000000000002</v>
      </c>
      <c r="J31" s="135">
        <v>1946</v>
      </c>
      <c r="K31" s="135">
        <v>2165.1</v>
      </c>
      <c r="L31" s="135">
        <v>2582.5</v>
      </c>
      <c r="M31" s="135">
        <v>5755.3</v>
      </c>
      <c r="N31" s="135">
        <v>5870.5</v>
      </c>
    </row>
    <row r="32" spans="2:14">
      <c r="B32" s="41" t="s">
        <v>867</v>
      </c>
      <c r="C32" s="99" t="s">
        <v>445</v>
      </c>
      <c r="D32" s="22" t="s">
        <v>33</v>
      </c>
      <c r="E32" s="135" t="s">
        <v>1162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</row>
    <row r="33" spans="2:14">
      <c r="B33" s="41" t="s">
        <v>868</v>
      </c>
      <c r="C33" s="99" t="s">
        <v>447</v>
      </c>
      <c r="D33" s="22" t="s">
        <v>33</v>
      </c>
      <c r="E33" s="135">
        <v>284.53827443</v>
      </c>
      <c r="F33" s="135">
        <v>218</v>
      </c>
      <c r="G33" s="135">
        <v>284.23438246000001</v>
      </c>
      <c r="H33" s="135">
        <v>445.86909079999998</v>
      </c>
      <c r="I33" s="135">
        <v>457.7</v>
      </c>
      <c r="J33" s="135">
        <v>543.59999999999991</v>
      </c>
      <c r="K33" s="135">
        <v>530.59999999999991</v>
      </c>
      <c r="L33" s="135">
        <v>523.40000000000009</v>
      </c>
      <c r="M33" s="135">
        <v>588.6</v>
      </c>
      <c r="N33" s="135">
        <v>844.8</v>
      </c>
    </row>
    <row r="34" spans="2:14">
      <c r="B34" s="41" t="s">
        <v>869</v>
      </c>
      <c r="C34" s="99" t="s">
        <v>449</v>
      </c>
      <c r="D34" s="22" t="s">
        <v>33</v>
      </c>
      <c r="E34" s="135">
        <v>-52.632386420000017</v>
      </c>
      <c r="F34" s="135">
        <v>88</v>
      </c>
      <c r="G34" s="135">
        <v>70.499996490000001</v>
      </c>
      <c r="H34" s="135">
        <v>94.762130929999998</v>
      </c>
      <c r="I34" s="135">
        <v>96.699999999999989</v>
      </c>
      <c r="J34" s="135">
        <v>101</v>
      </c>
      <c r="K34" s="135">
        <v>-115.4</v>
      </c>
      <c r="L34" s="135">
        <v>366.90000000000003</v>
      </c>
      <c r="M34" s="135">
        <v>2153.8000000000002</v>
      </c>
      <c r="N34" s="135">
        <v>1761</v>
      </c>
    </row>
    <row r="35" spans="2:14">
      <c r="B35" s="41" t="s">
        <v>870</v>
      </c>
      <c r="C35" s="99" t="s">
        <v>451</v>
      </c>
      <c r="D35" s="22" t="s">
        <v>33</v>
      </c>
      <c r="E35" s="135">
        <v>245.03410778</v>
      </c>
      <c r="F35" s="135">
        <v>54.4</v>
      </c>
      <c r="G35" s="135">
        <v>56.7663367829999</v>
      </c>
      <c r="H35" s="135">
        <v>437.82812197999999</v>
      </c>
      <c r="I35" s="135">
        <v>454.30000000000007</v>
      </c>
      <c r="J35" s="135">
        <v>483.80000000000007</v>
      </c>
      <c r="K35" s="135">
        <v>489.8</v>
      </c>
      <c r="L35" s="135">
        <v>250.79999999999995</v>
      </c>
      <c r="M35" s="135">
        <v>288.2</v>
      </c>
      <c r="N35" s="135">
        <v>246.1</v>
      </c>
    </row>
    <row r="36" spans="2:14">
      <c r="B36" s="41" t="s">
        <v>871</v>
      </c>
      <c r="C36" s="99" t="s">
        <v>453</v>
      </c>
      <c r="D36" s="22" t="s">
        <v>33</v>
      </c>
      <c r="E36" s="135">
        <v>4.8800061299999999</v>
      </c>
      <c r="F36" s="135">
        <v>18.3</v>
      </c>
      <c r="G36" s="135">
        <v>23.506019269999999</v>
      </c>
      <c r="H36" s="135">
        <v>4.9220111299999996</v>
      </c>
      <c r="I36" s="135">
        <v>36.9</v>
      </c>
      <c r="J36" s="135">
        <v>36.9</v>
      </c>
      <c r="K36" s="135">
        <v>5</v>
      </c>
      <c r="L36" s="135">
        <v>35</v>
      </c>
      <c r="M36" s="135">
        <v>35</v>
      </c>
      <c r="N36" s="135">
        <v>288.10000000000002</v>
      </c>
    </row>
    <row r="37" spans="2:14">
      <c r="B37" s="41" t="s">
        <v>872</v>
      </c>
      <c r="C37" s="99" t="s">
        <v>873</v>
      </c>
      <c r="D37" s="22" t="s">
        <v>33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  <row r="38" spans="2:14">
      <c r="B38" s="41" t="s">
        <v>874</v>
      </c>
      <c r="C38" s="99" t="s">
        <v>508</v>
      </c>
      <c r="D38" s="22" t="s">
        <v>33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</row>
    <row r="39" spans="2:14">
      <c r="B39" s="41" t="s">
        <v>875</v>
      </c>
      <c r="C39" s="99" t="s">
        <v>459</v>
      </c>
      <c r="D39" s="22" t="s">
        <v>33</v>
      </c>
      <c r="E39" s="135">
        <v>484.41019755000013</v>
      </c>
      <c r="F39" s="135">
        <v>538.79999999999995</v>
      </c>
      <c r="G39" s="135">
        <v>802.12572205000004</v>
      </c>
      <c r="H39" s="135">
        <v>968.92501124</v>
      </c>
      <c r="I39" s="135">
        <v>747.7</v>
      </c>
      <c r="J39" s="135">
        <v>780.69999999999993</v>
      </c>
      <c r="K39" s="135">
        <v>1255.0999999999999</v>
      </c>
      <c r="L39" s="135">
        <v>1406.3999999999999</v>
      </c>
      <c r="M39" s="135">
        <v>2689.7</v>
      </c>
      <c r="N39" s="135">
        <v>2730.5</v>
      </c>
    </row>
    <row r="40" spans="2:14">
      <c r="B40" s="39" t="s">
        <v>876</v>
      </c>
      <c r="C40" s="98" t="s">
        <v>460</v>
      </c>
      <c r="D40" s="22" t="s">
        <v>33</v>
      </c>
      <c r="E40" s="135">
        <v>1.5018527700000006</v>
      </c>
      <c r="F40" s="135">
        <v>75.3</v>
      </c>
      <c r="G40" s="144">
        <v>8.3929611699999995</v>
      </c>
      <c r="H40" s="135">
        <v>29.65999103</v>
      </c>
      <c r="I40" s="135">
        <v>29.5</v>
      </c>
      <c r="J40" s="135">
        <v>569</v>
      </c>
      <c r="K40" s="135">
        <v>569.70000000000005</v>
      </c>
      <c r="L40" s="135">
        <v>1337.1</v>
      </c>
      <c r="M40" s="135">
        <v>570.5</v>
      </c>
      <c r="N40" s="135">
        <v>1379.3</v>
      </c>
    </row>
    <row r="41" spans="2:14">
      <c r="B41" s="41" t="s">
        <v>877</v>
      </c>
      <c r="C41" s="99" t="s">
        <v>445</v>
      </c>
      <c r="D41" s="22" t="s">
        <v>33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>
        <v>0</v>
      </c>
      <c r="M41" s="135">
        <v>0</v>
      </c>
      <c r="N41" s="135"/>
    </row>
    <row r="42" spans="2:14">
      <c r="B42" s="41" t="s">
        <v>878</v>
      </c>
      <c r="C42" s="99" t="s">
        <v>447</v>
      </c>
      <c r="D42" s="22" t="s">
        <v>33</v>
      </c>
      <c r="E42" s="135">
        <v>0.72009151999999998</v>
      </c>
      <c r="F42" s="135">
        <v>1.1000000000000001</v>
      </c>
      <c r="G42" s="135">
        <v>1.5116067</v>
      </c>
      <c r="H42" s="135">
        <v>1.70645829</v>
      </c>
      <c r="I42" s="135">
        <v>0</v>
      </c>
      <c r="J42" s="135">
        <v>0</v>
      </c>
      <c r="K42" s="135"/>
      <c r="L42" s="135">
        <v>0</v>
      </c>
      <c r="M42" s="135">
        <v>0</v>
      </c>
      <c r="N42" s="135"/>
    </row>
    <row r="43" spans="2:14">
      <c r="B43" s="41" t="s">
        <v>879</v>
      </c>
      <c r="C43" s="99" t="s">
        <v>464</v>
      </c>
      <c r="D43" s="22" t="s">
        <v>33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>
        <v>0</v>
      </c>
      <c r="M43" s="135">
        <v>0</v>
      </c>
      <c r="N43" s="135"/>
    </row>
    <row r="44" spans="2:14">
      <c r="B44" s="41" t="s">
        <v>880</v>
      </c>
      <c r="C44" s="99" t="s">
        <v>466</v>
      </c>
      <c r="D44" s="22" t="s">
        <v>33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>
        <v>0</v>
      </c>
      <c r="M44" s="135">
        <v>0</v>
      </c>
      <c r="N44" s="135"/>
    </row>
    <row r="45" spans="2:14">
      <c r="B45" s="41" t="s">
        <v>881</v>
      </c>
      <c r="C45" s="99" t="s">
        <v>453</v>
      </c>
      <c r="D45" s="22" t="s">
        <v>33</v>
      </c>
      <c r="E45" s="135">
        <v>0.78176125000000063</v>
      </c>
      <c r="F45" s="135">
        <v>2.8</v>
      </c>
      <c r="G45" s="135">
        <v>6.8813544699999998</v>
      </c>
      <c r="H45" s="135">
        <v>27.95353274</v>
      </c>
      <c r="I45" s="135">
        <v>29.5</v>
      </c>
      <c r="J45" s="135">
        <v>569</v>
      </c>
      <c r="K45" s="135">
        <v>569.70000000000005</v>
      </c>
      <c r="L45" s="135">
        <v>1337.1</v>
      </c>
      <c r="M45" s="135">
        <v>260</v>
      </c>
      <c r="N45" s="135">
        <v>332.5</v>
      </c>
    </row>
    <row r="46" spans="2:14">
      <c r="B46" s="41" t="s">
        <v>882</v>
      </c>
      <c r="C46" s="99" t="s">
        <v>883</v>
      </c>
      <c r="D46" s="22" t="s">
        <v>33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>
        <v>0</v>
      </c>
      <c r="M46" s="135">
        <v>0</v>
      </c>
      <c r="N46" s="135">
        <v>0</v>
      </c>
    </row>
    <row r="47" spans="2:14">
      <c r="B47" s="41" t="s">
        <v>884</v>
      </c>
      <c r="C47" s="99" t="s">
        <v>471</v>
      </c>
      <c r="D47" s="22" t="s">
        <v>33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>
        <v>0</v>
      </c>
      <c r="M47" s="135">
        <v>0</v>
      </c>
      <c r="N47" s="135">
        <v>0</v>
      </c>
    </row>
    <row r="48" spans="2:14">
      <c r="B48" s="41" t="s">
        <v>885</v>
      </c>
      <c r="C48" s="99" t="s">
        <v>473</v>
      </c>
      <c r="D48" s="22" t="s">
        <v>33</v>
      </c>
      <c r="E48" s="135">
        <v>0</v>
      </c>
      <c r="F48" s="135">
        <v>71.5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>
        <v>0</v>
      </c>
      <c r="M48" s="135">
        <v>310.39999999999998</v>
      </c>
      <c r="N48" s="135">
        <v>1046.8</v>
      </c>
    </row>
    <row r="49" spans="2:14">
      <c r="B49" s="117" t="s">
        <v>886</v>
      </c>
      <c r="C49" s="118" t="s">
        <v>887</v>
      </c>
      <c r="D49" s="119" t="s">
        <v>33</v>
      </c>
      <c r="E49" s="144">
        <v>11619.158538099999</v>
      </c>
      <c r="F49" s="144">
        <v>11886.3</v>
      </c>
      <c r="G49" s="144">
        <v>12449.27301318</v>
      </c>
      <c r="H49" s="144">
        <v>13607.91405702</v>
      </c>
      <c r="I49" s="144">
        <v>13445.8</v>
      </c>
      <c r="J49" s="144">
        <v>14363.3</v>
      </c>
      <c r="K49" s="144">
        <v>17435.5</v>
      </c>
      <c r="L49" s="144">
        <v>19778.8</v>
      </c>
      <c r="M49" s="144">
        <v>23389.8</v>
      </c>
      <c r="N49" s="144">
        <v>24517.5</v>
      </c>
    </row>
    <row r="50" spans="2:14">
      <c r="B50" s="41" t="s">
        <v>888</v>
      </c>
      <c r="C50" s="29" t="s">
        <v>889</v>
      </c>
      <c r="D50" s="22" t="s">
        <v>33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>
        <v>0</v>
      </c>
      <c r="M50" s="135">
        <v>0</v>
      </c>
      <c r="N50" s="135">
        <v>0</v>
      </c>
    </row>
    <row r="51" spans="2:14">
      <c r="B51" s="41" t="s">
        <v>890</v>
      </c>
      <c r="C51" s="29" t="s">
        <v>891</v>
      </c>
      <c r="D51" s="22" t="s">
        <v>33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>
        <v>0</v>
      </c>
      <c r="M51" s="135">
        <v>0</v>
      </c>
      <c r="N51" s="135">
        <v>0</v>
      </c>
    </row>
    <row r="52" spans="2:14">
      <c r="B52" s="41" t="s">
        <v>892</v>
      </c>
      <c r="C52" s="29" t="s">
        <v>893</v>
      </c>
      <c r="D52" s="22" t="s">
        <v>33</v>
      </c>
      <c r="E52" s="135">
        <v>7120.8368048799994</v>
      </c>
      <c r="F52" s="135">
        <v>7295.5</v>
      </c>
      <c r="G52" s="135">
        <v>7656.1711994300003</v>
      </c>
      <c r="H52" s="135">
        <v>8555.6076718500008</v>
      </c>
      <c r="I52" s="135">
        <v>8480.2999999999993</v>
      </c>
      <c r="J52" s="135">
        <v>8989.7999999999993</v>
      </c>
      <c r="K52" s="135">
        <v>11007</v>
      </c>
      <c r="L52" s="135">
        <v>11789.3</v>
      </c>
      <c r="M52" s="135">
        <v>11809.1</v>
      </c>
      <c r="N52" s="135">
        <v>2446.8000000000002</v>
      </c>
    </row>
    <row r="53" spans="2:14">
      <c r="B53" s="41" t="s">
        <v>894</v>
      </c>
      <c r="C53" s="29" t="s">
        <v>895</v>
      </c>
      <c r="D53" s="22" t="s">
        <v>33</v>
      </c>
      <c r="E53" s="135">
        <v>3475.6899262899997</v>
      </c>
      <c r="F53" s="135">
        <v>3674.9</v>
      </c>
      <c r="G53" s="135">
        <v>3552.2384921900002</v>
      </c>
      <c r="H53" s="135">
        <v>3498.7938372100002</v>
      </c>
      <c r="I53" s="135">
        <v>3692.2000000000003</v>
      </c>
      <c r="J53" s="135">
        <v>3699.6</v>
      </c>
      <c r="K53" s="135">
        <v>4177.6000000000004</v>
      </c>
      <c r="L53" s="135">
        <v>4666.8</v>
      </c>
      <c r="M53" s="135">
        <v>5108.7</v>
      </c>
      <c r="N53" s="135">
        <v>14937.6</v>
      </c>
    </row>
    <row r="54" spans="2:14">
      <c r="B54" s="41" t="s">
        <v>896</v>
      </c>
      <c r="C54" s="29" t="s">
        <v>897</v>
      </c>
      <c r="D54" s="22" t="s">
        <v>33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>
        <v>0</v>
      </c>
      <c r="M54" s="135">
        <v>0</v>
      </c>
      <c r="N54" s="135">
        <v>7</v>
      </c>
    </row>
    <row r="55" spans="2:14">
      <c r="B55" s="41" t="s">
        <v>898</v>
      </c>
      <c r="C55" s="29" t="s">
        <v>899</v>
      </c>
      <c r="D55" s="22" t="s">
        <v>33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>
        <v>0</v>
      </c>
      <c r="M55" s="135">
        <v>0</v>
      </c>
      <c r="N55" s="135"/>
    </row>
    <row r="56" spans="2:14">
      <c r="B56" s="41" t="s">
        <v>900</v>
      </c>
      <c r="C56" s="99" t="s">
        <v>488</v>
      </c>
      <c r="D56" s="22" t="s">
        <v>33</v>
      </c>
      <c r="E56" s="135">
        <v>0</v>
      </c>
      <c r="F56" s="135"/>
      <c r="G56" s="135">
        <v>0</v>
      </c>
      <c r="H56" s="135">
        <v>0</v>
      </c>
      <c r="I56" s="135">
        <v>0</v>
      </c>
      <c r="J56" s="135">
        <v>0</v>
      </c>
      <c r="K56" s="135"/>
      <c r="L56" s="135">
        <v>0</v>
      </c>
      <c r="M56" s="135">
        <v>0</v>
      </c>
      <c r="N56" s="135"/>
    </row>
    <row r="57" spans="2:14">
      <c r="B57" s="41" t="s">
        <v>901</v>
      </c>
      <c r="C57" s="99" t="s">
        <v>490</v>
      </c>
      <c r="D57" s="22" t="s">
        <v>33</v>
      </c>
      <c r="E57" s="135">
        <v>0</v>
      </c>
      <c r="F57" s="135"/>
      <c r="G57" s="135">
        <v>0</v>
      </c>
      <c r="H57" s="135">
        <v>0</v>
      </c>
      <c r="I57" s="135">
        <v>0</v>
      </c>
      <c r="J57" s="135">
        <v>0</v>
      </c>
      <c r="K57" s="135"/>
      <c r="L57" s="135">
        <v>0</v>
      </c>
      <c r="M57" s="135">
        <v>0</v>
      </c>
      <c r="N57" s="135"/>
    </row>
    <row r="58" spans="2:14">
      <c r="B58" s="41" t="s">
        <v>902</v>
      </c>
      <c r="C58" s="99" t="s">
        <v>492</v>
      </c>
      <c r="D58" s="22" t="s">
        <v>33</v>
      </c>
      <c r="E58" s="135">
        <v>0</v>
      </c>
      <c r="F58" s="135"/>
      <c r="G58" s="135">
        <v>0</v>
      </c>
      <c r="H58" s="135">
        <v>0</v>
      </c>
      <c r="I58" s="135">
        <v>0</v>
      </c>
      <c r="J58" s="135">
        <v>0</v>
      </c>
      <c r="K58" s="135"/>
      <c r="L58" s="135">
        <v>0</v>
      </c>
      <c r="M58" s="135">
        <v>0</v>
      </c>
      <c r="N58" s="135"/>
    </row>
    <row r="59" spans="2:14">
      <c r="B59" s="41" t="s">
        <v>903</v>
      </c>
      <c r="C59" s="99" t="s">
        <v>494</v>
      </c>
      <c r="D59" s="22" t="s">
        <v>33</v>
      </c>
      <c r="E59" s="135">
        <v>0</v>
      </c>
      <c r="F59" s="135"/>
      <c r="G59" s="135">
        <v>0</v>
      </c>
      <c r="H59" s="135">
        <v>0</v>
      </c>
      <c r="I59" s="135">
        <v>0</v>
      </c>
      <c r="J59" s="135">
        <v>0</v>
      </c>
      <c r="K59" s="135"/>
      <c r="L59" s="135">
        <v>0</v>
      </c>
      <c r="M59" s="135">
        <v>0</v>
      </c>
      <c r="N59" s="135"/>
    </row>
    <row r="60" spans="2:14">
      <c r="B60" s="41" t="s">
        <v>904</v>
      </c>
      <c r="C60" s="99" t="s">
        <v>905</v>
      </c>
      <c r="D60" s="22" t="s">
        <v>33</v>
      </c>
      <c r="E60" s="135">
        <v>0</v>
      </c>
      <c r="F60" s="135"/>
      <c r="G60" s="135">
        <v>0</v>
      </c>
      <c r="H60" s="135">
        <v>0</v>
      </c>
      <c r="I60" s="135">
        <v>0</v>
      </c>
      <c r="J60" s="135">
        <v>0</v>
      </c>
      <c r="K60" s="135"/>
      <c r="L60" s="135">
        <v>0</v>
      </c>
      <c r="M60" s="135">
        <v>0</v>
      </c>
      <c r="N60" s="135"/>
    </row>
    <row r="61" spans="2:14">
      <c r="B61" s="41" t="s">
        <v>906</v>
      </c>
      <c r="C61" s="29" t="s">
        <v>907</v>
      </c>
      <c r="D61" s="22" t="s">
        <v>33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>
        <v>0</v>
      </c>
      <c r="M61" s="135">
        <v>0</v>
      </c>
      <c r="N61" s="135"/>
    </row>
    <row r="62" spans="2:14">
      <c r="B62" s="41" t="s">
        <v>908</v>
      </c>
      <c r="C62" s="29" t="s">
        <v>909</v>
      </c>
      <c r="D62" s="22" t="s">
        <v>33</v>
      </c>
      <c r="E62" s="135">
        <v>1022.6318069300002</v>
      </c>
      <c r="F62" s="135">
        <v>915.9</v>
      </c>
      <c r="G62" s="135">
        <v>1240.86332156</v>
      </c>
      <c r="H62" s="135">
        <v>1553.5125479599999</v>
      </c>
      <c r="I62" s="135">
        <v>1273.3</v>
      </c>
      <c r="J62" s="135">
        <v>1673.9</v>
      </c>
      <c r="K62" s="135">
        <v>2250.9</v>
      </c>
      <c r="L62" s="135">
        <v>3322.7000000000003</v>
      </c>
      <c r="M62" s="135">
        <v>6472</v>
      </c>
      <c r="N62" s="135">
        <v>7126.1</v>
      </c>
    </row>
    <row r="63" spans="2:14">
      <c r="B63" s="39" t="s">
        <v>910</v>
      </c>
      <c r="C63" s="98" t="s">
        <v>501</v>
      </c>
      <c r="D63" s="22" t="s">
        <v>33</v>
      </c>
      <c r="E63" s="144">
        <v>2284.7955451400003</v>
      </c>
      <c r="F63" s="144">
        <v>2604.6</v>
      </c>
      <c r="G63" s="144">
        <v>2995.8046095200002</v>
      </c>
      <c r="H63" s="144">
        <v>3483.4903432599999</v>
      </c>
      <c r="I63" s="144">
        <v>3056.6</v>
      </c>
      <c r="J63" s="144">
        <v>3186.9999999999995</v>
      </c>
      <c r="K63" s="144">
        <v>4880.1000000000004</v>
      </c>
      <c r="L63" s="144">
        <v>6696.4000000000005</v>
      </c>
      <c r="M63" s="144">
        <v>10245.5</v>
      </c>
      <c r="N63" s="144">
        <v>11227.5</v>
      </c>
    </row>
    <row r="64" spans="2:14">
      <c r="B64" s="41" t="s">
        <v>911</v>
      </c>
      <c r="C64" s="99" t="s">
        <v>447</v>
      </c>
      <c r="D64" s="22" t="s">
        <v>33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</row>
    <row r="65" spans="2:14">
      <c r="B65" s="41" t="s">
        <v>912</v>
      </c>
      <c r="C65" s="99" t="s">
        <v>449</v>
      </c>
      <c r="D65" s="22" t="s">
        <v>33</v>
      </c>
      <c r="E65" s="135">
        <v>1392.7203285400001</v>
      </c>
      <c r="F65" s="135">
        <v>1571.6</v>
      </c>
      <c r="G65" s="135">
        <v>1932.2491994300001</v>
      </c>
      <c r="H65" s="135">
        <v>2194.5646718500002</v>
      </c>
      <c r="I65" s="135">
        <v>2119.2999999999997</v>
      </c>
      <c r="J65" s="135">
        <v>2331.7999999999997</v>
      </c>
      <c r="K65" s="135">
        <v>3349</v>
      </c>
      <c r="L65" s="135">
        <v>4146</v>
      </c>
      <c r="M65" s="135">
        <v>4799</v>
      </c>
      <c r="N65" s="135">
        <v>2342.5</v>
      </c>
    </row>
    <row r="66" spans="2:14">
      <c r="B66" s="41" t="s">
        <v>913</v>
      </c>
      <c r="C66" s="99" t="s">
        <v>451</v>
      </c>
      <c r="D66" s="22" t="s">
        <v>33</v>
      </c>
      <c r="E66" s="135">
        <v>-116.08809481999998</v>
      </c>
      <c r="F66" s="135">
        <v>137.5</v>
      </c>
      <c r="G66" s="135">
        <v>125.73319437000001</v>
      </c>
      <c r="H66" s="135">
        <v>74.100363380000005</v>
      </c>
      <c r="I66" s="135">
        <v>59.899999999999977</v>
      </c>
      <c r="J66" s="135">
        <v>47.5</v>
      </c>
      <c r="K66" s="135">
        <v>38.100000000000023</v>
      </c>
      <c r="L66" s="135">
        <v>-170.7</v>
      </c>
      <c r="M66" s="135">
        <v>-232.2</v>
      </c>
      <c r="N66" s="135">
        <v>2668.5</v>
      </c>
    </row>
    <row r="67" spans="2:14">
      <c r="B67" s="41" t="s">
        <v>914</v>
      </c>
      <c r="C67" s="99" t="s">
        <v>453</v>
      </c>
      <c r="D67" s="22" t="s">
        <v>33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7</v>
      </c>
    </row>
    <row r="68" spans="2:14">
      <c r="B68" s="41" t="s">
        <v>915</v>
      </c>
      <c r="C68" s="99" t="s">
        <v>455</v>
      </c>
      <c r="D68" s="22" t="s">
        <v>33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</row>
    <row r="69" spans="2:14">
      <c r="B69" s="41" t="s">
        <v>916</v>
      </c>
      <c r="C69" s="99" t="s">
        <v>508</v>
      </c>
      <c r="D69" s="22" t="s">
        <v>33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</row>
    <row r="70" spans="2:14">
      <c r="B70" s="41" t="s">
        <v>917</v>
      </c>
      <c r="C70" s="99" t="s">
        <v>459</v>
      </c>
      <c r="D70" s="22" t="s">
        <v>33</v>
      </c>
      <c r="E70" s="135">
        <v>1008.1633114200001</v>
      </c>
      <c r="F70" s="135">
        <v>895.5</v>
      </c>
      <c r="G70" s="135">
        <v>937.82221572000003</v>
      </c>
      <c r="H70" s="135">
        <v>1214.8253080300001</v>
      </c>
      <c r="I70" s="135">
        <v>877.4</v>
      </c>
      <c r="J70" s="135">
        <v>807.69999999999993</v>
      </c>
      <c r="K70" s="135">
        <v>1493</v>
      </c>
      <c r="L70" s="135">
        <v>2721.1000000000004</v>
      </c>
      <c r="M70" s="135">
        <v>5678.7</v>
      </c>
      <c r="N70" s="135">
        <v>6209.5</v>
      </c>
    </row>
    <row r="71" spans="2:14">
      <c r="B71" s="39" t="s">
        <v>918</v>
      </c>
      <c r="C71" s="98" t="s">
        <v>510</v>
      </c>
      <c r="D71" s="22" t="s">
        <v>33</v>
      </c>
      <c r="E71" s="135">
        <v>9334.3629929599992</v>
      </c>
      <c r="F71" s="135">
        <v>9281.7000000000007</v>
      </c>
      <c r="G71" s="144">
        <v>9453.4684036599992</v>
      </c>
      <c r="H71" s="135">
        <v>10124.423713759999</v>
      </c>
      <c r="I71" s="135">
        <v>10389.199999999999</v>
      </c>
      <c r="J71" s="135">
        <v>11176.300000000001</v>
      </c>
      <c r="K71" s="135">
        <v>12555.4</v>
      </c>
      <c r="L71" s="135">
        <v>13082.4</v>
      </c>
      <c r="M71" s="135">
        <v>13144.3</v>
      </c>
      <c r="N71" s="135">
        <v>13290</v>
      </c>
    </row>
    <row r="72" spans="2:14">
      <c r="B72" s="41" t="s">
        <v>919</v>
      </c>
      <c r="C72" s="99" t="s">
        <v>920</v>
      </c>
      <c r="D72" s="22" t="s">
        <v>33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>
        <v>0</v>
      </c>
      <c r="M72" s="135">
        <v>0</v>
      </c>
      <c r="N72" s="135">
        <v>0</v>
      </c>
    </row>
    <row r="73" spans="2:14">
      <c r="B73" s="41" t="s">
        <v>921</v>
      </c>
      <c r="C73" s="99" t="s">
        <v>447</v>
      </c>
      <c r="D73" s="22" t="s">
        <v>33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>
        <v>0</v>
      </c>
      <c r="M73" s="135">
        <v>0</v>
      </c>
      <c r="N73" s="135">
        <v>0</v>
      </c>
    </row>
    <row r="74" spans="2:14">
      <c r="B74" s="41" t="s">
        <v>922</v>
      </c>
      <c r="C74" s="99" t="s">
        <v>515</v>
      </c>
      <c r="D74" s="22" t="s">
        <v>33</v>
      </c>
      <c r="E74" s="135">
        <v>5728.1164763399993</v>
      </c>
      <c r="F74" s="135">
        <v>5723.9</v>
      </c>
      <c r="G74" s="135">
        <v>5723.9219999999996</v>
      </c>
      <c r="H74" s="135">
        <v>6361.0429999999997</v>
      </c>
      <c r="I74" s="135">
        <v>6361</v>
      </c>
      <c r="J74" s="135">
        <v>6658</v>
      </c>
      <c r="K74" s="135">
        <v>7658</v>
      </c>
      <c r="L74" s="135">
        <v>7643.3</v>
      </c>
      <c r="M74" s="135">
        <v>7010.1</v>
      </c>
      <c r="N74" s="135">
        <v>104.3</v>
      </c>
    </row>
    <row r="75" spans="2:14">
      <c r="B75" s="41" t="s">
        <v>923</v>
      </c>
      <c r="C75" s="99" t="s">
        <v>517</v>
      </c>
      <c r="D75" s="22" t="s">
        <v>33</v>
      </c>
      <c r="E75" s="135">
        <v>3591.7780211099998</v>
      </c>
      <c r="F75" s="135">
        <v>3537.4</v>
      </c>
      <c r="G75" s="135">
        <v>3426.5052978200001</v>
      </c>
      <c r="H75" s="135">
        <v>3424.6934738300001</v>
      </c>
      <c r="I75" s="135">
        <v>3632.3</v>
      </c>
      <c r="J75" s="135">
        <v>3652.1</v>
      </c>
      <c r="K75" s="135">
        <v>4139.5</v>
      </c>
      <c r="L75" s="135">
        <v>4837.5</v>
      </c>
      <c r="M75" s="135">
        <v>5340.9</v>
      </c>
      <c r="N75" s="135">
        <v>12269.1</v>
      </c>
    </row>
    <row r="76" spans="2:14">
      <c r="B76" s="41" t="s">
        <v>924</v>
      </c>
      <c r="C76" s="99" t="s">
        <v>519</v>
      </c>
      <c r="D76" s="22" t="s">
        <v>33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>
        <v>0</v>
      </c>
      <c r="M76" s="135">
        <v>0</v>
      </c>
      <c r="N76" s="135"/>
    </row>
    <row r="77" spans="2:14">
      <c r="B77" s="41" t="s">
        <v>925</v>
      </c>
      <c r="C77" s="99" t="s">
        <v>469</v>
      </c>
      <c r="D77" s="22" t="s">
        <v>33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>
        <v>0</v>
      </c>
      <c r="M77" s="135">
        <v>0</v>
      </c>
      <c r="N77" s="135"/>
    </row>
    <row r="78" spans="2:14">
      <c r="B78" s="41" t="s">
        <v>926</v>
      </c>
      <c r="C78" s="99" t="s">
        <v>927</v>
      </c>
      <c r="D78" s="22" t="s">
        <v>33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>
        <v>0</v>
      </c>
      <c r="M78" s="135">
        <v>0</v>
      </c>
      <c r="N78" s="135"/>
    </row>
    <row r="79" spans="2:14">
      <c r="B79" s="23" t="s">
        <v>928</v>
      </c>
      <c r="C79" s="105" t="s">
        <v>524</v>
      </c>
      <c r="D79" s="24" t="s">
        <v>33</v>
      </c>
      <c r="E79" s="135">
        <v>14.468495509999999</v>
      </c>
      <c r="F79" s="135">
        <v>20.399999999999999</v>
      </c>
      <c r="G79" s="135">
        <v>303.04110584</v>
      </c>
      <c r="H79" s="135">
        <v>338.68723992999998</v>
      </c>
      <c r="I79" s="135">
        <v>395.9</v>
      </c>
      <c r="J79" s="135">
        <v>866.2</v>
      </c>
      <c r="K79" s="135">
        <v>757.9</v>
      </c>
      <c r="L79" s="135">
        <v>601.6</v>
      </c>
      <c r="M79" s="135">
        <v>793.3</v>
      </c>
      <c r="N79" s="135">
        <v>916.6</v>
      </c>
    </row>
    <row r="80" spans="2:14">
      <c r="B80" s="41" t="s">
        <v>63</v>
      </c>
      <c r="C80" s="40" t="s">
        <v>94</v>
      </c>
      <c r="D80" s="22" t="s">
        <v>33</v>
      </c>
      <c r="E80" s="138"/>
      <c r="F80" s="138" t="s">
        <v>63</v>
      </c>
      <c r="G80" s="138" t="s">
        <v>63</v>
      </c>
      <c r="H80" s="138" t="s">
        <v>63</v>
      </c>
      <c r="I80" s="138" t="s">
        <v>63</v>
      </c>
      <c r="J80" s="138"/>
      <c r="K80" s="138"/>
      <c r="L80" s="138"/>
      <c r="M80" s="138"/>
      <c r="N80" s="138"/>
    </row>
    <row r="81" spans="2:14">
      <c r="B81" s="145" t="s">
        <v>929</v>
      </c>
      <c r="C81" s="146" t="s">
        <v>930</v>
      </c>
      <c r="D81" s="111" t="s">
        <v>33</v>
      </c>
      <c r="E81" s="135">
        <v>-10651.426485859998</v>
      </c>
      <c r="F81" s="135">
        <v>-10893.4</v>
      </c>
      <c r="G81" s="135">
        <v>-11203.747594957</v>
      </c>
      <c r="H81" s="135">
        <v>-11625.947699910001</v>
      </c>
      <c r="I81" s="135">
        <v>-11623</v>
      </c>
      <c r="J81" s="135">
        <v>-11848.3</v>
      </c>
      <c r="K81" s="135">
        <v>-14700.7</v>
      </c>
      <c r="L81" s="135">
        <v>-15859.2</v>
      </c>
      <c r="M81" s="135">
        <v>-17064.099999999999</v>
      </c>
      <c r="N81" s="135">
        <v>-17267.7</v>
      </c>
    </row>
    <row r="82" spans="2:14">
      <c r="B82" s="41" t="s">
        <v>63</v>
      </c>
      <c r="C82" s="147" t="s">
        <v>931</v>
      </c>
      <c r="D82" s="22"/>
      <c r="E82" s="138"/>
      <c r="F82" s="138" t="s">
        <v>63</v>
      </c>
      <c r="G82" s="138" t="s">
        <v>63</v>
      </c>
      <c r="H82" s="138" t="s">
        <v>63</v>
      </c>
      <c r="I82" s="138" t="s">
        <v>63</v>
      </c>
      <c r="J82" s="138"/>
      <c r="K82" s="138"/>
      <c r="L82" s="138"/>
      <c r="M82" s="138"/>
      <c r="N82" s="138"/>
    </row>
    <row r="83" spans="2:14">
      <c r="B83" s="41" t="s">
        <v>932</v>
      </c>
      <c r="C83" s="29" t="s">
        <v>933</v>
      </c>
      <c r="D83" s="22" t="s">
        <v>33</v>
      </c>
      <c r="E83" s="135"/>
      <c r="F83" s="135"/>
      <c r="G83" s="135"/>
      <c r="H83" s="135">
        <v>0</v>
      </c>
      <c r="I83" s="135">
        <v>0</v>
      </c>
      <c r="J83" s="135"/>
      <c r="K83" s="135"/>
      <c r="L83" s="135"/>
      <c r="M83" s="135"/>
      <c r="N83" s="135"/>
    </row>
    <row r="84" spans="2:14">
      <c r="B84" s="41" t="s">
        <v>934</v>
      </c>
      <c r="C84" s="99" t="s">
        <v>935</v>
      </c>
      <c r="D84" s="22" t="s">
        <v>33</v>
      </c>
      <c r="E84" s="135"/>
      <c r="F84" s="135"/>
      <c r="G84" s="135"/>
      <c r="H84" s="135">
        <v>0</v>
      </c>
      <c r="I84" s="135">
        <v>0</v>
      </c>
      <c r="J84" s="135"/>
      <c r="K84" s="135"/>
      <c r="L84" s="135"/>
      <c r="M84" s="135"/>
      <c r="N84" s="135"/>
    </row>
    <row r="85" spans="2:14">
      <c r="B85" s="41" t="s">
        <v>936</v>
      </c>
      <c r="C85" s="99" t="s">
        <v>937</v>
      </c>
      <c r="D85" s="22" t="s">
        <v>33</v>
      </c>
      <c r="E85" s="135"/>
      <c r="F85" s="135"/>
      <c r="G85" s="135"/>
      <c r="H85" s="135">
        <v>0</v>
      </c>
      <c r="I85" s="135">
        <v>0</v>
      </c>
      <c r="J85" s="135"/>
      <c r="K85" s="135"/>
      <c r="L85" s="135"/>
      <c r="M85" s="135"/>
      <c r="N85" s="135"/>
    </row>
    <row r="86" spans="2:14">
      <c r="B86" s="41" t="s">
        <v>938</v>
      </c>
      <c r="C86" s="99" t="s">
        <v>939</v>
      </c>
      <c r="D86" s="22" t="s">
        <v>33</v>
      </c>
      <c r="E86" s="135"/>
      <c r="F86" s="135"/>
      <c r="G86" s="135"/>
      <c r="H86" s="135">
        <v>0</v>
      </c>
      <c r="I86" s="135">
        <v>0</v>
      </c>
      <c r="J86" s="135"/>
      <c r="K86" s="135"/>
      <c r="L86" s="135"/>
      <c r="M86" s="135"/>
      <c r="N86" s="135"/>
    </row>
    <row r="87" spans="2:14">
      <c r="B87" s="41" t="s">
        <v>940</v>
      </c>
      <c r="C87" s="29" t="s">
        <v>941</v>
      </c>
      <c r="D87" s="22" t="s">
        <v>33</v>
      </c>
      <c r="E87" s="135">
        <v>11619.158538099999</v>
      </c>
      <c r="F87" s="135">
        <v>11886.3</v>
      </c>
      <c r="G87" s="135">
        <v>12449.27301318</v>
      </c>
      <c r="H87" s="135">
        <v>13607.91405702</v>
      </c>
      <c r="I87" s="135">
        <v>13445.800000000001</v>
      </c>
      <c r="J87" s="135"/>
      <c r="K87" s="135"/>
      <c r="L87" s="135">
        <v>19778.8</v>
      </c>
      <c r="M87" s="135"/>
      <c r="N87" s="135"/>
    </row>
    <row r="88" spans="2:14">
      <c r="B88" s="41" t="s">
        <v>942</v>
      </c>
      <c r="C88" s="99" t="s">
        <v>943</v>
      </c>
      <c r="D88" s="22" t="s">
        <v>33</v>
      </c>
      <c r="E88" s="135">
        <v>11619.158538099999</v>
      </c>
      <c r="F88" s="135">
        <v>11886.3</v>
      </c>
      <c r="G88" s="135">
        <v>12449.27301318</v>
      </c>
      <c r="H88" s="135">
        <v>13607.91405702</v>
      </c>
      <c r="I88" s="135">
        <v>13445.800000000001</v>
      </c>
      <c r="J88" s="135"/>
      <c r="K88" s="135"/>
      <c r="L88" s="135">
        <v>19778.8</v>
      </c>
      <c r="M88" s="135"/>
      <c r="N88" s="135"/>
    </row>
    <row r="89" spans="2:14">
      <c r="B89" s="41" t="s">
        <v>944</v>
      </c>
      <c r="C89" s="99" t="s">
        <v>945</v>
      </c>
      <c r="D89" s="22" t="s">
        <v>33</v>
      </c>
      <c r="E89" s="135">
        <v>10596.526731169999</v>
      </c>
      <c r="F89" s="135">
        <v>10970.4</v>
      </c>
      <c r="G89" s="135">
        <v>11208.40969162</v>
      </c>
      <c r="H89" s="135">
        <v>12054.401509060001</v>
      </c>
      <c r="I89" s="135">
        <v>12172.6</v>
      </c>
      <c r="J89" s="135"/>
      <c r="K89" s="135"/>
      <c r="L89" s="135">
        <v>16456</v>
      </c>
      <c r="M89" s="135"/>
      <c r="N89" s="135"/>
    </row>
    <row r="90" spans="2:14">
      <c r="B90" s="41" t="s">
        <v>946</v>
      </c>
      <c r="C90" s="99" t="s">
        <v>947</v>
      </c>
      <c r="D90" s="22" t="s">
        <v>33</v>
      </c>
      <c r="E90" s="135">
        <v>10596.526731169999</v>
      </c>
      <c r="F90" s="135">
        <v>10970.4</v>
      </c>
      <c r="G90" s="135">
        <v>11208.40969162</v>
      </c>
      <c r="H90" s="135">
        <v>12054.401509060001</v>
      </c>
      <c r="I90" s="135">
        <v>12172.6</v>
      </c>
      <c r="J90" s="135"/>
      <c r="K90" s="135"/>
      <c r="L90" s="135">
        <v>16456</v>
      </c>
      <c r="M90" s="135"/>
      <c r="N90" s="135"/>
    </row>
    <row r="91" spans="2:14">
      <c r="B91" s="41" t="s">
        <v>948</v>
      </c>
      <c r="C91" s="29" t="s">
        <v>949</v>
      </c>
      <c r="D91" s="22" t="s">
        <v>33</v>
      </c>
      <c r="E91" s="135"/>
      <c r="F91" s="135"/>
      <c r="G91" s="135"/>
      <c r="H91" s="135">
        <v>0</v>
      </c>
      <c r="I91" s="135">
        <v>0</v>
      </c>
      <c r="J91" s="135"/>
      <c r="K91" s="135"/>
      <c r="L91" s="135"/>
      <c r="M91" s="135"/>
      <c r="N91" s="135"/>
    </row>
    <row r="92" spans="2:14">
      <c r="B92" s="41" t="s">
        <v>950</v>
      </c>
      <c r="C92" s="99" t="s">
        <v>951</v>
      </c>
      <c r="D92" s="22" t="s">
        <v>33</v>
      </c>
      <c r="E92" s="135"/>
      <c r="F92" s="135"/>
      <c r="G92" s="135"/>
      <c r="H92" s="135">
        <v>0</v>
      </c>
      <c r="I92" s="135">
        <v>0</v>
      </c>
      <c r="J92" s="135"/>
      <c r="K92" s="135"/>
      <c r="L92" s="135"/>
      <c r="M92" s="135"/>
      <c r="N92" s="135"/>
    </row>
    <row r="93" spans="2:14">
      <c r="B93" s="41" t="s">
        <v>952</v>
      </c>
      <c r="C93" s="99" t="s">
        <v>953</v>
      </c>
      <c r="D93" s="22" t="s">
        <v>33</v>
      </c>
      <c r="E93" s="135"/>
      <c r="F93" s="135"/>
      <c r="G93" s="135"/>
      <c r="H93" s="135">
        <v>0</v>
      </c>
      <c r="I93" s="135">
        <v>0</v>
      </c>
      <c r="J93" s="135"/>
      <c r="K93" s="135"/>
      <c r="L93" s="135"/>
      <c r="M93" s="135"/>
      <c r="N93" s="135"/>
    </row>
    <row r="94" spans="2:14">
      <c r="B94" s="41" t="s">
        <v>954</v>
      </c>
      <c r="C94" s="99" t="s">
        <v>955</v>
      </c>
      <c r="D94" s="22" t="s">
        <v>33</v>
      </c>
      <c r="E94" s="135"/>
      <c r="F94" s="135"/>
      <c r="G94" s="135"/>
      <c r="H94" s="135">
        <v>0</v>
      </c>
      <c r="I94" s="135">
        <v>0</v>
      </c>
      <c r="J94" s="135"/>
      <c r="K94" s="135"/>
      <c r="L94" s="135"/>
      <c r="M94" s="135"/>
      <c r="N94" s="135"/>
    </row>
    <row r="95" spans="2:14">
      <c r="B95" s="41" t="s">
        <v>956</v>
      </c>
      <c r="C95" s="29" t="s">
        <v>957</v>
      </c>
      <c r="D95" s="22" t="s">
        <v>33</v>
      </c>
      <c r="E95" s="135"/>
      <c r="F95" s="135"/>
      <c r="G95" s="135"/>
      <c r="H95" s="135"/>
      <c r="I95" s="135">
        <v>0</v>
      </c>
      <c r="J95" s="135"/>
      <c r="K95" s="135"/>
      <c r="L95" s="135"/>
      <c r="M95" s="135"/>
      <c r="N95" s="135"/>
    </row>
    <row r="96" spans="2:14">
      <c r="B96" s="41" t="s">
        <v>958</v>
      </c>
      <c r="C96" s="29" t="s">
        <v>959</v>
      </c>
      <c r="D96" s="22" t="s">
        <v>33</v>
      </c>
      <c r="E96" s="135"/>
      <c r="F96" s="135"/>
      <c r="G96" s="135"/>
      <c r="H96" s="135">
        <v>0</v>
      </c>
      <c r="I96" s="135">
        <v>0</v>
      </c>
      <c r="J96" s="135"/>
      <c r="K96" s="135"/>
      <c r="L96" s="135"/>
      <c r="M96" s="135"/>
      <c r="N96" s="135"/>
    </row>
    <row r="97" spans="2:14">
      <c r="B97" s="41" t="s">
        <v>960</v>
      </c>
      <c r="C97" s="99" t="s">
        <v>961</v>
      </c>
      <c r="D97" s="22" t="s">
        <v>33</v>
      </c>
      <c r="E97" s="135"/>
      <c r="F97" s="135"/>
      <c r="G97" s="135"/>
      <c r="H97" s="135">
        <v>0</v>
      </c>
      <c r="I97" s="135">
        <v>0</v>
      </c>
      <c r="J97" s="135"/>
      <c r="K97" s="135"/>
      <c r="L97" s="135"/>
      <c r="M97" s="135"/>
      <c r="N97" s="135"/>
    </row>
    <row r="98" spans="2:14">
      <c r="B98" s="41" t="s">
        <v>962</v>
      </c>
      <c r="C98" s="99" t="s">
        <v>963</v>
      </c>
      <c r="D98" s="22" t="s">
        <v>33</v>
      </c>
      <c r="E98" s="135"/>
      <c r="F98" s="135"/>
      <c r="G98" s="135"/>
      <c r="H98" s="135">
        <v>0</v>
      </c>
      <c r="I98" s="135">
        <v>0</v>
      </c>
      <c r="J98" s="135"/>
      <c r="K98" s="135"/>
      <c r="L98" s="135"/>
      <c r="M98" s="135"/>
      <c r="N98" s="135"/>
    </row>
    <row r="99" spans="2:14">
      <c r="B99" s="41" t="s">
        <v>964</v>
      </c>
      <c r="C99" s="99" t="s">
        <v>965</v>
      </c>
      <c r="D99" s="22" t="s">
        <v>33</v>
      </c>
      <c r="E99" s="135"/>
      <c r="F99" s="135"/>
      <c r="G99" s="135"/>
      <c r="H99" s="135">
        <v>0</v>
      </c>
      <c r="I99" s="135">
        <v>0</v>
      </c>
      <c r="J99" s="135"/>
      <c r="K99" s="135"/>
      <c r="L99" s="135"/>
      <c r="M99" s="135"/>
      <c r="N99" s="135"/>
    </row>
    <row r="100" spans="2:14">
      <c r="B100" s="41" t="s">
        <v>966</v>
      </c>
      <c r="C100" s="29" t="s">
        <v>967</v>
      </c>
      <c r="D100" s="22" t="s">
        <v>33</v>
      </c>
      <c r="E100" s="135"/>
      <c r="F100" s="135"/>
      <c r="G100" s="135"/>
      <c r="H100" s="135">
        <v>0</v>
      </c>
      <c r="I100" s="135">
        <v>0</v>
      </c>
      <c r="J100" s="135"/>
      <c r="K100" s="135"/>
      <c r="L100" s="135"/>
      <c r="M100" s="135"/>
      <c r="N100" s="135"/>
    </row>
    <row r="101" spans="2:14">
      <c r="B101" s="42" t="s">
        <v>968</v>
      </c>
      <c r="C101" s="31" t="s">
        <v>969</v>
      </c>
      <c r="D101" s="32" t="s">
        <v>33</v>
      </c>
      <c r="E101" s="135"/>
      <c r="F101" s="135"/>
      <c r="G101" s="135"/>
      <c r="H101" s="135">
        <v>0</v>
      </c>
      <c r="I101" s="135">
        <v>0</v>
      </c>
      <c r="J101" s="135"/>
      <c r="K101" s="135"/>
      <c r="L101" s="135"/>
      <c r="M101" s="135"/>
      <c r="N101" s="135"/>
    </row>
    <row r="102" spans="2:14">
      <c r="B102" s="41" t="s">
        <v>63</v>
      </c>
      <c r="C102" s="147" t="s">
        <v>970</v>
      </c>
      <c r="D102" s="22"/>
      <c r="E102" s="135">
        <v>-9365.2000000000007</v>
      </c>
      <c r="F102" s="135" t="s">
        <v>63</v>
      </c>
      <c r="G102" s="135" t="s">
        <v>63</v>
      </c>
      <c r="H102" s="135" t="s">
        <v>63</v>
      </c>
      <c r="I102" s="135" t="s">
        <v>63</v>
      </c>
      <c r="J102" s="135"/>
      <c r="K102" s="135" t="s">
        <v>63</v>
      </c>
      <c r="L102" s="135" t="s">
        <v>63</v>
      </c>
      <c r="M102" s="135" t="s">
        <v>63</v>
      </c>
      <c r="N102" s="135"/>
    </row>
    <row r="103" spans="2:14">
      <c r="B103" s="41" t="s">
        <v>971</v>
      </c>
      <c r="C103" s="29" t="s">
        <v>972</v>
      </c>
      <c r="D103" s="22" t="s">
        <v>33</v>
      </c>
      <c r="E103" s="135">
        <v>2108.1999999999998</v>
      </c>
      <c r="F103" s="135">
        <v>2378.4</v>
      </c>
      <c r="G103" s="135">
        <v>1818.8</v>
      </c>
      <c r="H103" s="135">
        <v>2108.1999999999998</v>
      </c>
      <c r="I103" s="135">
        <v>2218</v>
      </c>
      <c r="J103" s="135">
        <v>2219.1000000000004</v>
      </c>
      <c r="K103" s="135">
        <v>2264.4</v>
      </c>
      <c r="L103" s="135">
        <v>2291.5</v>
      </c>
      <c r="M103" s="135">
        <v>2657.4</v>
      </c>
      <c r="N103" s="135">
        <v>3165.5</v>
      </c>
    </row>
    <row r="104" spans="2:14">
      <c r="B104" s="41" t="s">
        <v>973</v>
      </c>
      <c r="C104" s="29" t="s">
        <v>974</v>
      </c>
      <c r="D104" s="22" t="s">
        <v>33</v>
      </c>
      <c r="E104" s="135">
        <v>2706</v>
      </c>
      <c r="F104" s="135">
        <v>973.6</v>
      </c>
      <c r="G104" s="135">
        <v>2279.1999999999998</v>
      </c>
      <c r="H104" s="135">
        <v>2706</v>
      </c>
      <c r="I104" s="135">
        <v>3253.7</v>
      </c>
      <c r="J104" s="135">
        <v>3036.5</v>
      </c>
      <c r="K104" s="135">
        <v>3332.3999999999996</v>
      </c>
      <c r="L104" s="135">
        <v>5329.4</v>
      </c>
      <c r="M104" s="135">
        <v>6550.8</v>
      </c>
      <c r="N104" s="135">
        <v>7851.5</v>
      </c>
    </row>
    <row r="105" spans="2:14">
      <c r="B105" s="41" t="s">
        <v>975</v>
      </c>
      <c r="C105" s="29" t="s">
        <v>976</v>
      </c>
      <c r="D105" s="22" t="s">
        <v>33</v>
      </c>
      <c r="E105" s="135">
        <v>14179.4</v>
      </c>
      <c r="F105" s="135">
        <v>11369</v>
      </c>
      <c r="G105" s="135">
        <v>13293.6</v>
      </c>
      <c r="H105" s="135">
        <v>14179.4</v>
      </c>
      <c r="I105" s="135">
        <v>14597.7</v>
      </c>
      <c r="J105" s="135">
        <v>14631.7</v>
      </c>
      <c r="K105" s="135">
        <v>15496.099999999999</v>
      </c>
      <c r="L105" s="135">
        <v>19728.400000000001</v>
      </c>
      <c r="M105" s="135">
        <v>22488.799999999999</v>
      </c>
      <c r="N105" s="135">
        <v>24993.9</v>
      </c>
    </row>
    <row r="106" spans="2:14">
      <c r="B106" s="42" t="s">
        <v>977</v>
      </c>
      <c r="C106" s="31" t="s">
        <v>978</v>
      </c>
      <c r="D106" s="32" t="s">
        <v>33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/>
      <c r="M106" s="135"/>
      <c r="N106" s="135"/>
    </row>
    <row r="107" spans="2:14">
      <c r="B107" s="41" t="s">
        <v>63</v>
      </c>
      <c r="C107" s="147" t="s">
        <v>979</v>
      </c>
      <c r="D107" s="22"/>
      <c r="E107" s="138"/>
      <c r="F107" s="138" t="s">
        <v>63</v>
      </c>
      <c r="G107" s="138" t="s">
        <v>63</v>
      </c>
      <c r="H107" s="138" t="s">
        <v>63</v>
      </c>
      <c r="I107" s="138" t="s">
        <v>63</v>
      </c>
      <c r="J107" s="138"/>
      <c r="K107" s="138"/>
      <c r="L107" s="138"/>
      <c r="M107" s="138"/>
      <c r="N107" s="138"/>
    </row>
    <row r="108" spans="2:14">
      <c r="B108" s="41" t="s">
        <v>980</v>
      </c>
      <c r="C108" s="29" t="s">
        <v>981</v>
      </c>
      <c r="D108" s="22" t="s">
        <v>33</v>
      </c>
      <c r="E108" s="135"/>
      <c r="F108" s="135"/>
      <c r="G108" s="135"/>
      <c r="H108" s="135"/>
      <c r="I108" s="135" t="s">
        <v>728</v>
      </c>
      <c r="J108" s="135"/>
      <c r="K108" s="135"/>
      <c r="L108" s="135"/>
      <c r="M108" s="135"/>
      <c r="N108" s="135"/>
    </row>
    <row r="109" spans="2:14">
      <c r="B109" s="41" t="s">
        <v>982</v>
      </c>
      <c r="C109" s="99" t="s">
        <v>983</v>
      </c>
      <c r="D109" s="22" t="s">
        <v>33</v>
      </c>
      <c r="E109" s="135"/>
      <c r="F109" s="135"/>
      <c r="G109" s="135"/>
      <c r="H109" s="135"/>
      <c r="I109" s="135" t="s">
        <v>728</v>
      </c>
      <c r="J109" s="135"/>
      <c r="K109" s="135"/>
      <c r="L109" s="135"/>
      <c r="M109" s="135"/>
      <c r="N109" s="135"/>
    </row>
    <row r="110" spans="2:14">
      <c r="B110" s="41" t="s">
        <v>984</v>
      </c>
      <c r="C110" s="29" t="s">
        <v>985</v>
      </c>
      <c r="D110" s="22" t="s">
        <v>33</v>
      </c>
      <c r="E110" s="135"/>
      <c r="F110" s="135"/>
      <c r="G110" s="135"/>
      <c r="H110" s="135">
        <v>0</v>
      </c>
      <c r="I110" s="135">
        <v>0</v>
      </c>
      <c r="J110" s="135" t="s">
        <v>728</v>
      </c>
      <c r="K110" s="135"/>
      <c r="L110" s="135"/>
      <c r="M110" s="135"/>
      <c r="N110" s="135"/>
    </row>
    <row r="111" spans="2:14">
      <c r="B111" s="41" t="s">
        <v>986</v>
      </c>
      <c r="C111" s="29" t="s">
        <v>987</v>
      </c>
      <c r="D111" s="22" t="s">
        <v>33</v>
      </c>
      <c r="E111" s="135"/>
      <c r="F111" s="135"/>
      <c r="G111" s="135"/>
      <c r="H111" s="135">
        <v>0</v>
      </c>
      <c r="I111" s="135">
        <v>0</v>
      </c>
      <c r="J111" s="135" t="s">
        <v>728</v>
      </c>
      <c r="K111" s="135"/>
      <c r="L111" s="135"/>
      <c r="M111" s="135"/>
      <c r="N111" s="135"/>
    </row>
    <row r="112" spans="2:14">
      <c r="B112" s="41" t="s">
        <v>988</v>
      </c>
      <c r="C112" s="99" t="s">
        <v>989</v>
      </c>
      <c r="D112" s="22" t="s">
        <v>33</v>
      </c>
      <c r="E112" s="135"/>
      <c r="F112" s="135"/>
      <c r="G112" s="135"/>
      <c r="H112" s="135">
        <v>0</v>
      </c>
      <c r="I112" s="135">
        <v>0</v>
      </c>
      <c r="J112" s="135" t="s">
        <v>728</v>
      </c>
      <c r="K112" s="135"/>
      <c r="L112" s="135"/>
      <c r="M112" s="135"/>
      <c r="N112" s="135"/>
    </row>
    <row r="113" spans="2:14">
      <c r="B113" s="41" t="s">
        <v>990</v>
      </c>
      <c r="C113" s="29" t="s">
        <v>991</v>
      </c>
      <c r="D113" s="22" t="s">
        <v>33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</row>
    <row r="114" spans="2:14">
      <c r="B114" s="41" t="s">
        <v>992</v>
      </c>
      <c r="C114" s="29" t="s">
        <v>993</v>
      </c>
      <c r="D114" s="22" t="s">
        <v>33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</row>
    <row r="115" spans="2:14">
      <c r="B115" s="23" t="s">
        <v>994</v>
      </c>
      <c r="C115" s="105" t="s">
        <v>995</v>
      </c>
      <c r="D115" s="24" t="s">
        <v>33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</row>
    <row r="116" spans="2:14" s="148" customFormat="1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EEBA7AB2-61DA-46F3-A9F5-5F70A86498F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50" activePane="bottomRight" state="frozen"/>
      <selection activeCell="E1" sqref="E1:CD1"/>
      <selection pane="topRight" activeCell="E1" sqref="E1:CD1"/>
      <selection pane="bottomLeft" activeCell="E1" sqref="E1:CD1"/>
      <selection pane="bottomRight" activeCell="G2" sqref="G2:N2"/>
    </sheetView>
  </sheetViews>
  <sheetFormatPr baseColWidth="10" defaultColWidth="11.42578125" defaultRowHeight="15"/>
  <cols>
    <col min="1" max="1" width="9.7109375" style="115" customWidth="1"/>
    <col min="2" max="2" width="17.85546875" style="115" customWidth="1"/>
    <col min="3" max="3" width="68.5703125" style="115" customWidth="1"/>
    <col min="4" max="4" width="12" style="115" customWidth="1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562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33"/>
      <c r="F4" s="233"/>
      <c r="G4" s="213" t="s">
        <v>726</v>
      </c>
      <c r="H4" s="214"/>
      <c r="I4" s="214"/>
      <c r="J4" s="214"/>
      <c r="K4" s="214"/>
      <c r="L4" s="214"/>
      <c r="M4" s="214"/>
      <c r="N4" s="214"/>
    </row>
    <row r="5" spans="2:14" ht="15" customHeight="1">
      <c r="B5" s="230" t="s">
        <v>563</v>
      </c>
      <c r="C5" s="23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 ht="15" customHeight="1">
      <c r="B6" s="230"/>
      <c r="C6" s="231"/>
      <c r="D6" s="22"/>
      <c r="E6" s="221">
        <v>2014</v>
      </c>
      <c r="F6" s="221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106"/>
      <c r="C7" s="107"/>
      <c r="D7" s="22"/>
      <c r="E7" s="222"/>
      <c r="F7" s="222"/>
      <c r="G7" s="218"/>
      <c r="H7" s="218"/>
      <c r="I7" s="218"/>
      <c r="J7" s="218"/>
      <c r="K7" s="218"/>
      <c r="L7" s="220"/>
      <c r="M7" s="220"/>
      <c r="N7" s="220"/>
    </row>
    <row r="8" spans="2:14">
      <c r="B8" s="94" t="s">
        <v>564</v>
      </c>
      <c r="C8" s="122" t="s">
        <v>565</v>
      </c>
      <c r="D8" s="123" t="s">
        <v>33</v>
      </c>
      <c r="E8" s="96">
        <v>4437.08</v>
      </c>
      <c r="F8" s="96">
        <v>4564.8999999999996</v>
      </c>
      <c r="G8" s="96">
        <v>4661.2</v>
      </c>
      <c r="H8" s="96">
        <v>5200</v>
      </c>
      <c r="I8" s="96">
        <v>5519.5000000000009</v>
      </c>
      <c r="J8" s="96">
        <v>5728</v>
      </c>
      <c r="K8" s="96">
        <v>7554.5</v>
      </c>
      <c r="L8" s="96">
        <v>8173.7999999999993</v>
      </c>
      <c r="M8" s="96">
        <v>8578.2000000000007</v>
      </c>
      <c r="N8" s="96">
        <v>8246.6</v>
      </c>
    </row>
    <row r="9" spans="2:14" s="125" customFormat="1">
      <c r="B9" s="39" t="s">
        <v>566</v>
      </c>
      <c r="C9" s="98" t="s">
        <v>567</v>
      </c>
      <c r="D9" s="27" t="s">
        <v>33</v>
      </c>
      <c r="E9" s="124">
        <v>1476.58</v>
      </c>
      <c r="F9" s="124">
        <v>1158.2</v>
      </c>
      <c r="G9" s="124">
        <v>1404.9</v>
      </c>
      <c r="H9" s="124">
        <v>1988</v>
      </c>
      <c r="I9" s="124">
        <v>1970.3999999999999</v>
      </c>
      <c r="J9" s="124">
        <v>2075.4000000000005</v>
      </c>
      <c r="K9" s="124">
        <v>3213.2</v>
      </c>
      <c r="L9" s="124">
        <v>2529.1</v>
      </c>
      <c r="M9" s="124">
        <v>1598.2</v>
      </c>
      <c r="N9" s="124">
        <v>1811.7</v>
      </c>
    </row>
    <row r="10" spans="2:14">
      <c r="B10" s="41" t="s">
        <v>568</v>
      </c>
      <c r="C10" s="99" t="s">
        <v>569</v>
      </c>
      <c r="D10" s="113" t="s">
        <v>33</v>
      </c>
      <c r="E10" s="68">
        <v>506.20000000000005</v>
      </c>
      <c r="F10" s="68">
        <v>118.7</v>
      </c>
      <c r="G10" s="68">
        <v>221.1</v>
      </c>
      <c r="H10" s="68">
        <v>795.5</v>
      </c>
      <c r="I10" s="68">
        <v>681.9</v>
      </c>
      <c r="J10" s="68">
        <v>709.80000000000007</v>
      </c>
      <c r="K10" s="68">
        <v>1772.1000000000001</v>
      </c>
      <c r="L10" s="68">
        <v>1063.0999999999999</v>
      </c>
      <c r="M10" s="68">
        <v>365.1</v>
      </c>
      <c r="N10" s="68">
        <v>318.8</v>
      </c>
    </row>
    <row r="11" spans="2:14">
      <c r="B11" s="41" t="s">
        <v>570</v>
      </c>
      <c r="C11" s="99" t="s">
        <v>571</v>
      </c>
      <c r="D11" s="113" t="s">
        <v>33</v>
      </c>
      <c r="E11" s="68">
        <v>0</v>
      </c>
      <c r="F11" s="68">
        <v>6.5</v>
      </c>
      <c r="G11" s="68">
        <v>43.4</v>
      </c>
      <c r="H11" s="68">
        <v>17.3</v>
      </c>
      <c r="I11" s="68">
        <v>10.6</v>
      </c>
      <c r="J11" s="68">
        <v>7.6</v>
      </c>
      <c r="K11" s="68">
        <v>18.7</v>
      </c>
      <c r="L11" s="68">
        <v>40.5</v>
      </c>
      <c r="M11" s="68">
        <v>0</v>
      </c>
      <c r="N11" s="68">
        <v>0.9</v>
      </c>
    </row>
    <row r="12" spans="2:14">
      <c r="B12" s="41" t="s">
        <v>572</v>
      </c>
      <c r="C12" s="99" t="s">
        <v>573</v>
      </c>
      <c r="D12" s="113" t="s">
        <v>33</v>
      </c>
      <c r="E12" s="68">
        <v>42.300000000000004</v>
      </c>
      <c r="F12" s="68">
        <v>46.2</v>
      </c>
      <c r="G12" s="68">
        <v>34.4</v>
      </c>
      <c r="H12" s="68">
        <v>36.799999999999997</v>
      </c>
      <c r="I12" s="68">
        <v>45</v>
      </c>
      <c r="J12" s="68">
        <v>67.100000000000009</v>
      </c>
      <c r="K12" s="68">
        <v>14.3</v>
      </c>
      <c r="L12" s="68">
        <v>36.699999999999996</v>
      </c>
      <c r="M12" s="68">
        <v>31.5</v>
      </c>
      <c r="N12" s="68">
        <v>62.1</v>
      </c>
    </row>
    <row r="13" spans="2: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/>
      <c r="L13" s="68">
        <v>0</v>
      </c>
      <c r="M13" s="68">
        <v>0</v>
      </c>
      <c r="N13" s="68">
        <v>0</v>
      </c>
    </row>
    <row r="14" spans="2:14">
      <c r="B14" s="41" t="s">
        <v>576</v>
      </c>
      <c r="C14" s="99" t="s">
        <v>577</v>
      </c>
      <c r="D14" s="113" t="s">
        <v>33</v>
      </c>
      <c r="E14" s="97">
        <v>2.2999999999999998</v>
      </c>
      <c r="F14" s="97">
        <v>0</v>
      </c>
      <c r="G14" s="97">
        <v>1.7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>
        <v>9.5</v>
      </c>
    </row>
    <row r="15" spans="2:14">
      <c r="B15" s="41" t="s">
        <v>578</v>
      </c>
      <c r="C15" s="99" t="s">
        <v>579</v>
      </c>
      <c r="D15" s="113" t="s">
        <v>33</v>
      </c>
      <c r="E15" s="68">
        <v>-6.0200000000000102</v>
      </c>
      <c r="F15" s="68">
        <v>68</v>
      </c>
      <c r="G15" s="68">
        <v>44.8</v>
      </c>
      <c r="H15" s="68">
        <v>60.1</v>
      </c>
      <c r="I15" s="68">
        <v>502.6</v>
      </c>
      <c r="J15" s="68">
        <v>527.20000000000005</v>
      </c>
      <c r="K15" s="68">
        <v>653.9</v>
      </c>
      <c r="L15" s="68">
        <v>55.500000000000014</v>
      </c>
      <c r="M15" s="68">
        <v>66.8</v>
      </c>
      <c r="N15" s="68">
        <v>50.2</v>
      </c>
    </row>
    <row r="16" spans="2:14">
      <c r="B16" s="41" t="s">
        <v>580</v>
      </c>
      <c r="C16" s="99" t="s">
        <v>581</v>
      </c>
      <c r="D16" s="113" t="s">
        <v>33</v>
      </c>
      <c r="E16" s="68">
        <v>597.5</v>
      </c>
      <c r="F16" s="68">
        <v>567.6</v>
      </c>
      <c r="G16" s="68">
        <v>610.4</v>
      </c>
      <c r="H16" s="68">
        <v>689.3</v>
      </c>
      <c r="I16" s="68">
        <v>730.3</v>
      </c>
      <c r="J16" s="68">
        <v>763.7</v>
      </c>
      <c r="K16" s="68">
        <v>754.2</v>
      </c>
      <c r="L16" s="68">
        <v>953.2</v>
      </c>
      <c r="M16" s="68">
        <v>1032.5999999999999</v>
      </c>
      <c r="N16" s="68">
        <v>1219.3</v>
      </c>
    </row>
    <row r="17" spans="2:14">
      <c r="B17" s="42" t="s">
        <v>582</v>
      </c>
      <c r="C17" s="126" t="s">
        <v>583</v>
      </c>
      <c r="D17" s="127" t="s">
        <v>33</v>
      </c>
      <c r="E17" s="68">
        <v>334.29999999999995</v>
      </c>
      <c r="F17" s="68">
        <v>351.2</v>
      </c>
      <c r="G17" s="68">
        <v>449.1</v>
      </c>
      <c r="H17" s="68">
        <v>389</v>
      </c>
      <c r="I17" s="68">
        <v>0</v>
      </c>
      <c r="J17" s="68">
        <v>0</v>
      </c>
      <c r="K17" s="68"/>
      <c r="L17" s="68">
        <v>380.09999999999997</v>
      </c>
      <c r="M17" s="68">
        <v>102.2</v>
      </c>
      <c r="N17" s="68">
        <v>150.9</v>
      </c>
    </row>
    <row r="18" spans="2:14" s="125" customFormat="1">
      <c r="B18" s="39" t="s">
        <v>584</v>
      </c>
      <c r="C18" s="98" t="s">
        <v>585</v>
      </c>
      <c r="D18" s="197" t="s">
        <v>33</v>
      </c>
      <c r="E18" s="198">
        <v>164</v>
      </c>
      <c r="F18" s="198">
        <v>164</v>
      </c>
      <c r="G18" s="198">
        <v>132.80000000000001</v>
      </c>
      <c r="H18" s="198">
        <v>167.8</v>
      </c>
      <c r="I18" s="198">
        <v>159.20000000000002</v>
      </c>
      <c r="J18" s="198">
        <v>175.89999999999998</v>
      </c>
      <c r="K18" s="198">
        <v>167.1</v>
      </c>
      <c r="L18" s="198">
        <v>247.7</v>
      </c>
      <c r="M18" s="198">
        <v>211.1</v>
      </c>
      <c r="N18" s="198">
        <v>328.8</v>
      </c>
    </row>
    <row r="19" spans="2:14">
      <c r="B19" s="41" t="s">
        <v>586</v>
      </c>
      <c r="C19" s="99" t="s">
        <v>587</v>
      </c>
      <c r="D19" s="113" t="s">
        <v>33</v>
      </c>
      <c r="E19" s="68">
        <v>151.9</v>
      </c>
      <c r="F19" s="68">
        <v>155.19999999999999</v>
      </c>
      <c r="G19" s="68">
        <v>132.80000000000001</v>
      </c>
      <c r="H19" s="68">
        <v>161.80000000000001</v>
      </c>
      <c r="I19" s="68">
        <v>159.20000000000002</v>
      </c>
      <c r="J19" s="68">
        <v>169.89999999999998</v>
      </c>
      <c r="K19" s="68">
        <v>160.1</v>
      </c>
      <c r="L19" s="68">
        <v>238.39999999999998</v>
      </c>
      <c r="M19" s="68">
        <v>211.1</v>
      </c>
      <c r="N19" s="68">
        <v>293.60000000000002</v>
      </c>
    </row>
    <row r="20" spans="2:14">
      <c r="B20" s="41" t="s">
        <v>588</v>
      </c>
      <c r="C20" s="99" t="s">
        <v>589</v>
      </c>
      <c r="D20" s="113" t="s">
        <v>33</v>
      </c>
      <c r="E20" s="68">
        <v>12.1</v>
      </c>
      <c r="F20" s="68">
        <v>8.8000000000000007</v>
      </c>
      <c r="G20" s="68">
        <v>0</v>
      </c>
      <c r="H20" s="68">
        <v>6</v>
      </c>
      <c r="I20" s="68">
        <v>0</v>
      </c>
      <c r="J20" s="68">
        <v>6</v>
      </c>
      <c r="K20" s="68">
        <v>7</v>
      </c>
      <c r="L20" s="68">
        <v>9.3000000000000007</v>
      </c>
      <c r="M20" s="68">
        <v>0</v>
      </c>
      <c r="N20" s="68">
        <v>0</v>
      </c>
    </row>
    <row r="21" spans="2: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>
        <v>0</v>
      </c>
    </row>
    <row r="22" spans="2: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>
        <v>0</v>
      </c>
      <c r="M22" s="68">
        <v>0</v>
      </c>
      <c r="N22" s="68">
        <v>31.5</v>
      </c>
    </row>
    <row r="23" spans="2:14">
      <c r="B23" s="42" t="s">
        <v>594</v>
      </c>
      <c r="C23" s="103" t="s">
        <v>595</v>
      </c>
      <c r="D23" s="127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3.7</v>
      </c>
    </row>
    <row r="24" spans="2:14" s="125" customFormat="1">
      <c r="B24" s="39" t="s">
        <v>596</v>
      </c>
      <c r="C24" s="98" t="s">
        <v>597</v>
      </c>
      <c r="D24" s="197" t="s">
        <v>33</v>
      </c>
      <c r="E24" s="199">
        <v>629.9</v>
      </c>
      <c r="F24" s="199">
        <v>682.1</v>
      </c>
      <c r="G24" s="199">
        <v>719.3</v>
      </c>
      <c r="H24" s="199">
        <v>821.6</v>
      </c>
      <c r="I24" s="199">
        <v>802.19999999999993</v>
      </c>
      <c r="J24" s="199">
        <v>820.2</v>
      </c>
      <c r="K24" s="199">
        <v>819.00000000000011</v>
      </c>
      <c r="L24" s="199">
        <v>999.49999999999989</v>
      </c>
      <c r="M24" s="199">
        <v>1185.1400000000001</v>
      </c>
      <c r="N24" s="199">
        <v>1329.8</v>
      </c>
    </row>
    <row r="25" spans="2:14">
      <c r="B25" s="41" t="s">
        <v>598</v>
      </c>
      <c r="C25" s="99" t="s">
        <v>599</v>
      </c>
      <c r="D25" s="113" t="s">
        <v>33</v>
      </c>
      <c r="E25" s="68">
        <v>265.8</v>
      </c>
      <c r="F25" s="68">
        <v>346.2</v>
      </c>
      <c r="G25" s="68">
        <v>301.7</v>
      </c>
      <c r="H25" s="68">
        <v>411.2</v>
      </c>
      <c r="I25" s="68">
        <v>399.09999999999997</v>
      </c>
      <c r="J25" s="68">
        <v>403.1</v>
      </c>
      <c r="K25" s="68">
        <v>390.70000000000005</v>
      </c>
      <c r="L25" s="68">
        <v>526.9</v>
      </c>
      <c r="M25" s="68">
        <v>527.79999999999995</v>
      </c>
      <c r="N25" s="68">
        <v>535.9</v>
      </c>
    </row>
    <row r="26" spans="2:14">
      <c r="B26" s="41" t="s">
        <v>600</v>
      </c>
      <c r="C26" s="99" t="s">
        <v>601</v>
      </c>
      <c r="D26" s="113" t="s">
        <v>33</v>
      </c>
      <c r="E26" s="97">
        <v>3.6</v>
      </c>
      <c r="F26" s="97">
        <v>4.2</v>
      </c>
      <c r="G26" s="97">
        <v>4.2</v>
      </c>
      <c r="H26" s="97">
        <v>5.8</v>
      </c>
      <c r="I26" s="97">
        <v>6.3000000000000007</v>
      </c>
      <c r="J26" s="97">
        <v>3.5</v>
      </c>
      <c r="K26" s="97">
        <v>6.3000000000000007</v>
      </c>
      <c r="L26" s="97">
        <v>6.9</v>
      </c>
      <c r="M26" s="97">
        <v>20</v>
      </c>
      <c r="N26" s="97">
        <v>24.5</v>
      </c>
    </row>
    <row r="27" spans="2:14">
      <c r="B27" s="41" t="s">
        <v>602</v>
      </c>
      <c r="C27" s="99" t="s">
        <v>603</v>
      </c>
      <c r="D27" s="113" t="s">
        <v>33</v>
      </c>
      <c r="E27" s="68">
        <v>306</v>
      </c>
      <c r="F27" s="68">
        <v>276.8</v>
      </c>
      <c r="G27" s="68">
        <v>334.4</v>
      </c>
      <c r="H27" s="68">
        <v>316.10000000000002</v>
      </c>
      <c r="I27" s="68">
        <v>319.2</v>
      </c>
      <c r="J27" s="68">
        <v>338.5</v>
      </c>
      <c r="K27" s="68">
        <v>339.8</v>
      </c>
      <c r="L27" s="68">
        <v>371.29999999999995</v>
      </c>
      <c r="M27" s="68">
        <v>509.6</v>
      </c>
      <c r="N27" s="68">
        <v>494.1</v>
      </c>
    </row>
    <row r="28" spans="2:14">
      <c r="B28" s="41" t="s">
        <v>604</v>
      </c>
      <c r="C28" s="99" t="s">
        <v>605</v>
      </c>
      <c r="D28" s="113" t="s">
        <v>33</v>
      </c>
      <c r="E28" s="68">
        <v>40.299999999999997</v>
      </c>
      <c r="F28" s="68">
        <v>53.6</v>
      </c>
      <c r="G28" s="68">
        <v>72.8</v>
      </c>
      <c r="H28" s="68">
        <v>78.8</v>
      </c>
      <c r="I28" s="68">
        <v>76.2</v>
      </c>
      <c r="J28" s="68">
        <v>73.7</v>
      </c>
      <c r="K28" s="68">
        <v>79.2</v>
      </c>
      <c r="L28" s="68">
        <v>89.800000000000011</v>
      </c>
      <c r="M28" s="68">
        <v>106.6</v>
      </c>
      <c r="N28" s="68">
        <v>143.9</v>
      </c>
    </row>
    <row r="29" spans="2:14">
      <c r="B29" s="41" t="s">
        <v>606</v>
      </c>
      <c r="C29" s="99" t="s">
        <v>607</v>
      </c>
      <c r="D29" s="113" t="s">
        <v>33</v>
      </c>
      <c r="E29" s="68">
        <v>0.4</v>
      </c>
      <c r="F29" s="68">
        <v>1.3</v>
      </c>
      <c r="G29" s="68">
        <v>6.1</v>
      </c>
      <c r="H29" s="68">
        <v>1.5</v>
      </c>
      <c r="I29" s="68">
        <v>1.4</v>
      </c>
      <c r="J29" s="68">
        <v>1.4000000000000001</v>
      </c>
      <c r="K29" s="68">
        <v>3</v>
      </c>
      <c r="L29" s="68">
        <v>3.1</v>
      </c>
      <c r="M29" s="68">
        <v>0.4</v>
      </c>
      <c r="N29" s="68">
        <v>0</v>
      </c>
    </row>
    <row r="30" spans="2:14">
      <c r="B30" s="42" t="s">
        <v>608</v>
      </c>
      <c r="C30" s="103" t="s">
        <v>609</v>
      </c>
      <c r="D30" s="127" t="s">
        <v>33</v>
      </c>
      <c r="E30" s="72">
        <v>13.8</v>
      </c>
      <c r="F30" s="72">
        <v>0</v>
      </c>
      <c r="G30" s="72">
        <v>0.1</v>
      </c>
      <c r="H30" s="72">
        <v>8.1999999999999993</v>
      </c>
      <c r="I30" s="72">
        <v>0</v>
      </c>
      <c r="J30" s="72">
        <v>0</v>
      </c>
      <c r="K30" s="72"/>
      <c r="L30" s="72">
        <v>1.5</v>
      </c>
      <c r="M30" s="72">
        <v>21</v>
      </c>
      <c r="N30" s="72">
        <v>131.4</v>
      </c>
    </row>
    <row r="31" spans="2:14" s="125" customFormat="1">
      <c r="B31" s="39" t="s">
        <v>610</v>
      </c>
      <c r="C31" s="98" t="s">
        <v>611</v>
      </c>
      <c r="D31" s="197" t="s">
        <v>33</v>
      </c>
      <c r="E31" s="199">
        <v>497.3</v>
      </c>
      <c r="F31" s="199">
        <v>652.20000000000005</v>
      </c>
      <c r="G31" s="199">
        <v>523.29999999999995</v>
      </c>
      <c r="H31" s="199">
        <v>611.29999999999995</v>
      </c>
      <c r="I31" s="199">
        <v>523</v>
      </c>
      <c r="J31" s="199">
        <v>536.19999999999993</v>
      </c>
      <c r="K31" s="199">
        <v>592.80000000000007</v>
      </c>
      <c r="L31" s="199">
        <v>770.30000000000007</v>
      </c>
      <c r="M31" s="199">
        <v>957.1</v>
      </c>
      <c r="N31" s="199">
        <v>892.9</v>
      </c>
    </row>
    <row r="32" spans="2:14">
      <c r="B32" s="41" t="s">
        <v>612</v>
      </c>
      <c r="C32" s="99" t="s">
        <v>613</v>
      </c>
      <c r="D32" s="113" t="s">
        <v>33</v>
      </c>
      <c r="E32" s="72">
        <v>46.7</v>
      </c>
      <c r="F32" s="72">
        <v>62.1</v>
      </c>
      <c r="G32" s="72">
        <v>42.8</v>
      </c>
      <c r="H32" s="72">
        <v>52.1</v>
      </c>
      <c r="I32" s="72">
        <v>46.699999999999996</v>
      </c>
      <c r="J32" s="72">
        <v>48.099999999999987</v>
      </c>
      <c r="K32" s="72">
        <v>51.5</v>
      </c>
      <c r="L32" s="72">
        <v>92.7</v>
      </c>
      <c r="M32" s="72">
        <v>193.6</v>
      </c>
      <c r="N32" s="72">
        <v>149.6</v>
      </c>
    </row>
    <row r="33" spans="2:14">
      <c r="B33" s="41" t="s">
        <v>614</v>
      </c>
      <c r="C33" s="99" t="s">
        <v>615</v>
      </c>
      <c r="D33" s="113" t="s">
        <v>33</v>
      </c>
      <c r="E33" s="97">
        <v>72.2</v>
      </c>
      <c r="F33" s="97">
        <v>61.4</v>
      </c>
      <c r="G33" s="97">
        <v>44.7</v>
      </c>
      <c r="H33" s="97">
        <v>70.8</v>
      </c>
      <c r="I33" s="97">
        <v>65.5</v>
      </c>
      <c r="J33" s="97">
        <v>48</v>
      </c>
      <c r="K33" s="97">
        <v>92.8</v>
      </c>
      <c r="L33" s="97">
        <v>98.100000000000009</v>
      </c>
      <c r="M33" s="97">
        <v>142.4</v>
      </c>
      <c r="N33" s="97">
        <v>139.4</v>
      </c>
    </row>
    <row r="34" spans="2:14">
      <c r="B34" s="41" t="s">
        <v>616</v>
      </c>
      <c r="C34" s="99" t="s">
        <v>617</v>
      </c>
      <c r="D34" s="113" t="s">
        <v>33</v>
      </c>
      <c r="E34" s="97">
        <v>284.60000000000002</v>
      </c>
      <c r="F34" s="97">
        <v>166.8</v>
      </c>
      <c r="G34" s="97">
        <v>109.9</v>
      </c>
      <c r="H34" s="97">
        <v>119.3</v>
      </c>
      <c r="I34" s="97">
        <v>51.099999999999994</v>
      </c>
      <c r="J34" s="97">
        <v>127.4</v>
      </c>
      <c r="K34" s="97">
        <v>128.50000000000003</v>
      </c>
      <c r="L34" s="97">
        <v>176.7</v>
      </c>
      <c r="M34" s="97">
        <v>148</v>
      </c>
      <c r="N34" s="97">
        <v>24.7</v>
      </c>
    </row>
    <row r="35" spans="2:14">
      <c r="B35" s="41" t="s">
        <v>618</v>
      </c>
      <c r="C35" s="99" t="s">
        <v>619</v>
      </c>
      <c r="D35" s="113" t="s">
        <v>33</v>
      </c>
      <c r="E35" s="68">
        <v>0</v>
      </c>
      <c r="F35" s="68">
        <v>69</v>
      </c>
      <c r="G35" s="68">
        <v>23.3</v>
      </c>
      <c r="H35" s="68">
        <v>72.900000000000006</v>
      </c>
      <c r="I35" s="68">
        <v>98.4</v>
      </c>
      <c r="J35" s="68">
        <v>76.5</v>
      </c>
      <c r="K35" s="68">
        <v>36.799999999999997</v>
      </c>
      <c r="L35" s="68">
        <v>175.1</v>
      </c>
      <c r="M35" s="68">
        <v>8.9</v>
      </c>
      <c r="N35" s="68">
        <v>0</v>
      </c>
    </row>
    <row r="36" spans="2:14">
      <c r="B36" s="41" t="s">
        <v>620</v>
      </c>
      <c r="C36" s="99" t="s">
        <v>621</v>
      </c>
      <c r="D36" s="113" t="s">
        <v>33</v>
      </c>
      <c r="E36" s="68">
        <v>25.200000000000003</v>
      </c>
      <c r="F36" s="68">
        <v>164.4</v>
      </c>
      <c r="G36" s="68">
        <v>134.4</v>
      </c>
      <c r="H36" s="68">
        <v>148.30000000000001</v>
      </c>
      <c r="I36" s="68">
        <v>175.4</v>
      </c>
      <c r="J36" s="68">
        <v>142.79999999999998</v>
      </c>
      <c r="K36" s="68">
        <v>179.29999999999998</v>
      </c>
      <c r="L36" s="68">
        <v>106.39999999999998</v>
      </c>
      <c r="M36" s="68">
        <v>343.8</v>
      </c>
      <c r="N36" s="68">
        <v>515</v>
      </c>
    </row>
    <row r="37" spans="2:14">
      <c r="B37" s="41" t="s">
        <v>622</v>
      </c>
      <c r="C37" s="99" t="s">
        <v>623</v>
      </c>
      <c r="D37" s="113" t="s">
        <v>33</v>
      </c>
      <c r="E37" s="97">
        <v>6</v>
      </c>
      <c r="F37" s="97">
        <v>15.3</v>
      </c>
      <c r="G37" s="97">
        <v>28.1</v>
      </c>
      <c r="H37" s="97">
        <v>27.1</v>
      </c>
      <c r="I37" s="97">
        <v>20.399999999999999</v>
      </c>
      <c r="J37" s="97">
        <v>11.7</v>
      </c>
      <c r="K37" s="97">
        <v>31.8</v>
      </c>
      <c r="L37" s="97">
        <v>47</v>
      </c>
      <c r="M37" s="97">
        <v>28.4</v>
      </c>
      <c r="N37" s="97">
        <v>15.7</v>
      </c>
    </row>
    <row r="38" spans="2:14">
      <c r="B38" s="41" t="s">
        <v>624</v>
      </c>
      <c r="C38" s="99" t="s">
        <v>625</v>
      </c>
      <c r="D38" s="113" t="s">
        <v>33</v>
      </c>
      <c r="E38" s="68">
        <v>29</v>
      </c>
      <c r="F38" s="68">
        <v>34.1</v>
      </c>
      <c r="G38" s="68">
        <v>22.4</v>
      </c>
      <c r="H38" s="68">
        <v>23.5</v>
      </c>
      <c r="I38" s="68">
        <v>25.199999999999996</v>
      </c>
      <c r="J38" s="68">
        <v>30.400000000000006</v>
      </c>
      <c r="K38" s="68">
        <v>21.299999999999997</v>
      </c>
      <c r="L38" s="68">
        <v>22.599999999999998</v>
      </c>
      <c r="M38" s="68">
        <v>25.3</v>
      </c>
      <c r="N38" s="68">
        <v>1.4</v>
      </c>
    </row>
    <row r="39" spans="2:14">
      <c r="B39" s="41" t="s">
        <v>626</v>
      </c>
      <c r="C39" s="99" t="s">
        <v>627</v>
      </c>
      <c r="D39" s="113" t="s">
        <v>33</v>
      </c>
      <c r="E39" s="68">
        <v>0</v>
      </c>
      <c r="F39" s="68">
        <v>26.6</v>
      </c>
      <c r="G39" s="68">
        <v>82.4</v>
      </c>
      <c r="H39" s="68">
        <v>45.4</v>
      </c>
      <c r="I39" s="68">
        <v>19.899999999999999</v>
      </c>
      <c r="J39" s="68">
        <v>25.5</v>
      </c>
      <c r="K39" s="68">
        <v>36.599999999999994</v>
      </c>
      <c r="L39" s="68">
        <v>34.200000000000003</v>
      </c>
      <c r="M39" s="68">
        <v>34.5</v>
      </c>
      <c r="N39" s="68">
        <v>0</v>
      </c>
    </row>
    <row r="40" spans="2:14">
      <c r="B40" s="42" t="s">
        <v>628</v>
      </c>
      <c r="C40" s="103" t="s">
        <v>629</v>
      </c>
      <c r="D40" s="127" t="s">
        <v>33</v>
      </c>
      <c r="E40" s="68">
        <v>33.6</v>
      </c>
      <c r="F40" s="68">
        <v>52.5</v>
      </c>
      <c r="G40" s="68">
        <v>35.299999999999997</v>
      </c>
      <c r="H40" s="68">
        <v>51.9</v>
      </c>
      <c r="I40" s="68">
        <v>20.399999999999999</v>
      </c>
      <c r="J40" s="68">
        <v>25.8</v>
      </c>
      <c r="K40" s="68">
        <v>14.200000000000001</v>
      </c>
      <c r="L40" s="68">
        <v>17.5</v>
      </c>
      <c r="M40" s="68">
        <v>32.200000000000003</v>
      </c>
      <c r="N40" s="68">
        <v>47.1</v>
      </c>
    </row>
    <row r="41" spans="2:14" s="125" customFormat="1">
      <c r="B41" s="39" t="s">
        <v>630</v>
      </c>
      <c r="C41" s="98" t="s">
        <v>631</v>
      </c>
      <c r="D41" s="197" t="s">
        <v>33</v>
      </c>
      <c r="E41" s="198">
        <v>13.6</v>
      </c>
      <c r="F41" s="198">
        <v>15.6</v>
      </c>
      <c r="G41" s="198">
        <v>20.100000000000001</v>
      </c>
      <c r="H41" s="198">
        <v>19</v>
      </c>
      <c r="I41" s="198">
        <v>5.6000000000000014</v>
      </c>
      <c r="J41" s="198">
        <v>9.3999999999999986</v>
      </c>
      <c r="K41" s="198">
        <v>6.8999999999999995</v>
      </c>
      <c r="L41" s="198">
        <v>25.5</v>
      </c>
      <c r="M41" s="198">
        <v>163.5</v>
      </c>
      <c r="N41" s="198">
        <v>139.19999999999999</v>
      </c>
    </row>
    <row r="42" spans="2:14">
      <c r="B42" s="41" t="s">
        <v>632</v>
      </c>
      <c r="C42" s="99" t="s">
        <v>633</v>
      </c>
      <c r="D42" s="113" t="s">
        <v>33</v>
      </c>
      <c r="E42" s="68">
        <v>0.8</v>
      </c>
      <c r="F42" s="68">
        <v>1.5</v>
      </c>
      <c r="G42" s="68">
        <v>7.8</v>
      </c>
      <c r="H42" s="68">
        <v>9.1999999999999993</v>
      </c>
      <c r="I42" s="68">
        <v>0.60000000000000009</v>
      </c>
      <c r="J42" s="68">
        <v>0.6</v>
      </c>
      <c r="K42" s="68"/>
      <c r="L42" s="68">
        <v>9.5</v>
      </c>
      <c r="M42" s="68">
        <v>0</v>
      </c>
      <c r="N42" s="68"/>
    </row>
    <row r="43" spans="2:14">
      <c r="B43" s="41" t="s">
        <v>634</v>
      </c>
      <c r="C43" s="99" t="s">
        <v>635</v>
      </c>
      <c r="D43" s="113" t="s">
        <v>33</v>
      </c>
      <c r="E43" s="68">
        <v>0</v>
      </c>
      <c r="F43" s="68">
        <v>0</v>
      </c>
      <c r="G43" s="68">
        <v>4.5999999999999996</v>
      </c>
      <c r="H43" s="68">
        <v>0</v>
      </c>
      <c r="I43" s="68">
        <v>0</v>
      </c>
      <c r="J43" s="68">
        <v>0</v>
      </c>
      <c r="K43" s="68"/>
      <c r="L43" s="68">
        <v>5.3</v>
      </c>
      <c r="M43" s="68">
        <v>0</v>
      </c>
      <c r="N43" s="68"/>
    </row>
    <row r="44" spans="2:14">
      <c r="B44" s="41" t="s">
        <v>636</v>
      </c>
      <c r="C44" s="99" t="s">
        <v>637</v>
      </c>
      <c r="D44" s="113" t="s">
        <v>33</v>
      </c>
      <c r="E44" s="68">
        <v>0</v>
      </c>
      <c r="F44" s="68">
        <v>2.2999999999999998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0.1</v>
      </c>
      <c r="M44" s="68">
        <v>0.1</v>
      </c>
      <c r="N44" s="68">
        <v>1.2</v>
      </c>
    </row>
    <row r="45" spans="2:14">
      <c r="B45" s="41" t="s">
        <v>638</v>
      </c>
      <c r="C45" s="99" t="s">
        <v>639</v>
      </c>
      <c r="D45" s="113" t="s">
        <v>33</v>
      </c>
      <c r="E45" s="68">
        <v>2.8</v>
      </c>
      <c r="F45" s="68">
        <v>1.9</v>
      </c>
      <c r="G45" s="68">
        <v>1.5</v>
      </c>
      <c r="H45" s="68">
        <v>1.8</v>
      </c>
      <c r="I45" s="68">
        <v>0.70000000000000018</v>
      </c>
      <c r="J45" s="68">
        <v>3.7</v>
      </c>
      <c r="K45" s="68">
        <v>3.9000000000000004</v>
      </c>
      <c r="L45" s="68">
        <v>3</v>
      </c>
      <c r="M45" s="68">
        <v>2.4</v>
      </c>
      <c r="N45" s="68">
        <v>8.1</v>
      </c>
    </row>
    <row r="46" spans="2: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0.4</v>
      </c>
      <c r="H46" s="68">
        <v>0</v>
      </c>
      <c r="I46" s="68">
        <v>0</v>
      </c>
      <c r="J46" s="68">
        <v>0</v>
      </c>
      <c r="K46" s="68">
        <v>1.5999999999999996</v>
      </c>
      <c r="L46" s="68">
        <v>0.3</v>
      </c>
      <c r="M46" s="68">
        <v>5.8</v>
      </c>
      <c r="N46" s="68">
        <v>2.7</v>
      </c>
    </row>
    <row r="47" spans="2:14">
      <c r="B47" s="42" t="s">
        <v>642</v>
      </c>
      <c r="C47" s="103" t="s">
        <v>643</v>
      </c>
      <c r="D47" s="127" t="s">
        <v>33</v>
      </c>
      <c r="E47" s="68">
        <v>10</v>
      </c>
      <c r="F47" s="68">
        <v>9.9</v>
      </c>
      <c r="G47" s="68">
        <v>5.8</v>
      </c>
      <c r="H47" s="68">
        <v>8</v>
      </c>
      <c r="I47" s="68">
        <v>4.3000000000000007</v>
      </c>
      <c r="J47" s="68">
        <v>5.0999999999999996</v>
      </c>
      <c r="K47" s="68">
        <v>1.3999999999999995</v>
      </c>
      <c r="L47" s="68">
        <v>7.3000000000000025</v>
      </c>
      <c r="M47" s="68">
        <v>155.19999999999999</v>
      </c>
      <c r="N47" s="68">
        <v>127.2</v>
      </c>
    </row>
    <row r="48" spans="2:14" s="125" customFormat="1">
      <c r="B48" s="39" t="s">
        <v>644</v>
      </c>
      <c r="C48" s="98" t="s">
        <v>645</v>
      </c>
      <c r="D48" s="197" t="s">
        <v>33</v>
      </c>
      <c r="E48" s="198">
        <v>72</v>
      </c>
      <c r="F48" s="198">
        <v>138.9</v>
      </c>
      <c r="G48" s="198">
        <v>35.299999999999997</v>
      </c>
      <c r="H48" s="198">
        <v>70.900000000000006</v>
      </c>
      <c r="I48" s="198">
        <v>19.799999999999997</v>
      </c>
      <c r="J48" s="198">
        <v>11.8</v>
      </c>
      <c r="K48" s="198">
        <v>72.199999999999989</v>
      </c>
      <c r="L48" s="198">
        <v>125.2</v>
      </c>
      <c r="M48" s="198">
        <v>302</v>
      </c>
      <c r="N48" s="198">
        <v>480</v>
      </c>
    </row>
    <row r="49" spans="2:14">
      <c r="B49" s="41" t="s">
        <v>646</v>
      </c>
      <c r="C49" s="99" t="s">
        <v>647</v>
      </c>
      <c r="D49" s="113" t="s">
        <v>33</v>
      </c>
      <c r="E49" s="68">
        <v>37.1</v>
      </c>
      <c r="F49" s="68">
        <v>31</v>
      </c>
      <c r="G49" s="68">
        <v>15.1</v>
      </c>
      <c r="H49" s="68">
        <v>38.799999999999997</v>
      </c>
      <c r="I49" s="68">
        <v>0</v>
      </c>
      <c r="J49" s="68">
        <v>3.5</v>
      </c>
      <c r="K49" s="68">
        <v>0.8</v>
      </c>
      <c r="L49" s="68">
        <v>2.5</v>
      </c>
      <c r="M49" s="68">
        <v>0</v>
      </c>
      <c r="N49" s="68">
        <v>2.7</v>
      </c>
    </row>
    <row r="50" spans="2:14">
      <c r="B50" s="41" t="s">
        <v>648</v>
      </c>
      <c r="C50" s="99" t="s">
        <v>649</v>
      </c>
      <c r="D50" s="113" t="s">
        <v>33</v>
      </c>
      <c r="E50" s="68">
        <v>12.6</v>
      </c>
      <c r="F50" s="68">
        <v>71.7</v>
      </c>
      <c r="G50" s="68">
        <v>0.79999999999995497</v>
      </c>
      <c r="H50" s="68">
        <v>7.9</v>
      </c>
      <c r="I50" s="68">
        <v>5.8000000000000007</v>
      </c>
      <c r="J50" s="68">
        <v>0</v>
      </c>
      <c r="K50" s="68"/>
      <c r="L50" s="68">
        <v>49.8</v>
      </c>
      <c r="M50" s="68">
        <v>217.8</v>
      </c>
      <c r="N50" s="68">
        <v>342.2</v>
      </c>
    </row>
    <row r="51" spans="2:14">
      <c r="B51" s="41" t="s">
        <v>650</v>
      </c>
      <c r="C51" s="99" t="s">
        <v>651</v>
      </c>
      <c r="D51" s="113" t="s">
        <v>33</v>
      </c>
      <c r="E51" s="68">
        <v>7.6000000000000005</v>
      </c>
      <c r="F51" s="68">
        <v>6.3</v>
      </c>
      <c r="G51" s="68">
        <v>7</v>
      </c>
      <c r="H51" s="68">
        <v>6.2</v>
      </c>
      <c r="I51" s="68">
        <v>0</v>
      </c>
      <c r="J51" s="68">
        <v>3.9000000000000004</v>
      </c>
      <c r="K51" s="68">
        <v>18.299999999999997</v>
      </c>
      <c r="L51" s="68">
        <v>18.600000000000001</v>
      </c>
      <c r="M51" s="68">
        <v>21.4</v>
      </c>
      <c r="N51" s="68">
        <v>46.9</v>
      </c>
    </row>
    <row r="52" spans="2: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/>
      <c r="L52" s="68">
        <v>0</v>
      </c>
      <c r="M52" s="68">
        <v>0</v>
      </c>
      <c r="N52" s="68">
        <v>0</v>
      </c>
    </row>
    <row r="53" spans="2: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4.5</v>
      </c>
      <c r="H53" s="68">
        <v>0</v>
      </c>
      <c r="I53" s="68">
        <v>0</v>
      </c>
      <c r="J53" s="68">
        <v>0</v>
      </c>
      <c r="K53" s="68"/>
      <c r="L53" s="68">
        <v>0</v>
      </c>
      <c r="M53" s="68">
        <v>0</v>
      </c>
      <c r="N53" s="68">
        <v>0</v>
      </c>
    </row>
    <row r="54" spans="2:14">
      <c r="B54" s="42" t="s">
        <v>656</v>
      </c>
      <c r="C54" s="103" t="s">
        <v>657</v>
      </c>
      <c r="D54" s="127" t="s">
        <v>33</v>
      </c>
      <c r="E54" s="68">
        <v>14.7</v>
      </c>
      <c r="F54" s="68">
        <v>29.9</v>
      </c>
      <c r="G54" s="68">
        <v>7.9</v>
      </c>
      <c r="H54" s="68">
        <v>18</v>
      </c>
      <c r="I54" s="68">
        <v>13.999999999999998</v>
      </c>
      <c r="J54" s="68">
        <v>4.4000000000000004</v>
      </c>
      <c r="K54" s="68">
        <v>53.099999999999994</v>
      </c>
      <c r="L54" s="68">
        <v>54.3</v>
      </c>
      <c r="M54" s="68">
        <v>62.8</v>
      </c>
      <c r="N54" s="68">
        <v>89</v>
      </c>
    </row>
    <row r="55" spans="2:14" s="125" customFormat="1">
      <c r="B55" s="39" t="s">
        <v>658</v>
      </c>
      <c r="C55" s="98" t="s">
        <v>659</v>
      </c>
      <c r="D55" s="197" t="s">
        <v>33</v>
      </c>
      <c r="E55" s="198">
        <v>531.1</v>
      </c>
      <c r="F55" s="198">
        <v>618.29999999999995</v>
      </c>
      <c r="G55" s="198">
        <v>631.6</v>
      </c>
      <c r="H55" s="198">
        <v>642.1</v>
      </c>
      <c r="I55" s="198">
        <v>679.60000000000014</v>
      </c>
      <c r="J55" s="198">
        <v>733.40000000000009</v>
      </c>
      <c r="K55" s="198">
        <v>883.7</v>
      </c>
      <c r="L55" s="198">
        <v>1180.9000000000001</v>
      </c>
      <c r="M55" s="198">
        <v>1943.8</v>
      </c>
      <c r="N55" s="200">
        <v>1242.0999999999999</v>
      </c>
    </row>
    <row r="56" spans="2:14">
      <c r="B56" s="41" t="s">
        <v>660</v>
      </c>
      <c r="C56" s="99" t="s">
        <v>661</v>
      </c>
      <c r="D56" s="113" t="s">
        <v>33</v>
      </c>
      <c r="E56" s="68">
        <v>12.7</v>
      </c>
      <c r="F56" s="68">
        <v>20.2</v>
      </c>
      <c r="G56" s="68">
        <v>7.5</v>
      </c>
      <c r="H56" s="68">
        <v>6.5</v>
      </c>
      <c r="I56" s="68">
        <v>0</v>
      </c>
      <c r="J56" s="68">
        <v>0</v>
      </c>
      <c r="K56" s="68"/>
      <c r="L56" s="68">
        <v>10</v>
      </c>
      <c r="M56" s="68">
        <v>0</v>
      </c>
      <c r="N56" s="68"/>
    </row>
    <row r="57" spans="2:14">
      <c r="B57" s="41" t="s">
        <v>662</v>
      </c>
      <c r="C57" s="99" t="s">
        <v>663</v>
      </c>
      <c r="D57" s="113" t="s">
        <v>33</v>
      </c>
      <c r="E57" s="68">
        <v>53.7</v>
      </c>
      <c r="F57" s="68">
        <v>57.1</v>
      </c>
      <c r="G57" s="68">
        <v>37.700000000000003</v>
      </c>
      <c r="H57" s="68">
        <v>39.5</v>
      </c>
      <c r="I57" s="68">
        <v>61.800000000000004</v>
      </c>
      <c r="J57" s="68">
        <v>64.300000000000011</v>
      </c>
      <c r="K57" s="68">
        <v>37.699999999999996</v>
      </c>
      <c r="L57" s="68">
        <v>50.099999999999994</v>
      </c>
      <c r="M57" s="68">
        <v>65.8</v>
      </c>
      <c r="N57" s="68">
        <v>136.6</v>
      </c>
    </row>
    <row r="58" spans="2:14">
      <c r="B58" s="41" t="s">
        <v>664</v>
      </c>
      <c r="C58" s="99" t="s">
        <v>665</v>
      </c>
      <c r="D58" s="113" t="s">
        <v>33</v>
      </c>
      <c r="E58" s="68">
        <v>141.69999999999999</v>
      </c>
      <c r="F58" s="68">
        <v>207.2</v>
      </c>
      <c r="G58" s="68">
        <v>260.10000000000002</v>
      </c>
      <c r="H58" s="68">
        <v>224.5</v>
      </c>
      <c r="I58" s="68">
        <v>237.90000000000003</v>
      </c>
      <c r="J58" s="68">
        <v>256.30000000000007</v>
      </c>
      <c r="K58" s="68">
        <v>283.00000000000006</v>
      </c>
      <c r="L58" s="68">
        <v>787.2</v>
      </c>
      <c r="M58" s="68">
        <v>678.8</v>
      </c>
      <c r="N58" s="68">
        <v>497.4</v>
      </c>
    </row>
    <row r="59" spans="2:14">
      <c r="B59" s="41" t="s">
        <v>666</v>
      </c>
      <c r="C59" s="99" t="s">
        <v>667</v>
      </c>
      <c r="D59" s="113" t="s">
        <v>33</v>
      </c>
      <c r="E59" s="68">
        <v>306.10000000000002</v>
      </c>
      <c r="F59" s="68">
        <v>328.1</v>
      </c>
      <c r="G59" s="68">
        <v>322.8</v>
      </c>
      <c r="H59" s="68">
        <v>363</v>
      </c>
      <c r="I59" s="68">
        <v>327.2</v>
      </c>
      <c r="J59" s="68">
        <v>327</v>
      </c>
      <c r="K59" s="68">
        <v>478.1</v>
      </c>
      <c r="L59" s="68">
        <v>221.09999999999991</v>
      </c>
      <c r="M59" s="68">
        <v>505.8</v>
      </c>
      <c r="N59" s="68">
        <v>515.4</v>
      </c>
    </row>
    <row r="60" spans="2:14">
      <c r="B60" s="41" t="s">
        <v>668</v>
      </c>
      <c r="C60" s="99" t="s">
        <v>669</v>
      </c>
      <c r="D60" s="113" t="s">
        <v>33</v>
      </c>
      <c r="E60" s="68">
        <v>1.9</v>
      </c>
      <c r="F60" s="68">
        <v>0</v>
      </c>
      <c r="G60" s="68">
        <v>0</v>
      </c>
      <c r="H60" s="68">
        <v>0.1</v>
      </c>
      <c r="I60" s="68">
        <v>0</v>
      </c>
      <c r="J60" s="68">
        <v>0</v>
      </c>
      <c r="K60" s="68"/>
      <c r="L60" s="68">
        <v>0</v>
      </c>
      <c r="M60" s="68">
        <v>0</v>
      </c>
      <c r="N60" s="68">
        <v>11.5</v>
      </c>
    </row>
    <row r="61" spans="2:14">
      <c r="B61" s="42" t="s">
        <v>670</v>
      </c>
      <c r="C61" s="103" t="s">
        <v>671</v>
      </c>
      <c r="D61" s="127" t="s">
        <v>33</v>
      </c>
      <c r="E61" s="68">
        <v>15</v>
      </c>
      <c r="F61" s="68">
        <v>5.7</v>
      </c>
      <c r="G61" s="68">
        <v>3.5</v>
      </c>
      <c r="H61" s="68">
        <v>8.5</v>
      </c>
      <c r="I61" s="68">
        <v>52.699999999999996</v>
      </c>
      <c r="J61" s="68">
        <v>85.8</v>
      </c>
      <c r="K61" s="68">
        <v>84.9</v>
      </c>
      <c r="L61" s="68">
        <v>112.5</v>
      </c>
      <c r="M61" s="68">
        <v>396.4</v>
      </c>
      <c r="N61" s="201">
        <v>81.2</v>
      </c>
    </row>
    <row r="62" spans="2:14" s="125" customFormat="1">
      <c r="B62" s="39" t="s">
        <v>672</v>
      </c>
      <c r="C62" s="98" t="s">
        <v>673</v>
      </c>
      <c r="D62" s="197" t="s">
        <v>33</v>
      </c>
      <c r="E62" s="198">
        <v>16.399999999999999</v>
      </c>
      <c r="F62" s="198">
        <v>21.9</v>
      </c>
      <c r="G62" s="198">
        <v>31.8</v>
      </c>
      <c r="H62" s="198">
        <v>33.5</v>
      </c>
      <c r="I62" s="198">
        <v>33.299999999999997</v>
      </c>
      <c r="J62" s="198">
        <v>37.400000000000006</v>
      </c>
      <c r="K62" s="198">
        <v>36.5</v>
      </c>
      <c r="L62" s="198">
        <v>46.1</v>
      </c>
      <c r="M62" s="198">
        <v>205</v>
      </c>
      <c r="N62" s="198">
        <v>161.19999999999999</v>
      </c>
    </row>
    <row r="63" spans="2:14">
      <c r="B63" s="41" t="s">
        <v>674</v>
      </c>
      <c r="C63" s="99" t="s">
        <v>675</v>
      </c>
      <c r="D63" s="113" t="s">
        <v>33</v>
      </c>
      <c r="E63" s="68">
        <v>2.8999999999999986</v>
      </c>
      <c r="F63" s="68">
        <v>10.3</v>
      </c>
      <c r="G63" s="68">
        <v>13.8</v>
      </c>
      <c r="H63" s="68">
        <v>14</v>
      </c>
      <c r="I63" s="68">
        <v>12.299999999999999</v>
      </c>
      <c r="J63" s="68">
        <v>20.200000000000003</v>
      </c>
      <c r="K63" s="68">
        <v>14.299999999999999</v>
      </c>
      <c r="L63" s="68">
        <v>15.199999999999998</v>
      </c>
      <c r="M63" s="68">
        <v>125.8</v>
      </c>
      <c r="N63" s="68">
        <v>109</v>
      </c>
    </row>
    <row r="64" spans="2:14">
      <c r="B64" s="41" t="s">
        <v>676</v>
      </c>
      <c r="C64" s="99" t="s">
        <v>677</v>
      </c>
      <c r="D64" s="113" t="s">
        <v>33</v>
      </c>
      <c r="E64" s="68">
        <v>6.8</v>
      </c>
      <c r="F64" s="68">
        <v>3.5</v>
      </c>
      <c r="G64" s="68">
        <v>16.5</v>
      </c>
      <c r="H64" s="68">
        <v>18.3</v>
      </c>
      <c r="I64" s="68">
        <v>19.599999999999998</v>
      </c>
      <c r="J64" s="68">
        <v>16.7</v>
      </c>
      <c r="K64" s="68">
        <v>22</v>
      </c>
      <c r="L64" s="68">
        <v>30.700000000000003</v>
      </c>
      <c r="M64" s="68">
        <v>24.3</v>
      </c>
      <c r="N64" s="68">
        <v>37.1</v>
      </c>
    </row>
    <row r="65" spans="2:14">
      <c r="B65" s="41" t="s">
        <v>678</v>
      </c>
      <c r="C65" s="99" t="s">
        <v>679</v>
      </c>
      <c r="D65" s="113" t="s">
        <v>33</v>
      </c>
      <c r="E65" s="68">
        <v>2.7</v>
      </c>
      <c r="F65" s="68">
        <v>0.1</v>
      </c>
      <c r="G65" s="68">
        <v>0.8</v>
      </c>
      <c r="H65" s="68">
        <v>0.2</v>
      </c>
      <c r="I65" s="68">
        <v>0.3</v>
      </c>
      <c r="J65" s="68">
        <v>0.2</v>
      </c>
      <c r="K65" s="68">
        <v>0.2</v>
      </c>
      <c r="L65" s="68">
        <v>0.2</v>
      </c>
      <c r="M65" s="68">
        <v>54.7</v>
      </c>
      <c r="N65" s="68">
        <v>5.9</v>
      </c>
    </row>
    <row r="66" spans="2: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/>
      <c r="L66" s="68">
        <v>0</v>
      </c>
      <c r="M66" s="68">
        <v>0</v>
      </c>
      <c r="N66" s="68"/>
    </row>
    <row r="67" spans="2: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/>
    </row>
    <row r="68" spans="2:14">
      <c r="B68" s="42" t="s">
        <v>684</v>
      </c>
      <c r="C68" s="103" t="s">
        <v>685</v>
      </c>
      <c r="D68" s="127" t="s">
        <v>33</v>
      </c>
      <c r="E68" s="68">
        <v>4</v>
      </c>
      <c r="F68" s="68">
        <v>8</v>
      </c>
      <c r="G68" s="68">
        <v>0.7</v>
      </c>
      <c r="H68" s="68">
        <v>1</v>
      </c>
      <c r="I68" s="68">
        <v>1.1000000000000001</v>
      </c>
      <c r="J68" s="68">
        <v>0.3</v>
      </c>
      <c r="K68" s="68"/>
      <c r="L68" s="68">
        <v>0</v>
      </c>
      <c r="M68" s="68">
        <v>0.2</v>
      </c>
      <c r="N68" s="68">
        <v>9.1999999999999993</v>
      </c>
    </row>
    <row r="69" spans="2:14" s="125" customFormat="1">
      <c r="B69" s="39" t="s">
        <v>686</v>
      </c>
      <c r="C69" s="98" t="s">
        <v>687</v>
      </c>
      <c r="D69" s="197" t="s">
        <v>33</v>
      </c>
      <c r="E69" s="198">
        <v>895.19999999999993</v>
      </c>
      <c r="F69" s="198">
        <v>956.9</v>
      </c>
      <c r="G69" s="198">
        <v>982.4</v>
      </c>
      <c r="H69" s="198">
        <v>579.6</v>
      </c>
      <c r="I69" s="198">
        <v>1024.8000000000002</v>
      </c>
      <c r="J69" s="198">
        <v>1001.4</v>
      </c>
      <c r="K69" s="198">
        <v>1034.0999999999999</v>
      </c>
      <c r="L69" s="198">
        <v>1122.8</v>
      </c>
      <c r="M69" s="198">
        <v>965.4</v>
      </c>
      <c r="N69" s="198">
        <v>1307.0999999999999</v>
      </c>
    </row>
    <row r="70" spans="2:14">
      <c r="B70" s="41" t="s">
        <v>688</v>
      </c>
      <c r="C70" s="99" t="s">
        <v>689</v>
      </c>
      <c r="D70" s="113" t="s">
        <v>33</v>
      </c>
      <c r="E70" s="68">
        <v>615.69999999999993</v>
      </c>
      <c r="F70" s="68">
        <v>626.5</v>
      </c>
      <c r="G70" s="68">
        <v>638.5</v>
      </c>
      <c r="H70" s="68">
        <v>142.9</v>
      </c>
      <c r="I70" s="68">
        <v>582</v>
      </c>
      <c r="J70" s="68">
        <v>612.6</v>
      </c>
      <c r="K70" s="68">
        <v>608.20000000000005</v>
      </c>
      <c r="L70" s="68">
        <v>662</v>
      </c>
      <c r="M70" s="68">
        <v>449.6</v>
      </c>
      <c r="N70" s="68">
        <v>799.3</v>
      </c>
    </row>
    <row r="71" spans="2:14">
      <c r="B71" s="41" t="s">
        <v>690</v>
      </c>
      <c r="C71" s="99" t="s">
        <v>691</v>
      </c>
      <c r="D71" s="113" t="s">
        <v>33</v>
      </c>
      <c r="E71" s="68">
        <v>82.3</v>
      </c>
      <c r="F71" s="68">
        <v>104.8</v>
      </c>
      <c r="G71" s="68">
        <v>102.5</v>
      </c>
      <c r="H71" s="68">
        <v>88.4</v>
      </c>
      <c r="I71" s="68">
        <v>91.1</v>
      </c>
      <c r="J71" s="68">
        <v>95.5</v>
      </c>
      <c r="K71" s="68">
        <v>96.2</v>
      </c>
      <c r="L71" s="68">
        <v>102.6</v>
      </c>
      <c r="M71" s="68">
        <v>111.4</v>
      </c>
      <c r="N71" s="68"/>
    </row>
    <row r="72" spans="2:14">
      <c r="B72" s="41" t="s">
        <v>692</v>
      </c>
      <c r="C72" s="99" t="s">
        <v>693</v>
      </c>
      <c r="D72" s="113" t="s">
        <v>33</v>
      </c>
      <c r="E72" s="68">
        <v>10.1</v>
      </c>
      <c r="F72" s="68">
        <v>11</v>
      </c>
      <c r="G72" s="68">
        <v>11.5</v>
      </c>
      <c r="H72" s="68">
        <v>11.6</v>
      </c>
      <c r="I72" s="68">
        <v>11.1</v>
      </c>
      <c r="J72" s="68">
        <v>12.4</v>
      </c>
      <c r="K72" s="68"/>
      <c r="L72" s="68">
        <v>0</v>
      </c>
      <c r="M72" s="68">
        <v>0</v>
      </c>
      <c r="N72" s="68"/>
    </row>
    <row r="73" spans="2:14">
      <c r="B73" s="41" t="s">
        <v>694</v>
      </c>
      <c r="C73" s="99" t="s">
        <v>695</v>
      </c>
      <c r="D73" s="113" t="s">
        <v>33</v>
      </c>
      <c r="E73" s="68">
        <v>133</v>
      </c>
      <c r="F73" s="68">
        <v>73.8</v>
      </c>
      <c r="G73" s="68">
        <v>84.3</v>
      </c>
      <c r="H73" s="68">
        <v>85.5</v>
      </c>
      <c r="I73" s="68">
        <v>80.199999999999989</v>
      </c>
      <c r="J73" s="68">
        <v>31</v>
      </c>
      <c r="K73" s="68">
        <v>12.799999999999997</v>
      </c>
      <c r="L73" s="68">
        <v>13</v>
      </c>
      <c r="M73" s="68">
        <v>120</v>
      </c>
      <c r="N73" s="68">
        <v>112.2</v>
      </c>
    </row>
    <row r="74" spans="2:14">
      <c r="B74" s="41" t="s">
        <v>696</v>
      </c>
      <c r="C74" s="99" t="s">
        <v>697</v>
      </c>
      <c r="D74" s="113" t="s">
        <v>33</v>
      </c>
      <c r="E74" s="68">
        <v>32.699999999999989</v>
      </c>
      <c r="F74" s="68">
        <v>117.2</v>
      </c>
      <c r="G74" s="68">
        <v>71.599999999999994</v>
      </c>
      <c r="H74" s="68">
        <v>55.2</v>
      </c>
      <c r="I74" s="68">
        <v>61.1</v>
      </c>
      <c r="J74" s="68">
        <v>43.9</v>
      </c>
      <c r="K74" s="68">
        <v>22</v>
      </c>
      <c r="L74" s="68">
        <v>37.299999999999997</v>
      </c>
      <c r="M74" s="68">
        <v>25.8</v>
      </c>
      <c r="N74" s="68">
        <v>12.4</v>
      </c>
    </row>
    <row r="75" spans="2:14">
      <c r="B75" s="41" t="s">
        <v>698</v>
      </c>
      <c r="C75" s="99" t="s">
        <v>699</v>
      </c>
      <c r="D75" s="113" t="s">
        <v>33</v>
      </c>
      <c r="E75" s="68">
        <v>0</v>
      </c>
      <c r="F75" s="68">
        <v>0</v>
      </c>
      <c r="G75" s="68">
        <v>0</v>
      </c>
      <c r="H75" s="68">
        <v>105.4</v>
      </c>
      <c r="I75" s="68">
        <v>112.2</v>
      </c>
      <c r="J75" s="68">
        <v>126.4</v>
      </c>
      <c r="K75" s="68">
        <v>87.8</v>
      </c>
      <c r="L75" s="68">
        <v>95.6</v>
      </c>
      <c r="M75" s="68">
        <v>88.5</v>
      </c>
      <c r="N75" s="68">
        <v>82.7</v>
      </c>
    </row>
    <row r="76" spans="2:14">
      <c r="B76" s="41" t="s">
        <v>700</v>
      </c>
      <c r="C76" s="99" t="s">
        <v>701</v>
      </c>
      <c r="D76" s="113" t="s">
        <v>33</v>
      </c>
      <c r="E76" s="68">
        <v>4.5</v>
      </c>
      <c r="F76" s="68">
        <v>11.1</v>
      </c>
      <c r="G76" s="68">
        <v>29.9</v>
      </c>
      <c r="H76" s="68">
        <v>8.3000000000000007</v>
      </c>
      <c r="I76" s="68">
        <v>11.8</v>
      </c>
      <c r="J76" s="68">
        <v>7</v>
      </c>
      <c r="K76" s="68">
        <v>0.5</v>
      </c>
      <c r="L76" s="68">
        <v>0.7</v>
      </c>
      <c r="M76" s="68">
        <v>3.9</v>
      </c>
      <c r="N76" s="68">
        <v>4.7</v>
      </c>
    </row>
    <row r="77" spans="2:14">
      <c r="B77" s="42" t="s">
        <v>702</v>
      </c>
      <c r="C77" s="103" t="s">
        <v>703</v>
      </c>
      <c r="D77" s="127" t="s">
        <v>33</v>
      </c>
      <c r="E77" s="68">
        <v>16.899999999999999</v>
      </c>
      <c r="F77" s="68">
        <v>12.5</v>
      </c>
      <c r="G77" s="68">
        <v>44.1</v>
      </c>
      <c r="H77" s="68">
        <v>82.3</v>
      </c>
      <c r="I77" s="68">
        <v>75.3</v>
      </c>
      <c r="J77" s="68">
        <v>72.599999999999994</v>
      </c>
      <c r="K77" s="68">
        <v>206.6</v>
      </c>
      <c r="L77" s="68">
        <v>211.6</v>
      </c>
      <c r="M77" s="68">
        <v>166.2</v>
      </c>
      <c r="N77" s="68">
        <v>295.8</v>
      </c>
    </row>
    <row r="78" spans="2:14" s="125" customFormat="1">
      <c r="B78" s="39" t="s">
        <v>704</v>
      </c>
      <c r="C78" s="98" t="s">
        <v>705</v>
      </c>
      <c r="D78" s="197" t="s">
        <v>33</v>
      </c>
      <c r="E78" s="198">
        <v>141</v>
      </c>
      <c r="F78" s="198">
        <v>156.80000000000001</v>
      </c>
      <c r="G78" s="198">
        <v>179.7</v>
      </c>
      <c r="H78" s="198">
        <v>266.2</v>
      </c>
      <c r="I78" s="198">
        <v>301.60000000000002</v>
      </c>
      <c r="J78" s="198">
        <v>326.89999999999998</v>
      </c>
      <c r="K78" s="198">
        <v>729</v>
      </c>
      <c r="L78" s="198">
        <v>1126.7000000000003</v>
      </c>
      <c r="M78" s="198">
        <v>1046.5</v>
      </c>
      <c r="N78" s="198">
        <v>553</v>
      </c>
    </row>
    <row r="79" spans="2:14">
      <c r="B79" s="41" t="s">
        <v>706</v>
      </c>
      <c r="C79" s="99" t="s">
        <v>707</v>
      </c>
      <c r="D79" s="113" t="s">
        <v>33</v>
      </c>
      <c r="E79" s="68">
        <v>95.5</v>
      </c>
      <c r="F79" s="68">
        <v>108.1</v>
      </c>
      <c r="G79" s="68">
        <v>44</v>
      </c>
      <c r="H79" s="68">
        <v>66.5</v>
      </c>
      <c r="I79" s="68">
        <v>61.499999999999993</v>
      </c>
      <c r="J79" s="68">
        <v>66.699999999999989</v>
      </c>
      <c r="K79" s="68">
        <v>29.499999999999993</v>
      </c>
      <c r="L79" s="68">
        <v>26.499999999999986</v>
      </c>
      <c r="M79" s="68">
        <v>7.1</v>
      </c>
      <c r="N79" s="68">
        <v>134.69999999999999</v>
      </c>
    </row>
    <row r="80" spans="2:14">
      <c r="B80" s="41" t="s">
        <v>708</v>
      </c>
      <c r="C80" s="99" t="s">
        <v>709</v>
      </c>
      <c r="D80" s="113" t="s">
        <v>33</v>
      </c>
      <c r="E80" s="68">
        <v>20.2</v>
      </c>
      <c r="F80" s="68">
        <v>20</v>
      </c>
      <c r="G80" s="68">
        <v>0.5</v>
      </c>
      <c r="H80" s="68">
        <v>36.4</v>
      </c>
      <c r="I80" s="68">
        <v>72.099999999999994</v>
      </c>
      <c r="J80" s="68">
        <v>59.5</v>
      </c>
      <c r="K80" s="68">
        <v>0.6</v>
      </c>
      <c r="L80" s="68">
        <v>0.6</v>
      </c>
      <c r="M80" s="68">
        <v>830.4</v>
      </c>
      <c r="N80" s="68">
        <v>250.9</v>
      </c>
    </row>
    <row r="81" spans="2:14">
      <c r="B81" s="41" t="s">
        <v>710</v>
      </c>
      <c r="C81" s="99" t="s">
        <v>711</v>
      </c>
      <c r="D81" s="113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/>
      <c r="L81" s="68">
        <v>0</v>
      </c>
      <c r="M81" s="68">
        <v>1.6</v>
      </c>
      <c r="N81" s="68"/>
    </row>
    <row r="82" spans="2:14">
      <c r="B82" s="41" t="s">
        <v>712</v>
      </c>
      <c r="C82" s="99" t="s">
        <v>713</v>
      </c>
      <c r="D82" s="113" t="s">
        <v>33</v>
      </c>
      <c r="E82" s="68">
        <v>0</v>
      </c>
      <c r="F82" s="68">
        <v>0</v>
      </c>
      <c r="G82" s="68">
        <v>0</v>
      </c>
      <c r="H82" s="68">
        <v>1.4</v>
      </c>
      <c r="I82" s="68">
        <v>30.9</v>
      </c>
      <c r="J82" s="68">
        <v>36.200000000000003</v>
      </c>
      <c r="K82" s="68">
        <v>13.100000000000001</v>
      </c>
      <c r="L82" s="68">
        <v>0.10000000000000142</v>
      </c>
      <c r="M82" s="68">
        <v>27</v>
      </c>
      <c r="N82" s="68">
        <v>14.3</v>
      </c>
    </row>
    <row r="83" spans="2:14">
      <c r="B83" s="41" t="s">
        <v>714</v>
      </c>
      <c r="C83" s="99" t="s">
        <v>715</v>
      </c>
      <c r="D83" s="113" t="s">
        <v>33</v>
      </c>
      <c r="E83" s="68">
        <v>0</v>
      </c>
      <c r="F83" s="68">
        <v>1.7</v>
      </c>
      <c r="G83" s="68">
        <v>1.9</v>
      </c>
      <c r="H83" s="68">
        <v>2.2999999999999998</v>
      </c>
      <c r="I83" s="68">
        <v>2.7</v>
      </c>
      <c r="J83" s="68">
        <v>3.2</v>
      </c>
      <c r="K83" s="68">
        <v>1.9</v>
      </c>
      <c r="L83" s="68">
        <v>1.7</v>
      </c>
      <c r="M83" s="68">
        <v>0</v>
      </c>
      <c r="N83" s="68"/>
    </row>
    <row r="84" spans="2: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/>
      <c r="L84" s="68">
        <v>3.7</v>
      </c>
      <c r="M84" s="68">
        <v>4.3</v>
      </c>
      <c r="N84" s="68">
        <v>3</v>
      </c>
    </row>
    <row r="85" spans="2:14">
      <c r="B85" s="41" t="s">
        <v>718</v>
      </c>
      <c r="C85" s="99" t="s">
        <v>719</v>
      </c>
      <c r="D85" s="113" t="s">
        <v>33</v>
      </c>
      <c r="E85" s="68">
        <v>0</v>
      </c>
      <c r="F85" s="68">
        <v>0.1</v>
      </c>
      <c r="G85" s="68">
        <v>0</v>
      </c>
      <c r="H85" s="68">
        <v>7.9</v>
      </c>
      <c r="I85" s="68">
        <v>8.8000000000000007</v>
      </c>
      <c r="J85" s="68">
        <v>6.7</v>
      </c>
      <c r="K85" s="68">
        <v>24.200000000000003</v>
      </c>
      <c r="L85" s="68">
        <v>5.3</v>
      </c>
      <c r="M85" s="68">
        <v>10.5</v>
      </c>
      <c r="N85" s="68"/>
    </row>
    <row r="86" spans="2: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0.4</v>
      </c>
      <c r="H86" s="68">
        <v>0</v>
      </c>
      <c r="I86" s="68">
        <v>0</v>
      </c>
      <c r="J86" s="68">
        <v>0</v>
      </c>
      <c r="K86" s="68"/>
      <c r="L86" s="68">
        <v>0</v>
      </c>
      <c r="M86" s="68">
        <v>0</v>
      </c>
      <c r="N86" s="68"/>
    </row>
    <row r="87" spans="2:14">
      <c r="B87" s="41" t="s">
        <v>722</v>
      </c>
      <c r="C87" s="99" t="s">
        <v>723</v>
      </c>
      <c r="D87" s="114" t="s">
        <v>33</v>
      </c>
      <c r="E87" s="68">
        <v>25.300000000000011</v>
      </c>
      <c r="F87" s="68">
        <v>26.9</v>
      </c>
      <c r="G87" s="68">
        <v>132.9</v>
      </c>
      <c r="H87" s="68">
        <v>151.69999999999999</v>
      </c>
      <c r="I87" s="68">
        <v>125.6</v>
      </c>
      <c r="J87" s="68">
        <v>154.60000000000002</v>
      </c>
      <c r="K87" s="68">
        <v>659.7</v>
      </c>
      <c r="L87" s="68">
        <v>1088.8000000000002</v>
      </c>
      <c r="M87" s="68">
        <v>165.6</v>
      </c>
      <c r="N87" s="68">
        <v>151.1</v>
      </c>
    </row>
    <row r="88" spans="2:14">
      <c r="B88" s="128" t="s">
        <v>724</v>
      </c>
      <c r="C88" s="129" t="s">
        <v>725</v>
      </c>
      <c r="D88" s="129" t="s">
        <v>33</v>
      </c>
      <c r="E88" s="68">
        <v>-1.1368683772161603E-13</v>
      </c>
      <c r="F88" s="68">
        <v>0</v>
      </c>
      <c r="G88" s="68">
        <v>1.7053025658242404E-13</v>
      </c>
      <c r="H88" s="68">
        <v>-1.7053025658242404E-13</v>
      </c>
      <c r="I88" s="68">
        <v>1.4779288903810084E-12</v>
      </c>
      <c r="J88" s="68">
        <v>-1.1368683772161603E-12</v>
      </c>
      <c r="K88" s="68"/>
      <c r="L88" s="68">
        <v>-1.1368683772161603E-12</v>
      </c>
      <c r="M88" s="68"/>
      <c r="N88" s="68">
        <v>0</v>
      </c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F34E0328-4AAE-41A1-A418-CC43D2E63CA6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FC5-C20D-4738-9268-AAA0B17BEF7C}">
  <dimension ref="B1:M45"/>
  <sheetViews>
    <sheetView topLeftCell="C1" workbookViewId="0">
      <selection activeCell="E2" sqref="E2:M2"/>
    </sheetView>
  </sheetViews>
  <sheetFormatPr baseColWidth="10" defaultRowHeight="15"/>
  <cols>
    <col min="1" max="2" width="9.85546875" style="115" customWidth="1"/>
    <col min="3" max="3" width="55.140625" style="115" customWidth="1"/>
    <col min="4" max="4" width="9.7109375" style="115" customWidth="1"/>
    <col min="5" max="258" width="11.42578125" style="115"/>
    <col min="259" max="259" width="42.5703125" style="115" customWidth="1"/>
    <col min="260" max="514" width="11.42578125" style="115"/>
    <col min="515" max="515" width="42.5703125" style="115" customWidth="1"/>
    <col min="516" max="770" width="11.42578125" style="115"/>
    <col min="771" max="771" width="42.5703125" style="115" customWidth="1"/>
    <col min="772" max="1026" width="11.42578125" style="115"/>
    <col min="1027" max="1027" width="42.5703125" style="115" customWidth="1"/>
    <col min="1028" max="1282" width="11.42578125" style="115"/>
    <col min="1283" max="1283" width="42.5703125" style="115" customWidth="1"/>
    <col min="1284" max="1538" width="11.42578125" style="115"/>
    <col min="1539" max="1539" width="42.5703125" style="115" customWidth="1"/>
    <col min="1540" max="1794" width="11.42578125" style="115"/>
    <col min="1795" max="1795" width="42.5703125" style="115" customWidth="1"/>
    <col min="1796" max="2050" width="11.42578125" style="115"/>
    <col min="2051" max="2051" width="42.5703125" style="115" customWidth="1"/>
    <col min="2052" max="2306" width="11.42578125" style="115"/>
    <col min="2307" max="2307" width="42.5703125" style="115" customWidth="1"/>
    <col min="2308" max="2562" width="11.42578125" style="115"/>
    <col min="2563" max="2563" width="42.5703125" style="115" customWidth="1"/>
    <col min="2564" max="2818" width="11.42578125" style="115"/>
    <col min="2819" max="2819" width="42.5703125" style="115" customWidth="1"/>
    <col min="2820" max="3074" width="11.42578125" style="115"/>
    <col min="3075" max="3075" width="42.5703125" style="115" customWidth="1"/>
    <col min="3076" max="3330" width="11.42578125" style="115"/>
    <col min="3331" max="3331" width="42.5703125" style="115" customWidth="1"/>
    <col min="3332" max="3586" width="11.42578125" style="115"/>
    <col min="3587" max="3587" width="42.5703125" style="115" customWidth="1"/>
    <col min="3588" max="3842" width="11.42578125" style="115"/>
    <col min="3843" max="3843" width="42.5703125" style="115" customWidth="1"/>
    <col min="3844" max="4098" width="11.42578125" style="115"/>
    <col min="4099" max="4099" width="42.5703125" style="115" customWidth="1"/>
    <col min="4100" max="4354" width="11.42578125" style="115"/>
    <col min="4355" max="4355" width="42.5703125" style="115" customWidth="1"/>
    <col min="4356" max="4610" width="11.42578125" style="115"/>
    <col min="4611" max="4611" width="42.5703125" style="115" customWidth="1"/>
    <col min="4612" max="4866" width="11.42578125" style="115"/>
    <col min="4867" max="4867" width="42.5703125" style="115" customWidth="1"/>
    <col min="4868" max="5122" width="11.42578125" style="115"/>
    <col min="5123" max="5123" width="42.5703125" style="115" customWidth="1"/>
    <col min="5124" max="5378" width="11.42578125" style="115"/>
    <col min="5379" max="5379" width="42.5703125" style="115" customWidth="1"/>
    <col min="5380" max="5634" width="11.42578125" style="115"/>
    <col min="5635" max="5635" width="42.5703125" style="115" customWidth="1"/>
    <col min="5636" max="5890" width="11.42578125" style="115"/>
    <col min="5891" max="5891" width="42.5703125" style="115" customWidth="1"/>
    <col min="5892" max="6146" width="11.42578125" style="115"/>
    <col min="6147" max="6147" width="42.5703125" style="115" customWidth="1"/>
    <col min="6148" max="6402" width="11.42578125" style="115"/>
    <col min="6403" max="6403" width="42.5703125" style="115" customWidth="1"/>
    <col min="6404" max="6658" width="11.42578125" style="115"/>
    <col min="6659" max="6659" width="42.5703125" style="115" customWidth="1"/>
    <col min="6660" max="6914" width="11.42578125" style="115"/>
    <col min="6915" max="6915" width="42.5703125" style="115" customWidth="1"/>
    <col min="6916" max="7170" width="11.42578125" style="115"/>
    <col min="7171" max="7171" width="42.5703125" style="115" customWidth="1"/>
    <col min="7172" max="7426" width="11.42578125" style="115"/>
    <col min="7427" max="7427" width="42.5703125" style="115" customWidth="1"/>
    <col min="7428" max="7682" width="11.42578125" style="115"/>
    <col min="7683" max="7683" width="42.5703125" style="115" customWidth="1"/>
    <col min="7684" max="7938" width="11.42578125" style="115"/>
    <col min="7939" max="7939" width="42.5703125" style="115" customWidth="1"/>
    <col min="7940" max="8194" width="11.42578125" style="115"/>
    <col min="8195" max="8195" width="42.5703125" style="115" customWidth="1"/>
    <col min="8196" max="8450" width="11.42578125" style="115"/>
    <col min="8451" max="8451" width="42.5703125" style="115" customWidth="1"/>
    <col min="8452" max="8706" width="11.42578125" style="115"/>
    <col min="8707" max="8707" width="42.5703125" style="115" customWidth="1"/>
    <col min="8708" max="8962" width="11.42578125" style="115"/>
    <col min="8963" max="8963" width="42.5703125" style="115" customWidth="1"/>
    <col min="8964" max="9218" width="11.42578125" style="115"/>
    <col min="9219" max="9219" width="42.5703125" style="115" customWidth="1"/>
    <col min="9220" max="9474" width="11.42578125" style="115"/>
    <col min="9475" max="9475" width="42.5703125" style="115" customWidth="1"/>
    <col min="9476" max="9730" width="11.42578125" style="115"/>
    <col min="9731" max="9731" width="42.5703125" style="115" customWidth="1"/>
    <col min="9732" max="9986" width="11.42578125" style="115"/>
    <col min="9987" max="9987" width="42.5703125" style="115" customWidth="1"/>
    <col min="9988" max="10242" width="11.42578125" style="115"/>
    <col min="10243" max="10243" width="42.5703125" style="115" customWidth="1"/>
    <col min="10244" max="10498" width="11.42578125" style="115"/>
    <col min="10499" max="10499" width="42.5703125" style="115" customWidth="1"/>
    <col min="10500" max="10754" width="11.42578125" style="115"/>
    <col min="10755" max="10755" width="42.5703125" style="115" customWidth="1"/>
    <col min="10756" max="11010" width="11.42578125" style="115"/>
    <col min="11011" max="11011" width="42.5703125" style="115" customWidth="1"/>
    <col min="11012" max="11266" width="11.42578125" style="115"/>
    <col min="11267" max="11267" width="42.5703125" style="115" customWidth="1"/>
    <col min="11268" max="11522" width="11.42578125" style="115"/>
    <col min="11523" max="11523" width="42.5703125" style="115" customWidth="1"/>
    <col min="11524" max="11778" width="11.42578125" style="115"/>
    <col min="11779" max="11779" width="42.5703125" style="115" customWidth="1"/>
    <col min="11780" max="12034" width="11.42578125" style="115"/>
    <col min="12035" max="12035" width="42.5703125" style="115" customWidth="1"/>
    <col min="12036" max="12290" width="11.42578125" style="115"/>
    <col min="12291" max="12291" width="42.5703125" style="115" customWidth="1"/>
    <col min="12292" max="12546" width="11.42578125" style="115"/>
    <col min="12547" max="12547" width="42.5703125" style="115" customWidth="1"/>
    <col min="12548" max="12802" width="11.42578125" style="115"/>
    <col min="12803" max="12803" width="42.5703125" style="115" customWidth="1"/>
    <col min="12804" max="13058" width="11.42578125" style="115"/>
    <col min="13059" max="13059" width="42.5703125" style="115" customWidth="1"/>
    <col min="13060" max="13314" width="11.42578125" style="115"/>
    <col min="13315" max="13315" width="42.5703125" style="115" customWidth="1"/>
    <col min="13316" max="13570" width="11.42578125" style="115"/>
    <col min="13571" max="13571" width="42.5703125" style="115" customWidth="1"/>
    <col min="13572" max="13826" width="11.42578125" style="115"/>
    <col min="13827" max="13827" width="42.5703125" style="115" customWidth="1"/>
    <col min="13828" max="14082" width="11.42578125" style="115"/>
    <col min="14083" max="14083" width="42.5703125" style="115" customWidth="1"/>
    <col min="14084" max="14338" width="11.42578125" style="115"/>
    <col min="14339" max="14339" width="42.5703125" style="115" customWidth="1"/>
    <col min="14340" max="14594" width="11.42578125" style="115"/>
    <col min="14595" max="14595" width="42.5703125" style="115" customWidth="1"/>
    <col min="14596" max="14850" width="11.42578125" style="115"/>
    <col min="14851" max="14851" width="42.5703125" style="115" customWidth="1"/>
    <col min="14852" max="15106" width="11.42578125" style="115"/>
    <col min="15107" max="15107" width="42.5703125" style="115" customWidth="1"/>
    <col min="15108" max="15362" width="11.42578125" style="115"/>
    <col min="15363" max="15363" width="42.5703125" style="115" customWidth="1"/>
    <col min="15364" max="15618" width="11.42578125" style="115"/>
    <col min="15619" max="15619" width="42.5703125" style="115" customWidth="1"/>
    <col min="15620" max="15874" width="11.42578125" style="115"/>
    <col min="15875" max="15875" width="42.5703125" style="115" customWidth="1"/>
    <col min="15876" max="16130" width="11.42578125" style="115"/>
    <col min="16131" max="16131" width="42.5703125" style="115" customWidth="1"/>
    <col min="16132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12" t="str">
        <f>+[2]Indice!H25</f>
        <v>Gobierno Central Consolidado</v>
      </c>
      <c r="F2" s="212"/>
      <c r="G2" s="212"/>
      <c r="H2" s="212"/>
      <c r="I2" s="212"/>
      <c r="J2" s="212"/>
      <c r="K2" s="212"/>
      <c r="L2" s="212"/>
      <c r="M2" s="212"/>
    </row>
    <row r="3" spans="2:13" ht="15.75">
      <c r="B3" s="55" t="s">
        <v>1097</v>
      </c>
      <c r="C3" s="57"/>
      <c r="D3" s="22"/>
      <c r="E3" s="22"/>
      <c r="F3" s="212" t="s">
        <v>1160</v>
      </c>
      <c r="G3" s="212"/>
      <c r="H3" s="212"/>
      <c r="I3" s="212"/>
      <c r="J3" s="212"/>
      <c r="K3" s="212"/>
      <c r="L3" s="212"/>
      <c r="M3" s="212"/>
    </row>
    <row r="4" spans="2:13" ht="14.25" customHeight="1">
      <c r="B4" s="19"/>
      <c r="C4" s="20"/>
      <c r="D4" s="21"/>
      <c r="E4" s="233"/>
      <c r="F4" s="213" t="s">
        <v>730</v>
      </c>
      <c r="G4" s="214"/>
      <c r="H4" s="214"/>
      <c r="I4" s="214"/>
      <c r="J4" s="214"/>
      <c r="K4" s="214"/>
      <c r="L4" s="214"/>
      <c r="M4" s="214"/>
    </row>
    <row r="5" spans="2:13" ht="14.25" customHeight="1">
      <c r="B5" s="228" t="s">
        <v>1098</v>
      </c>
      <c r="C5" s="229"/>
      <c r="D5" s="22"/>
      <c r="E5" s="22"/>
      <c r="F5" s="215"/>
      <c r="G5" s="216"/>
      <c r="H5" s="216"/>
      <c r="I5" s="216"/>
      <c r="J5" s="216"/>
      <c r="K5" s="216"/>
      <c r="L5" s="216"/>
      <c r="M5" s="216"/>
    </row>
    <row r="6" spans="2:13" ht="36" customHeight="1">
      <c r="B6" s="228"/>
      <c r="C6" s="229"/>
      <c r="D6" s="22"/>
      <c r="E6" s="227">
        <v>2015</v>
      </c>
      <c r="F6" s="225">
        <v>2016</v>
      </c>
      <c r="G6" s="227">
        <f>+F6+1</f>
        <v>2017</v>
      </c>
      <c r="H6" s="227">
        <f t="shared" ref="H6:L6" si="0">+G6+1</f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</row>
    <row r="7" spans="2:13">
      <c r="B7" s="106"/>
      <c r="C7" s="107"/>
      <c r="D7" s="22"/>
      <c r="E7" s="227"/>
      <c r="F7" s="226"/>
      <c r="G7" s="227"/>
      <c r="H7" s="227"/>
      <c r="I7" s="227"/>
      <c r="J7" s="227"/>
      <c r="K7" s="227"/>
      <c r="L7" s="227"/>
      <c r="M7" s="227"/>
    </row>
    <row r="8" spans="2:13">
      <c r="B8" s="94" t="s">
        <v>1099</v>
      </c>
      <c r="C8" s="95" t="s">
        <v>1100</v>
      </c>
      <c r="D8" s="184" t="s">
        <v>33</v>
      </c>
      <c r="E8" s="185">
        <v>-491.1</v>
      </c>
      <c r="F8" s="185">
        <v>-477.97640101000002</v>
      </c>
      <c r="G8" s="185">
        <v>-189.74743710999999</v>
      </c>
      <c r="H8" s="185">
        <v>-808.90000000000009</v>
      </c>
      <c r="I8" s="185">
        <v>-554.19999999999982</v>
      </c>
      <c r="J8" s="185">
        <v>-248.40000000000003</v>
      </c>
      <c r="K8" s="185">
        <v>-381.99999999999994</v>
      </c>
      <c r="L8" s="185">
        <v>-196.2</v>
      </c>
      <c r="M8" s="185">
        <v>-525.20000000000005</v>
      </c>
    </row>
    <row r="9" spans="2:13">
      <c r="B9" s="39" t="s">
        <v>1101</v>
      </c>
      <c r="C9" s="98" t="s">
        <v>1102</v>
      </c>
      <c r="D9" s="113" t="s">
        <v>33</v>
      </c>
      <c r="E9" s="165">
        <v>-540.29999999999995</v>
      </c>
      <c r="F9" s="165">
        <v>-601.83966448000001</v>
      </c>
      <c r="G9" s="165">
        <v>-189.74743710999999</v>
      </c>
      <c r="H9" s="165">
        <v>-1019.7</v>
      </c>
      <c r="I9" s="165">
        <v>-546.99999999999989</v>
      </c>
      <c r="J9" s="165">
        <v>-249.70000000000005</v>
      </c>
      <c r="K9" s="165">
        <v>-404.09999999999997</v>
      </c>
      <c r="L9" s="165">
        <v>-282.5</v>
      </c>
      <c r="M9" s="165">
        <v>-598.6</v>
      </c>
    </row>
    <row r="10" spans="2:13">
      <c r="B10" s="41" t="s">
        <v>1103</v>
      </c>
      <c r="C10" s="99" t="s">
        <v>1104</v>
      </c>
      <c r="D10" s="113" t="s">
        <v>33</v>
      </c>
      <c r="E10" s="135">
        <v>-286.3</v>
      </c>
      <c r="F10" s="165">
        <v>-241.78949331000001</v>
      </c>
      <c r="G10" s="135">
        <v>-189.74743710999999</v>
      </c>
      <c r="H10" s="135">
        <v>-206.6</v>
      </c>
      <c r="I10" s="135">
        <v>-164.4</v>
      </c>
      <c r="J10" s="135">
        <v>-500.6</v>
      </c>
      <c r="K10" s="135">
        <v>346.9</v>
      </c>
      <c r="L10" s="135">
        <v>-315.89999999999998</v>
      </c>
      <c r="M10" s="135">
        <v>-164</v>
      </c>
    </row>
    <row r="11" spans="2:13">
      <c r="B11" s="41" t="s">
        <v>1105</v>
      </c>
      <c r="C11" s="100" t="s">
        <v>1106</v>
      </c>
      <c r="D11" s="113" t="s">
        <v>33</v>
      </c>
      <c r="E11" s="135">
        <v>-24.7</v>
      </c>
      <c r="F11" s="135">
        <v>-241.78949331000001</v>
      </c>
      <c r="G11" s="135"/>
      <c r="H11" s="135"/>
      <c r="I11" s="135" t="s">
        <v>728</v>
      </c>
      <c r="J11" s="135"/>
      <c r="K11" s="135"/>
      <c r="L11" s="135"/>
      <c r="M11" s="135"/>
    </row>
    <row r="12" spans="2:13">
      <c r="B12" s="41" t="s">
        <v>1107</v>
      </c>
      <c r="C12" s="186" t="s">
        <v>1108</v>
      </c>
      <c r="D12" s="113" t="s">
        <v>33</v>
      </c>
      <c r="E12" s="135">
        <v>-0.3</v>
      </c>
      <c r="F12" s="135">
        <v>-252.14221542000001</v>
      </c>
      <c r="G12" s="135"/>
      <c r="H12" s="135"/>
      <c r="I12" s="135" t="s">
        <v>728</v>
      </c>
      <c r="J12" s="135"/>
      <c r="K12" s="135"/>
      <c r="L12" s="135"/>
      <c r="M12" s="135"/>
    </row>
    <row r="13" spans="2:13">
      <c r="B13" s="41" t="s">
        <v>1109</v>
      </c>
      <c r="C13" s="186" t="s">
        <v>1110</v>
      </c>
      <c r="D13" s="113" t="s">
        <v>33</v>
      </c>
      <c r="E13" s="135">
        <v>-383</v>
      </c>
      <c r="F13" s="135">
        <v>10.35272211</v>
      </c>
      <c r="G13" s="135"/>
      <c r="H13" s="135"/>
      <c r="I13" s="135" t="s">
        <v>728</v>
      </c>
      <c r="J13" s="135"/>
      <c r="K13" s="135"/>
      <c r="L13" s="135"/>
      <c r="M13" s="135"/>
    </row>
    <row r="14" spans="2:13">
      <c r="B14" s="41" t="s">
        <v>1111</v>
      </c>
      <c r="C14" s="100" t="s">
        <v>1112</v>
      </c>
      <c r="D14" s="113" t="s">
        <v>33</v>
      </c>
      <c r="E14" s="135">
        <v>-842.3</v>
      </c>
      <c r="F14" s="135">
        <v>0</v>
      </c>
      <c r="G14" s="135"/>
      <c r="H14" s="135"/>
      <c r="I14" s="135" t="s">
        <v>728</v>
      </c>
      <c r="J14" s="135"/>
      <c r="K14" s="135"/>
      <c r="L14" s="135"/>
      <c r="M14" s="135"/>
    </row>
    <row r="15" spans="2:13">
      <c r="B15" s="41" t="s">
        <v>1113</v>
      </c>
      <c r="C15" s="100" t="s">
        <v>1114</v>
      </c>
      <c r="D15" s="113" t="s">
        <v>33</v>
      </c>
      <c r="E15" s="135">
        <v>996.3</v>
      </c>
      <c r="F15" s="135">
        <v>0</v>
      </c>
      <c r="G15" s="135"/>
      <c r="H15" s="135"/>
      <c r="I15" s="135" t="s">
        <v>728</v>
      </c>
      <c r="J15" s="135"/>
      <c r="K15" s="135"/>
      <c r="L15" s="135"/>
      <c r="M15" s="135"/>
    </row>
    <row r="16" spans="2:13">
      <c r="B16" s="41" t="s">
        <v>1115</v>
      </c>
      <c r="C16" s="100" t="s">
        <v>1116</v>
      </c>
      <c r="D16" s="113" t="s">
        <v>33</v>
      </c>
      <c r="E16" s="135"/>
      <c r="F16" s="135">
        <v>0</v>
      </c>
      <c r="G16" s="135"/>
      <c r="H16" s="135"/>
      <c r="I16" s="135" t="s">
        <v>728</v>
      </c>
      <c r="J16" s="135"/>
      <c r="K16" s="135"/>
      <c r="L16" s="135"/>
      <c r="M16" s="135"/>
    </row>
    <row r="17" spans="2:13">
      <c r="B17" s="41" t="s">
        <v>1117</v>
      </c>
      <c r="C17" s="99" t="s">
        <v>1118</v>
      </c>
      <c r="D17" s="113" t="s">
        <v>33</v>
      </c>
      <c r="E17" s="135"/>
      <c r="F17" s="135">
        <v>34.747777339999999</v>
      </c>
      <c r="G17" s="135">
        <v>0</v>
      </c>
      <c r="H17" s="135">
        <v>-21.6</v>
      </c>
      <c r="I17" s="135">
        <v>-38.5</v>
      </c>
      <c r="J17" s="135">
        <v>-37</v>
      </c>
      <c r="K17" s="135">
        <v>-104.89999999999999</v>
      </c>
      <c r="L17" s="135">
        <v>-19</v>
      </c>
      <c r="M17" s="135">
        <v>-88.9</v>
      </c>
    </row>
    <row r="18" spans="2:13">
      <c r="B18" s="41" t="s">
        <v>1119</v>
      </c>
      <c r="C18" s="99" t="s">
        <v>1120</v>
      </c>
      <c r="D18" s="113" t="s">
        <v>33</v>
      </c>
      <c r="E18" s="135"/>
      <c r="F18" s="135">
        <v>-4.9145894600000002</v>
      </c>
      <c r="G18" s="135">
        <v>0</v>
      </c>
      <c r="H18" s="135">
        <v>-9.5</v>
      </c>
      <c r="I18" s="135">
        <v>-0.6</v>
      </c>
      <c r="J18" s="135">
        <v>-1</v>
      </c>
      <c r="K18" s="135">
        <v>0.3</v>
      </c>
      <c r="L18" s="135">
        <v>-1.7</v>
      </c>
      <c r="M18" s="135">
        <v>-1.2</v>
      </c>
    </row>
    <row r="19" spans="2:13">
      <c r="B19" s="41" t="s">
        <v>1121</v>
      </c>
      <c r="C19" s="99" t="s">
        <v>1122</v>
      </c>
      <c r="D19" s="113" t="s">
        <v>33</v>
      </c>
      <c r="E19" s="135"/>
      <c r="F19" s="135">
        <v>-438.09987665</v>
      </c>
      <c r="G19" s="135">
        <v>0</v>
      </c>
      <c r="H19" s="135">
        <v>-871.7</v>
      </c>
      <c r="I19" s="135">
        <v>-440</v>
      </c>
      <c r="J19" s="135">
        <v>-362.3</v>
      </c>
      <c r="K19" s="135">
        <v>-719.7</v>
      </c>
      <c r="L19" s="135">
        <v>-785.2</v>
      </c>
      <c r="M19" s="135">
        <v>-1010.7</v>
      </c>
    </row>
    <row r="20" spans="2:13">
      <c r="B20" s="41" t="s">
        <v>1123</v>
      </c>
      <c r="C20" s="99" t="s">
        <v>1124</v>
      </c>
      <c r="D20" s="113" t="s">
        <v>33</v>
      </c>
      <c r="E20" s="135"/>
      <c r="F20" s="135">
        <v>-995.71595437999997</v>
      </c>
      <c r="G20" s="135">
        <v>0</v>
      </c>
      <c r="H20" s="135">
        <v>-1051.8000000000002</v>
      </c>
      <c r="I20" s="135">
        <v>-1097.8</v>
      </c>
      <c r="J20" s="135">
        <v>-464.29999999999995</v>
      </c>
      <c r="K20" s="135">
        <v>-1262</v>
      </c>
      <c r="L20" s="135">
        <v>-705.9</v>
      </c>
      <c r="M20" s="135">
        <v>-1019.4</v>
      </c>
    </row>
    <row r="21" spans="2:13">
      <c r="B21" s="42" t="s">
        <v>1125</v>
      </c>
      <c r="C21" s="103" t="s">
        <v>1126</v>
      </c>
      <c r="D21" s="127" t="s">
        <v>33</v>
      </c>
      <c r="E21" s="135"/>
      <c r="F21" s="135">
        <v>1043.9244719799999</v>
      </c>
      <c r="G21" s="135">
        <v>0</v>
      </c>
      <c r="H21" s="135">
        <v>1141.5</v>
      </c>
      <c r="I21" s="135">
        <v>1194.3</v>
      </c>
      <c r="J21" s="135">
        <v>1115.5</v>
      </c>
      <c r="K21" s="135">
        <v>1335.4</v>
      </c>
      <c r="L21" s="135">
        <v>1545.2</v>
      </c>
      <c r="M21" s="135">
        <v>1685.6</v>
      </c>
    </row>
    <row r="22" spans="2:13">
      <c r="B22" s="39" t="s">
        <v>1127</v>
      </c>
      <c r="C22" s="98" t="s">
        <v>1128</v>
      </c>
      <c r="D22" s="113" t="s">
        <v>33</v>
      </c>
      <c r="E22" s="165">
        <v>49.2</v>
      </c>
      <c r="F22" s="165">
        <v>123.86326347000001</v>
      </c>
      <c r="G22" s="165">
        <v>0</v>
      </c>
      <c r="H22" s="165">
        <v>210.79999999999998</v>
      </c>
      <c r="I22" s="165">
        <v>-7.2000000000000011</v>
      </c>
      <c r="J22" s="165">
        <v>1.2999999999999998</v>
      </c>
      <c r="K22" s="165">
        <v>22.1</v>
      </c>
      <c r="L22" s="165">
        <v>86.3</v>
      </c>
      <c r="M22" s="165">
        <v>73.400000000000006</v>
      </c>
    </row>
    <row r="23" spans="2:13">
      <c r="B23" s="41" t="s">
        <v>1129</v>
      </c>
      <c r="C23" s="99" t="s">
        <v>1104</v>
      </c>
      <c r="D23" s="113" t="s">
        <v>33</v>
      </c>
      <c r="E23" s="135">
        <v>63.7</v>
      </c>
      <c r="F23" s="135">
        <v>64.700335960000004</v>
      </c>
      <c r="G23" s="135">
        <v>0</v>
      </c>
      <c r="H23" s="135">
        <v>0</v>
      </c>
      <c r="I23" s="135">
        <v>0</v>
      </c>
      <c r="J23" s="135"/>
      <c r="K23" s="135">
        <v>0</v>
      </c>
      <c r="L23" s="135">
        <v>0</v>
      </c>
      <c r="M23" s="135">
        <v>0</v>
      </c>
    </row>
    <row r="24" spans="2:13">
      <c r="B24" s="41" t="s">
        <v>1130</v>
      </c>
      <c r="C24" s="99" t="s">
        <v>1131</v>
      </c>
      <c r="D24" s="113" t="s">
        <v>33</v>
      </c>
      <c r="E24" s="135">
        <v>-16.5</v>
      </c>
      <c r="F24" s="135">
        <v>54.162927510000003</v>
      </c>
      <c r="G24" s="135">
        <v>0</v>
      </c>
      <c r="H24" s="135">
        <v>209.2</v>
      </c>
      <c r="I24" s="135">
        <v>-8.3000000000000007</v>
      </c>
      <c r="J24" s="135">
        <v>0.6</v>
      </c>
      <c r="K24" s="135">
        <v>8.3000000000000007</v>
      </c>
      <c r="L24" s="135">
        <v>5.0999999999999996</v>
      </c>
      <c r="M24" s="135">
        <v>0.5</v>
      </c>
    </row>
    <row r="25" spans="2:13">
      <c r="B25" s="41" t="s">
        <v>1132</v>
      </c>
      <c r="C25" s="99" t="s">
        <v>1133</v>
      </c>
      <c r="D25" s="113" t="s">
        <v>33</v>
      </c>
      <c r="E25" s="135">
        <v>2</v>
      </c>
      <c r="F25" s="135">
        <v>5</v>
      </c>
      <c r="G25" s="135">
        <v>0</v>
      </c>
      <c r="H25" s="135">
        <v>1.6</v>
      </c>
      <c r="I25" s="135">
        <v>1.1000000000000001</v>
      </c>
      <c r="J25" s="135">
        <v>0.7</v>
      </c>
      <c r="K25" s="135">
        <v>13.8</v>
      </c>
      <c r="L25" s="135">
        <v>81.2</v>
      </c>
      <c r="M25" s="135">
        <v>72.900000000000006</v>
      </c>
    </row>
    <row r="26" spans="2:13">
      <c r="B26" s="23" t="s">
        <v>1134</v>
      </c>
      <c r="C26" s="105" t="s">
        <v>1135</v>
      </c>
      <c r="D26" s="114" t="s">
        <v>33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>
        <v>0</v>
      </c>
      <c r="L26" s="135">
        <v>0</v>
      </c>
      <c r="M26" s="135">
        <v>0</v>
      </c>
    </row>
    <row r="27" spans="2:13">
      <c r="B27" s="187" t="s">
        <v>1136</v>
      </c>
      <c r="C27" s="122" t="s">
        <v>1137</v>
      </c>
      <c r="D27" s="188" t="s">
        <v>33</v>
      </c>
      <c r="E27" s="172">
        <v>-195.4</v>
      </c>
      <c r="F27" s="172">
        <v>-397.52222080000001</v>
      </c>
      <c r="G27" s="172">
        <v>-189.74743710999999</v>
      </c>
      <c r="H27" s="172">
        <v>-618</v>
      </c>
      <c r="I27" s="172">
        <v>-262.89999999999981</v>
      </c>
      <c r="J27" s="172">
        <v>2283.3999999999996</v>
      </c>
      <c r="K27" s="172">
        <v>463.00000000000011</v>
      </c>
      <c r="L27" s="172">
        <v>580</v>
      </c>
      <c r="M27" s="172">
        <v>-335.3</v>
      </c>
    </row>
    <row r="28" spans="2:13">
      <c r="B28" s="39" t="s">
        <v>1138</v>
      </c>
      <c r="C28" s="98" t="s">
        <v>1139</v>
      </c>
      <c r="D28" s="113" t="s">
        <v>33</v>
      </c>
      <c r="E28" s="165">
        <v>279.39999999999998</v>
      </c>
      <c r="F28" s="165">
        <v>83.146302449999894</v>
      </c>
      <c r="G28" s="165">
        <v>-189.74743710999999</v>
      </c>
      <c r="H28" s="165">
        <v>-333.8</v>
      </c>
      <c r="I28" s="165">
        <v>-595.39999999999986</v>
      </c>
      <c r="J28" s="165">
        <v>863.30000000000007</v>
      </c>
      <c r="K28" s="165">
        <v>974.90000000000009</v>
      </c>
      <c r="L28" s="165">
        <v>1044.7</v>
      </c>
      <c r="M28" s="165">
        <v>716.1</v>
      </c>
    </row>
    <row r="29" spans="2:13">
      <c r="B29" s="41" t="s">
        <v>1140</v>
      </c>
      <c r="C29" s="99" t="s">
        <v>1104</v>
      </c>
      <c r="D29" s="113" t="s">
        <v>33</v>
      </c>
      <c r="E29" s="135">
        <v>312.10000000000002</v>
      </c>
      <c r="F29" s="165">
        <v>315.68655197999999</v>
      </c>
      <c r="G29" s="135">
        <v>-189.74743710999999</v>
      </c>
      <c r="H29" s="135">
        <v>90.199999999999989</v>
      </c>
      <c r="I29" s="135">
        <v>102</v>
      </c>
      <c r="J29" s="135">
        <v>266.10000000000002</v>
      </c>
      <c r="K29" s="135">
        <v>662.7</v>
      </c>
      <c r="L29" s="135">
        <v>132.19999999999999</v>
      </c>
      <c r="M29" s="135">
        <v>259.8</v>
      </c>
    </row>
    <row r="30" spans="2:13">
      <c r="B30" s="41" t="s">
        <v>1141</v>
      </c>
      <c r="C30" s="100" t="s">
        <v>1106</v>
      </c>
      <c r="D30" s="113" t="s">
        <v>33</v>
      </c>
      <c r="E30" s="135">
        <v>0</v>
      </c>
      <c r="F30" s="135">
        <v>315.68655197999999</v>
      </c>
      <c r="G30" s="135"/>
      <c r="H30" s="135"/>
      <c r="I30" s="135" t="s">
        <v>728</v>
      </c>
      <c r="J30" s="135"/>
      <c r="K30" s="135">
        <v>662.7</v>
      </c>
      <c r="L30" s="135"/>
      <c r="M30" s="135"/>
    </row>
    <row r="31" spans="2:13">
      <c r="B31" s="41" t="s">
        <v>1142</v>
      </c>
      <c r="C31" s="186" t="s">
        <v>1108</v>
      </c>
      <c r="D31" s="113" t="s">
        <v>33</v>
      </c>
      <c r="E31" s="135">
        <v>0</v>
      </c>
      <c r="F31" s="135">
        <v>276.30521161000001</v>
      </c>
      <c r="G31" s="135"/>
      <c r="H31" s="135"/>
      <c r="I31" s="135" t="s">
        <v>728</v>
      </c>
      <c r="J31" s="135"/>
      <c r="K31" s="135"/>
      <c r="L31" s="135"/>
      <c r="M31" s="135"/>
    </row>
    <row r="32" spans="2:13">
      <c r="B32" s="41" t="s">
        <v>1143</v>
      </c>
      <c r="C32" s="186" t="s">
        <v>1110</v>
      </c>
      <c r="D32" s="113" t="s">
        <v>33</v>
      </c>
      <c r="E32" s="135">
        <v>-5.0999999999999996</v>
      </c>
      <c r="F32" s="135">
        <v>39.381340369999997</v>
      </c>
      <c r="G32" s="135"/>
      <c r="H32" s="135"/>
      <c r="I32" s="135" t="s">
        <v>728</v>
      </c>
      <c r="J32" s="135"/>
      <c r="K32" s="135"/>
      <c r="L32" s="135"/>
      <c r="M32" s="135"/>
    </row>
    <row r="33" spans="2:13">
      <c r="B33" s="41" t="s">
        <v>1144</v>
      </c>
      <c r="C33" s="100" t="s">
        <v>1112</v>
      </c>
      <c r="D33" s="113" t="s">
        <v>33</v>
      </c>
      <c r="E33" s="135">
        <v>-28</v>
      </c>
      <c r="F33" s="135">
        <v>0</v>
      </c>
      <c r="G33" s="135"/>
      <c r="H33" s="135"/>
      <c r="I33" s="135" t="s">
        <v>728</v>
      </c>
      <c r="J33" s="135"/>
      <c r="K33" s="135"/>
      <c r="L33" s="135"/>
      <c r="M33" s="135"/>
    </row>
    <row r="34" spans="2:13">
      <c r="B34" s="41" t="s">
        <v>1145</v>
      </c>
      <c r="C34" s="100" t="s">
        <v>1114</v>
      </c>
      <c r="D34" s="113" t="s">
        <v>33</v>
      </c>
      <c r="E34" s="135">
        <v>0.4</v>
      </c>
      <c r="F34" s="135">
        <v>0</v>
      </c>
      <c r="G34" s="135"/>
      <c r="H34" s="135"/>
      <c r="I34" s="135" t="s">
        <v>728</v>
      </c>
      <c r="J34" s="135"/>
      <c r="K34" s="135"/>
      <c r="L34" s="135"/>
      <c r="M34" s="135"/>
    </row>
    <row r="35" spans="2:13">
      <c r="B35" s="41" t="s">
        <v>1146</v>
      </c>
      <c r="C35" s="100" t="s">
        <v>1116</v>
      </c>
      <c r="D35" s="113" t="s">
        <v>33</v>
      </c>
      <c r="E35" s="135"/>
      <c r="F35" s="135">
        <v>0</v>
      </c>
      <c r="G35" s="135"/>
      <c r="H35" s="135"/>
      <c r="I35" s="135" t="s">
        <v>728</v>
      </c>
      <c r="J35" s="135"/>
      <c r="K35" s="135"/>
      <c r="L35" s="135"/>
      <c r="M35" s="135"/>
    </row>
    <row r="36" spans="2:13">
      <c r="B36" s="41" t="s">
        <v>1147</v>
      </c>
      <c r="C36" s="99" t="s">
        <v>1118</v>
      </c>
      <c r="D36" s="113" t="s">
        <v>33</v>
      </c>
      <c r="E36" s="135"/>
      <c r="F36" s="135">
        <v>0</v>
      </c>
      <c r="G36" s="135">
        <v>0</v>
      </c>
      <c r="H36" s="135">
        <v>0</v>
      </c>
      <c r="I36" s="135">
        <v>0</v>
      </c>
      <c r="J36" s="135"/>
      <c r="K36" s="135">
        <v>0</v>
      </c>
      <c r="L36" s="135">
        <v>0</v>
      </c>
      <c r="M36" s="135">
        <v>0</v>
      </c>
    </row>
    <row r="37" spans="2:13">
      <c r="B37" s="41" t="s">
        <v>1148</v>
      </c>
      <c r="C37" s="99" t="s">
        <v>1120</v>
      </c>
      <c r="D37" s="113" t="s">
        <v>33</v>
      </c>
      <c r="E37" s="135"/>
      <c r="F37" s="135">
        <v>0</v>
      </c>
      <c r="G37" s="135">
        <v>0</v>
      </c>
      <c r="H37" s="135">
        <v>0</v>
      </c>
      <c r="I37" s="135">
        <v>0</v>
      </c>
      <c r="J37" s="135"/>
      <c r="K37" s="135">
        <v>0</v>
      </c>
      <c r="L37" s="135">
        <v>0</v>
      </c>
      <c r="M37" s="135">
        <v>0</v>
      </c>
    </row>
    <row r="38" spans="2:13">
      <c r="B38" s="41" t="s">
        <v>1149</v>
      </c>
      <c r="C38" s="99" t="s">
        <v>1122</v>
      </c>
      <c r="D38" s="113" t="s">
        <v>33</v>
      </c>
      <c r="E38" s="135"/>
      <c r="F38" s="135">
        <v>-3.8466318799999999</v>
      </c>
      <c r="G38" s="135">
        <v>0</v>
      </c>
      <c r="H38" s="135">
        <v>-2.2999999999999972</v>
      </c>
      <c r="I38" s="135">
        <v>120.99999999999999</v>
      </c>
      <c r="J38" s="135">
        <v>1666.8</v>
      </c>
      <c r="K38" s="135">
        <v>566.59999999999991</v>
      </c>
      <c r="L38" s="135">
        <v>688.5</v>
      </c>
      <c r="M38" s="135">
        <v>617.9</v>
      </c>
    </row>
    <row r="39" spans="2:13">
      <c r="B39" s="41" t="s">
        <v>1150</v>
      </c>
      <c r="C39" s="99" t="s">
        <v>1124</v>
      </c>
      <c r="D39" s="113" t="s">
        <v>33</v>
      </c>
      <c r="E39" s="135"/>
      <c r="F39" s="135">
        <v>-229.12589926999999</v>
      </c>
      <c r="G39" s="135">
        <v>0</v>
      </c>
      <c r="H39" s="135">
        <v>-418.29999999999995</v>
      </c>
      <c r="I39" s="135">
        <v>-838.4</v>
      </c>
      <c r="J39" s="135">
        <v>-1045.9000000000001</v>
      </c>
      <c r="K39" s="135">
        <v>-255.5</v>
      </c>
      <c r="L39" s="135">
        <v>212.2</v>
      </c>
      <c r="M39" s="135">
        <v>-288.5</v>
      </c>
    </row>
    <row r="40" spans="2:13">
      <c r="B40" s="42" t="s">
        <v>1151</v>
      </c>
      <c r="C40" s="103" t="s">
        <v>1126</v>
      </c>
      <c r="D40" s="127" t="s">
        <v>33</v>
      </c>
      <c r="E40" s="135"/>
      <c r="F40" s="135">
        <v>0.43228161999999898</v>
      </c>
      <c r="G40" s="135">
        <v>0</v>
      </c>
      <c r="H40" s="135">
        <v>-3.3999999999999986</v>
      </c>
      <c r="I40" s="135">
        <v>20</v>
      </c>
      <c r="J40" s="135">
        <v>-23.700000000000003</v>
      </c>
      <c r="K40" s="135">
        <v>1</v>
      </c>
      <c r="L40" s="135">
        <v>11.8</v>
      </c>
      <c r="M40" s="135">
        <v>126.9</v>
      </c>
    </row>
    <row r="41" spans="2:13">
      <c r="B41" s="39" t="s">
        <v>1152</v>
      </c>
      <c r="C41" s="98" t="s">
        <v>1153</v>
      </c>
      <c r="D41" s="113" t="s">
        <v>33</v>
      </c>
      <c r="E41" s="165">
        <v>-474.9</v>
      </c>
      <c r="F41" s="165">
        <v>-480.66852325000002</v>
      </c>
      <c r="G41" s="165">
        <v>0</v>
      </c>
      <c r="H41" s="165">
        <v>-284.2</v>
      </c>
      <c r="I41" s="165">
        <v>332.5</v>
      </c>
      <c r="J41" s="165">
        <v>1420.1</v>
      </c>
      <c r="K41" s="165">
        <v>-511.9</v>
      </c>
      <c r="L41" s="165">
        <v>-464.7</v>
      </c>
      <c r="M41" s="165">
        <v>-1051.4000000000001</v>
      </c>
    </row>
    <row r="42" spans="2:13">
      <c r="B42" s="41" t="s">
        <v>1154</v>
      </c>
      <c r="C42" s="99" t="s">
        <v>1104</v>
      </c>
      <c r="D42" s="113" t="s">
        <v>33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>
        <v>0</v>
      </c>
      <c r="L42" s="135">
        <v>0</v>
      </c>
      <c r="M42" s="135">
        <v>0</v>
      </c>
    </row>
    <row r="43" spans="2:13">
      <c r="B43" s="41" t="s">
        <v>1155</v>
      </c>
      <c r="C43" s="99" t="s">
        <v>1131</v>
      </c>
      <c r="D43" s="113" t="s">
        <v>33</v>
      </c>
      <c r="E43" s="135">
        <v>-474.9</v>
      </c>
      <c r="F43" s="135">
        <v>-480.66852325000002</v>
      </c>
      <c r="G43" s="135">
        <v>0</v>
      </c>
      <c r="H43" s="135">
        <v>-284.2</v>
      </c>
      <c r="I43" s="135">
        <v>35.5</v>
      </c>
      <c r="J43" s="135">
        <v>420.1</v>
      </c>
      <c r="K43" s="135">
        <v>-511.9</v>
      </c>
      <c r="L43" s="135">
        <v>-301.5</v>
      </c>
      <c r="M43" s="135">
        <v>-447.4</v>
      </c>
    </row>
    <row r="44" spans="2:13">
      <c r="B44" s="41" t="s">
        <v>1156</v>
      </c>
      <c r="C44" s="99" t="s">
        <v>1133</v>
      </c>
      <c r="D44" s="113" t="s">
        <v>33</v>
      </c>
      <c r="E44" s="135">
        <v>0</v>
      </c>
      <c r="F44" s="135">
        <v>0</v>
      </c>
      <c r="G44" s="135">
        <v>0</v>
      </c>
      <c r="H44" s="135">
        <v>0</v>
      </c>
      <c r="I44" s="135">
        <v>297</v>
      </c>
      <c r="J44" s="135">
        <v>1000</v>
      </c>
      <c r="K44" s="135">
        <v>0</v>
      </c>
      <c r="L44" s="135">
        <v>-163.19999999999999</v>
      </c>
      <c r="M44" s="135">
        <v>-604</v>
      </c>
    </row>
    <row r="45" spans="2:13">
      <c r="B45" s="23" t="s">
        <v>1157</v>
      </c>
      <c r="C45" s="105" t="s">
        <v>1135</v>
      </c>
      <c r="D45" s="114" t="s">
        <v>33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/>
      <c r="K45" s="135">
        <v>0</v>
      </c>
      <c r="L45" s="135">
        <v>0</v>
      </c>
      <c r="M45" s="135">
        <v>0</v>
      </c>
    </row>
  </sheetData>
  <mergeCells count="13">
    <mergeCell ref="E2:M2"/>
    <mergeCell ref="K6:K7"/>
    <mergeCell ref="L6:L7"/>
    <mergeCell ref="J6:J7"/>
    <mergeCell ref="M6:M7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6DBD3CB3-1EEF-4AC4-A47C-7FDEDE1BB8C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65C1-815A-41DF-8C06-4CFCD1326FD3}">
  <dimension ref="B1:M45"/>
  <sheetViews>
    <sheetView topLeftCell="C1" workbookViewId="0">
      <selection activeCell="F2" sqref="F2:M2"/>
    </sheetView>
  </sheetViews>
  <sheetFormatPr baseColWidth="10" defaultRowHeight="15"/>
  <cols>
    <col min="1" max="1" width="9.7109375" style="115" customWidth="1"/>
    <col min="2" max="2" width="11.7109375" style="115" customWidth="1"/>
    <col min="3" max="3" width="78.5703125" style="115" customWidth="1"/>
    <col min="4" max="4" width="9.7109375" style="115" customWidth="1"/>
    <col min="5" max="258" width="11.42578125" style="115"/>
    <col min="259" max="259" width="73.5703125" style="115" customWidth="1"/>
    <col min="260" max="514" width="11.42578125" style="115"/>
    <col min="515" max="515" width="73.5703125" style="115" customWidth="1"/>
    <col min="516" max="770" width="11.42578125" style="115"/>
    <col min="771" max="771" width="73.5703125" style="115" customWidth="1"/>
    <col min="772" max="1026" width="11.42578125" style="115"/>
    <col min="1027" max="1027" width="73.5703125" style="115" customWidth="1"/>
    <col min="1028" max="1282" width="11.42578125" style="115"/>
    <col min="1283" max="1283" width="73.5703125" style="115" customWidth="1"/>
    <col min="1284" max="1538" width="11.42578125" style="115"/>
    <col min="1539" max="1539" width="73.5703125" style="115" customWidth="1"/>
    <col min="1540" max="1794" width="11.42578125" style="115"/>
    <col min="1795" max="1795" width="73.5703125" style="115" customWidth="1"/>
    <col min="1796" max="2050" width="11.42578125" style="115"/>
    <col min="2051" max="2051" width="73.5703125" style="115" customWidth="1"/>
    <col min="2052" max="2306" width="11.42578125" style="115"/>
    <col min="2307" max="2307" width="73.5703125" style="115" customWidth="1"/>
    <col min="2308" max="2562" width="11.42578125" style="115"/>
    <col min="2563" max="2563" width="73.5703125" style="115" customWidth="1"/>
    <col min="2564" max="2818" width="11.42578125" style="115"/>
    <col min="2819" max="2819" width="73.5703125" style="115" customWidth="1"/>
    <col min="2820" max="3074" width="11.42578125" style="115"/>
    <col min="3075" max="3075" width="73.5703125" style="115" customWidth="1"/>
    <col min="3076" max="3330" width="11.42578125" style="115"/>
    <col min="3331" max="3331" width="73.5703125" style="115" customWidth="1"/>
    <col min="3332" max="3586" width="11.42578125" style="115"/>
    <col min="3587" max="3587" width="73.5703125" style="115" customWidth="1"/>
    <col min="3588" max="3842" width="11.42578125" style="115"/>
    <col min="3843" max="3843" width="73.5703125" style="115" customWidth="1"/>
    <col min="3844" max="4098" width="11.42578125" style="115"/>
    <col min="4099" max="4099" width="73.5703125" style="115" customWidth="1"/>
    <col min="4100" max="4354" width="11.42578125" style="115"/>
    <col min="4355" max="4355" width="73.5703125" style="115" customWidth="1"/>
    <col min="4356" max="4610" width="11.42578125" style="115"/>
    <col min="4611" max="4611" width="73.5703125" style="115" customWidth="1"/>
    <col min="4612" max="4866" width="11.42578125" style="115"/>
    <col min="4867" max="4867" width="73.5703125" style="115" customWidth="1"/>
    <col min="4868" max="5122" width="11.42578125" style="115"/>
    <col min="5123" max="5123" width="73.5703125" style="115" customWidth="1"/>
    <col min="5124" max="5378" width="11.42578125" style="115"/>
    <col min="5379" max="5379" width="73.5703125" style="115" customWidth="1"/>
    <col min="5380" max="5634" width="11.42578125" style="115"/>
    <col min="5635" max="5635" width="73.5703125" style="115" customWidth="1"/>
    <col min="5636" max="5890" width="11.42578125" style="115"/>
    <col min="5891" max="5891" width="73.5703125" style="115" customWidth="1"/>
    <col min="5892" max="6146" width="11.42578125" style="115"/>
    <col min="6147" max="6147" width="73.5703125" style="115" customWidth="1"/>
    <col min="6148" max="6402" width="11.42578125" style="115"/>
    <col min="6403" max="6403" width="73.5703125" style="115" customWidth="1"/>
    <col min="6404" max="6658" width="11.42578125" style="115"/>
    <col min="6659" max="6659" width="73.5703125" style="115" customWidth="1"/>
    <col min="6660" max="6914" width="11.42578125" style="115"/>
    <col min="6915" max="6915" width="73.5703125" style="115" customWidth="1"/>
    <col min="6916" max="7170" width="11.42578125" style="115"/>
    <col min="7171" max="7171" width="73.5703125" style="115" customWidth="1"/>
    <col min="7172" max="7426" width="11.42578125" style="115"/>
    <col min="7427" max="7427" width="73.5703125" style="115" customWidth="1"/>
    <col min="7428" max="7682" width="11.42578125" style="115"/>
    <col min="7683" max="7683" width="73.5703125" style="115" customWidth="1"/>
    <col min="7684" max="7938" width="11.42578125" style="115"/>
    <col min="7939" max="7939" width="73.5703125" style="115" customWidth="1"/>
    <col min="7940" max="8194" width="11.42578125" style="115"/>
    <col min="8195" max="8195" width="73.5703125" style="115" customWidth="1"/>
    <col min="8196" max="8450" width="11.42578125" style="115"/>
    <col min="8451" max="8451" width="73.5703125" style="115" customWidth="1"/>
    <col min="8452" max="8706" width="11.42578125" style="115"/>
    <col min="8707" max="8707" width="73.5703125" style="115" customWidth="1"/>
    <col min="8708" max="8962" width="11.42578125" style="115"/>
    <col min="8963" max="8963" width="73.5703125" style="115" customWidth="1"/>
    <col min="8964" max="9218" width="11.42578125" style="115"/>
    <col min="9219" max="9219" width="73.5703125" style="115" customWidth="1"/>
    <col min="9220" max="9474" width="11.42578125" style="115"/>
    <col min="9475" max="9475" width="73.5703125" style="115" customWidth="1"/>
    <col min="9476" max="9730" width="11.42578125" style="115"/>
    <col min="9731" max="9731" width="73.5703125" style="115" customWidth="1"/>
    <col min="9732" max="9986" width="11.42578125" style="115"/>
    <col min="9987" max="9987" width="73.5703125" style="115" customWidth="1"/>
    <col min="9988" max="10242" width="11.42578125" style="115"/>
    <col min="10243" max="10243" width="73.5703125" style="115" customWidth="1"/>
    <col min="10244" max="10498" width="11.42578125" style="115"/>
    <col min="10499" max="10499" width="73.5703125" style="115" customWidth="1"/>
    <col min="10500" max="10754" width="11.42578125" style="115"/>
    <col min="10755" max="10755" width="73.5703125" style="115" customWidth="1"/>
    <col min="10756" max="11010" width="11.42578125" style="115"/>
    <col min="11011" max="11011" width="73.5703125" style="115" customWidth="1"/>
    <col min="11012" max="11266" width="11.42578125" style="115"/>
    <col min="11267" max="11267" width="73.5703125" style="115" customWidth="1"/>
    <col min="11268" max="11522" width="11.42578125" style="115"/>
    <col min="11523" max="11523" width="73.5703125" style="115" customWidth="1"/>
    <col min="11524" max="11778" width="11.42578125" style="115"/>
    <col min="11779" max="11779" width="73.5703125" style="115" customWidth="1"/>
    <col min="11780" max="12034" width="11.42578125" style="115"/>
    <col min="12035" max="12035" width="73.5703125" style="115" customWidth="1"/>
    <col min="12036" max="12290" width="11.42578125" style="115"/>
    <col min="12291" max="12291" width="73.5703125" style="115" customWidth="1"/>
    <col min="12292" max="12546" width="11.42578125" style="115"/>
    <col min="12547" max="12547" width="73.5703125" style="115" customWidth="1"/>
    <col min="12548" max="12802" width="11.42578125" style="115"/>
    <col min="12803" max="12803" width="73.5703125" style="115" customWidth="1"/>
    <col min="12804" max="13058" width="11.42578125" style="115"/>
    <col min="13059" max="13059" width="73.5703125" style="115" customWidth="1"/>
    <col min="13060" max="13314" width="11.42578125" style="115"/>
    <col min="13315" max="13315" width="73.5703125" style="115" customWidth="1"/>
    <col min="13316" max="13570" width="11.42578125" style="115"/>
    <col min="13571" max="13571" width="73.5703125" style="115" customWidth="1"/>
    <col min="13572" max="13826" width="11.42578125" style="115"/>
    <col min="13827" max="13827" width="73.5703125" style="115" customWidth="1"/>
    <col min="13828" max="14082" width="11.42578125" style="115"/>
    <col min="14083" max="14083" width="73.5703125" style="115" customWidth="1"/>
    <col min="14084" max="14338" width="11.42578125" style="115"/>
    <col min="14339" max="14339" width="73.5703125" style="115" customWidth="1"/>
    <col min="14340" max="14594" width="11.42578125" style="115"/>
    <col min="14595" max="14595" width="73.5703125" style="115" customWidth="1"/>
    <col min="14596" max="14850" width="11.42578125" style="115"/>
    <col min="14851" max="14851" width="73.5703125" style="115" customWidth="1"/>
    <col min="14852" max="15106" width="11.42578125" style="115"/>
    <col min="15107" max="15107" width="73.5703125" style="115" customWidth="1"/>
    <col min="15108" max="15362" width="11.42578125" style="115"/>
    <col min="15363" max="15363" width="73.5703125" style="115" customWidth="1"/>
    <col min="15364" max="15618" width="11.42578125" style="115"/>
    <col min="15619" max="15619" width="73.5703125" style="115" customWidth="1"/>
    <col min="15620" max="15874" width="11.42578125" style="115"/>
    <col min="15875" max="15875" width="73.5703125" style="115" customWidth="1"/>
    <col min="15876" max="16130" width="11.42578125" style="115"/>
    <col min="16131" max="16131" width="73.5703125" style="115" customWidth="1"/>
    <col min="16132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7"/>
      <c r="F2" s="212" t="s">
        <v>828</v>
      </c>
      <c r="G2" s="212"/>
      <c r="H2" s="212"/>
      <c r="I2" s="212"/>
      <c r="J2" s="212"/>
      <c r="K2" s="212"/>
      <c r="L2" s="212"/>
      <c r="M2" s="212"/>
    </row>
    <row r="3" spans="2:13" ht="15.75">
      <c r="B3" s="55" t="s">
        <v>996</v>
      </c>
      <c r="C3" s="57"/>
      <c r="D3" s="22"/>
      <c r="E3" s="22"/>
      <c r="F3" s="212" t="s">
        <v>1160</v>
      </c>
      <c r="G3" s="212"/>
      <c r="H3" s="212"/>
      <c r="I3" s="212"/>
      <c r="J3" s="212"/>
      <c r="K3" s="212"/>
      <c r="L3" s="212"/>
      <c r="M3" s="212"/>
    </row>
    <row r="4" spans="2:13" ht="15" customHeight="1">
      <c r="B4" s="19"/>
      <c r="C4" s="20"/>
      <c r="D4" s="21"/>
      <c r="E4" s="233"/>
      <c r="F4" s="213" t="s">
        <v>730</v>
      </c>
      <c r="G4" s="214"/>
      <c r="H4" s="214"/>
      <c r="I4" s="214"/>
      <c r="J4" s="214"/>
      <c r="K4" s="214"/>
      <c r="L4" s="214"/>
      <c r="M4" s="214"/>
    </row>
    <row r="5" spans="2:13" ht="15" customHeight="1">
      <c r="B5" s="228" t="s">
        <v>997</v>
      </c>
      <c r="C5" s="229"/>
      <c r="D5" s="22"/>
      <c r="E5" s="22"/>
      <c r="F5" s="215"/>
      <c r="G5" s="216"/>
      <c r="H5" s="216"/>
      <c r="I5" s="216"/>
      <c r="J5" s="216"/>
      <c r="K5" s="216"/>
      <c r="L5" s="216"/>
      <c r="M5" s="216"/>
    </row>
    <row r="6" spans="2:13">
      <c r="B6" s="228"/>
      <c r="C6" s="229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</row>
    <row r="7" spans="2:13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</row>
    <row r="8" spans="2:13">
      <c r="B8" s="153" t="s">
        <v>998</v>
      </c>
      <c r="C8" s="154" t="s">
        <v>999</v>
      </c>
      <c r="D8" s="155" t="s">
        <v>33</v>
      </c>
      <c r="E8" s="175">
        <v>993</v>
      </c>
      <c r="F8" s="156">
        <v>1245.5254182230001</v>
      </c>
      <c r="G8" s="156">
        <v>1981.96635711</v>
      </c>
      <c r="H8" s="156">
        <v>1822.8000000000002</v>
      </c>
      <c r="I8" s="156">
        <v>2515</v>
      </c>
      <c r="J8" s="156">
        <v>2734.8</v>
      </c>
      <c r="K8" s="156">
        <v>3919.5999999999995</v>
      </c>
      <c r="L8" s="156">
        <v>6325.7</v>
      </c>
      <c r="M8" s="156">
        <v>7249.8</v>
      </c>
    </row>
    <row r="9" spans="2:13">
      <c r="B9" s="140" t="s">
        <v>1000</v>
      </c>
      <c r="C9" s="141" t="s">
        <v>1001</v>
      </c>
      <c r="D9" s="142" t="s">
        <v>33</v>
      </c>
      <c r="E9" s="234">
        <v>917.6</v>
      </c>
      <c r="F9" s="157">
        <v>1237.1324570530001</v>
      </c>
      <c r="G9" s="157">
        <v>1952.3063660800001</v>
      </c>
      <c r="H9" s="157">
        <v>1793.3000000000002</v>
      </c>
      <c r="I9" s="157">
        <v>1946</v>
      </c>
      <c r="J9" s="157">
        <v>2165.1</v>
      </c>
      <c r="K9" s="157">
        <v>2582.5</v>
      </c>
      <c r="L9" s="157">
        <v>5755.3</v>
      </c>
      <c r="M9" s="157">
        <v>5870.5</v>
      </c>
    </row>
    <row r="10" spans="2:13">
      <c r="B10" s="41" t="s">
        <v>1002</v>
      </c>
      <c r="C10" s="29" t="s">
        <v>795</v>
      </c>
      <c r="D10" s="113" t="s">
        <v>33</v>
      </c>
      <c r="E10" s="157"/>
      <c r="F10" s="157"/>
      <c r="G10" s="157"/>
      <c r="H10" s="157"/>
      <c r="I10" s="157">
        <v>-449.40000000000003</v>
      </c>
      <c r="J10" s="157">
        <v>-503.09999999999997</v>
      </c>
      <c r="K10" s="157">
        <v>-520.70000000000005</v>
      </c>
      <c r="L10" s="157">
        <v>-736.8</v>
      </c>
      <c r="M10" s="157">
        <v>-1153</v>
      </c>
    </row>
    <row r="11" spans="2:13">
      <c r="B11" s="41" t="s">
        <v>1003</v>
      </c>
      <c r="C11" s="29" t="s">
        <v>739</v>
      </c>
      <c r="D11" s="113" t="s">
        <v>33</v>
      </c>
      <c r="E11" s="157"/>
      <c r="F11" s="157"/>
      <c r="G11" s="157"/>
      <c r="H11" s="157"/>
      <c r="I11" s="157" t="s">
        <v>728</v>
      </c>
      <c r="J11" s="157"/>
      <c r="K11" s="157"/>
      <c r="L11" s="157"/>
      <c r="M11" s="157"/>
    </row>
    <row r="12" spans="2:13">
      <c r="B12" s="41" t="s">
        <v>1004</v>
      </c>
      <c r="C12" s="29" t="s">
        <v>741</v>
      </c>
      <c r="D12" s="113" t="s">
        <v>33</v>
      </c>
      <c r="E12" s="157"/>
      <c r="F12" s="157"/>
      <c r="G12" s="157"/>
      <c r="H12" s="157"/>
      <c r="I12" s="157" t="s">
        <v>728</v>
      </c>
      <c r="J12" s="157"/>
      <c r="K12" s="157"/>
      <c r="L12" s="157"/>
      <c r="M12" s="157"/>
    </row>
    <row r="13" spans="2:13">
      <c r="B13" s="41" t="s">
        <v>1005</v>
      </c>
      <c r="C13" s="29" t="s">
        <v>743</v>
      </c>
      <c r="D13" s="113" t="s">
        <v>33</v>
      </c>
      <c r="E13" s="157"/>
      <c r="F13" s="157"/>
      <c r="G13" s="157"/>
      <c r="H13" s="157"/>
      <c r="I13" s="157" t="s">
        <v>728</v>
      </c>
      <c r="J13" s="157"/>
      <c r="K13" s="157"/>
      <c r="L13" s="157"/>
      <c r="M13" s="157"/>
    </row>
    <row r="14" spans="2:13">
      <c r="B14" s="41" t="s">
        <v>1006</v>
      </c>
      <c r="C14" s="22" t="s">
        <v>1007</v>
      </c>
      <c r="D14" s="113" t="s">
        <v>33</v>
      </c>
      <c r="E14" s="157"/>
      <c r="F14" s="157"/>
      <c r="G14" s="157"/>
      <c r="H14" s="157"/>
      <c r="I14" s="157" t="s">
        <v>728</v>
      </c>
      <c r="J14" s="157"/>
      <c r="K14" s="157"/>
      <c r="L14" s="157"/>
      <c r="M14" s="157"/>
    </row>
    <row r="15" spans="2:13">
      <c r="B15" s="41" t="s">
        <v>1008</v>
      </c>
      <c r="C15" s="29" t="s">
        <v>747</v>
      </c>
      <c r="D15" s="113" t="s">
        <v>33</v>
      </c>
      <c r="E15" s="157"/>
      <c r="F15" s="157"/>
      <c r="G15" s="157"/>
      <c r="H15" s="157"/>
      <c r="I15" s="157" t="s">
        <v>728</v>
      </c>
      <c r="J15" s="157"/>
      <c r="K15" s="157"/>
      <c r="L15" s="157"/>
      <c r="M15" s="157"/>
    </row>
    <row r="16" spans="2:13">
      <c r="B16" s="41" t="s">
        <v>1009</v>
      </c>
      <c r="C16" s="29" t="s">
        <v>749</v>
      </c>
      <c r="D16" s="113" t="s">
        <v>33</v>
      </c>
      <c r="E16" s="157"/>
      <c r="F16" s="157"/>
      <c r="G16" s="157"/>
      <c r="H16" s="157"/>
      <c r="I16" s="157" t="s">
        <v>728</v>
      </c>
      <c r="J16" s="157"/>
      <c r="K16" s="157"/>
      <c r="L16" s="157"/>
      <c r="M16" s="157"/>
    </row>
    <row r="17" spans="2:13">
      <c r="B17" s="41" t="s">
        <v>1010</v>
      </c>
      <c r="C17" s="29" t="s">
        <v>751</v>
      </c>
      <c r="D17" s="113" t="s">
        <v>33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</row>
    <row r="18" spans="2:13">
      <c r="B18" s="41" t="s">
        <v>1011</v>
      </c>
      <c r="C18" s="29" t="s">
        <v>753</v>
      </c>
      <c r="D18" s="113" t="s">
        <v>33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</row>
    <row r="19" spans="2:13">
      <c r="B19" s="41" t="s">
        <v>1012</v>
      </c>
      <c r="C19" s="29" t="s">
        <v>755</v>
      </c>
      <c r="D19" s="113" t="s">
        <v>33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</row>
    <row r="20" spans="2:13">
      <c r="B20" s="41" t="s">
        <v>1013</v>
      </c>
      <c r="C20" s="29" t="s">
        <v>757</v>
      </c>
      <c r="D20" s="113" t="s">
        <v>33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</row>
    <row r="21" spans="2:13">
      <c r="B21" s="41" t="s">
        <v>1014</v>
      </c>
      <c r="C21" s="29" t="s">
        <v>759</v>
      </c>
      <c r="D21" s="113" t="s">
        <v>33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</row>
    <row r="22" spans="2:13">
      <c r="B22" s="41" t="s">
        <v>1015</v>
      </c>
      <c r="C22" s="29" t="s">
        <v>761</v>
      </c>
      <c r="D22" s="113" t="s">
        <v>33</v>
      </c>
      <c r="E22" s="234">
        <v>75.3</v>
      </c>
      <c r="F22" s="157">
        <v>8.3929611699999995</v>
      </c>
      <c r="G22" s="157">
        <v>29.65999103</v>
      </c>
      <c r="H22" s="157">
        <v>29.5</v>
      </c>
      <c r="I22" s="157">
        <v>569</v>
      </c>
      <c r="J22" s="157">
        <v>569.70000000000005</v>
      </c>
      <c r="K22" s="157">
        <v>1337.1</v>
      </c>
      <c r="L22" s="157">
        <v>570.4</v>
      </c>
      <c r="M22" s="157">
        <v>1379.3</v>
      </c>
    </row>
    <row r="23" spans="2:13">
      <c r="B23" s="41" t="s">
        <v>1016</v>
      </c>
      <c r="C23" s="29" t="s">
        <v>1017</v>
      </c>
      <c r="D23" s="113" t="s">
        <v>33</v>
      </c>
      <c r="E23" s="157"/>
      <c r="F23" s="157"/>
      <c r="G23" s="157"/>
      <c r="H23" s="157"/>
      <c r="I23" s="157">
        <v>0</v>
      </c>
      <c r="J23" s="157"/>
      <c r="K23" s="157"/>
      <c r="L23" s="157"/>
      <c r="M23" s="157"/>
    </row>
    <row r="24" spans="2:13">
      <c r="B24" s="41" t="s">
        <v>1018</v>
      </c>
      <c r="C24" s="29" t="s">
        <v>1019</v>
      </c>
      <c r="D24" s="113" t="s">
        <v>33</v>
      </c>
      <c r="E24" s="157"/>
      <c r="F24" s="157"/>
      <c r="G24" s="157"/>
      <c r="H24" s="157"/>
      <c r="I24" s="157">
        <v>0</v>
      </c>
      <c r="J24" s="157"/>
      <c r="K24" s="157"/>
      <c r="L24" s="157"/>
      <c r="M24" s="157"/>
    </row>
    <row r="25" spans="2:13">
      <c r="B25" s="42" t="s">
        <v>1020</v>
      </c>
      <c r="C25" s="32" t="s">
        <v>1021</v>
      </c>
      <c r="D25" s="127" t="s">
        <v>33</v>
      </c>
      <c r="E25" s="157"/>
      <c r="F25" s="157"/>
      <c r="G25" s="157"/>
      <c r="H25" s="157"/>
      <c r="I25" s="157">
        <v>0</v>
      </c>
      <c r="J25" s="157"/>
      <c r="K25" s="157"/>
      <c r="L25" s="157"/>
      <c r="M25" s="157"/>
    </row>
    <row r="26" spans="2:13">
      <c r="B26" s="41" t="s">
        <v>1022</v>
      </c>
      <c r="C26" s="29" t="s">
        <v>767</v>
      </c>
      <c r="D26" s="22" t="s">
        <v>33</v>
      </c>
      <c r="E26" s="157"/>
      <c r="F26" s="157"/>
      <c r="G26" s="157"/>
      <c r="H26" s="157"/>
      <c r="I26" s="157">
        <v>0</v>
      </c>
      <c r="J26" s="157"/>
      <c r="K26" s="157"/>
      <c r="L26" s="157"/>
      <c r="M26" s="157"/>
    </row>
    <row r="27" spans="2:13">
      <c r="B27" s="41" t="s">
        <v>1023</v>
      </c>
      <c r="C27" s="29" t="s">
        <v>769</v>
      </c>
      <c r="D27" s="22" t="s">
        <v>33</v>
      </c>
      <c r="E27" s="175">
        <v>11886.3</v>
      </c>
      <c r="F27" s="157">
        <v>12449.27301318</v>
      </c>
      <c r="G27" s="157">
        <v>13607.91405702</v>
      </c>
      <c r="H27" s="157">
        <v>13445.8</v>
      </c>
      <c r="I27" s="157">
        <v>14363.3</v>
      </c>
      <c r="J27" s="157">
        <v>17435.5</v>
      </c>
      <c r="K27" s="157">
        <v>19778.8</v>
      </c>
      <c r="L27" s="157">
        <v>23389.8</v>
      </c>
      <c r="M27" s="157">
        <v>24517.5</v>
      </c>
    </row>
    <row r="28" spans="2:13">
      <c r="B28" s="41" t="s">
        <v>1024</v>
      </c>
      <c r="C28" s="29" t="s">
        <v>771</v>
      </c>
      <c r="D28" s="22" t="s">
        <v>33</v>
      </c>
      <c r="E28" s="234">
        <v>2604.6</v>
      </c>
      <c r="F28" s="157">
        <v>2995.8046095200002</v>
      </c>
      <c r="G28" s="157">
        <v>3483.4903432599999</v>
      </c>
      <c r="H28" s="157">
        <v>3056.6</v>
      </c>
      <c r="I28" s="157">
        <v>3186.9999999999995</v>
      </c>
      <c r="J28" s="157">
        <v>4880.1000000000004</v>
      </c>
      <c r="K28" s="157">
        <v>6696.4000000000005</v>
      </c>
      <c r="L28" s="157">
        <v>10245.5</v>
      </c>
      <c r="M28" s="157">
        <v>11227.5</v>
      </c>
    </row>
    <row r="29" spans="2:13">
      <c r="B29" s="41" t="s">
        <v>1025</v>
      </c>
      <c r="C29" s="29" t="s">
        <v>773</v>
      </c>
      <c r="D29" s="22" t="s">
        <v>33</v>
      </c>
      <c r="E29" s="157"/>
      <c r="F29" s="157"/>
      <c r="G29" s="157"/>
      <c r="H29" s="157"/>
      <c r="I29" s="157">
        <v>-449.4</v>
      </c>
      <c r="J29" s="157">
        <v>-503.09999999999997</v>
      </c>
      <c r="K29" s="157">
        <v>-528.4</v>
      </c>
      <c r="L29" s="157">
        <v>-803.3</v>
      </c>
      <c r="M29" s="157">
        <v>-1158.4000000000001</v>
      </c>
    </row>
    <row r="30" spans="2:13">
      <c r="B30" s="41" t="s">
        <v>1026</v>
      </c>
      <c r="C30" s="29" t="s">
        <v>775</v>
      </c>
      <c r="D30" s="22" t="s">
        <v>33</v>
      </c>
      <c r="E30" s="157"/>
      <c r="F30" s="157"/>
      <c r="G30" s="157"/>
      <c r="H30" s="157"/>
      <c r="I30" s="157" t="s">
        <v>728</v>
      </c>
      <c r="J30" s="157"/>
      <c r="K30" s="157"/>
      <c r="L30" s="157"/>
      <c r="M30" s="157"/>
    </row>
    <row r="31" spans="2:13">
      <c r="B31" s="41" t="s">
        <v>1027</v>
      </c>
      <c r="C31" s="29" t="s">
        <v>777</v>
      </c>
      <c r="D31" s="22" t="s">
        <v>33</v>
      </c>
      <c r="E31" s="157"/>
      <c r="F31" s="157"/>
      <c r="G31" s="157"/>
      <c r="H31" s="157"/>
      <c r="I31" s="157" t="s">
        <v>728</v>
      </c>
      <c r="J31" s="157"/>
      <c r="K31" s="157"/>
      <c r="L31" s="157"/>
      <c r="M31" s="157"/>
    </row>
    <row r="32" spans="2:13">
      <c r="B32" s="41" t="s">
        <v>1028</v>
      </c>
      <c r="C32" s="29" t="s">
        <v>779</v>
      </c>
      <c r="D32" s="22" t="s">
        <v>33</v>
      </c>
      <c r="E32" s="157"/>
      <c r="F32" s="157"/>
      <c r="G32" s="157"/>
      <c r="H32" s="157"/>
      <c r="I32" s="157" t="s">
        <v>728</v>
      </c>
      <c r="J32" s="157"/>
      <c r="K32" s="157"/>
      <c r="L32" s="157"/>
      <c r="M32" s="157"/>
    </row>
    <row r="33" spans="2:13">
      <c r="B33" s="41" t="s">
        <v>1029</v>
      </c>
      <c r="C33" s="29" t="s">
        <v>781</v>
      </c>
      <c r="D33" s="22" t="s">
        <v>33</v>
      </c>
      <c r="E33" s="157"/>
      <c r="F33" s="157"/>
      <c r="G33" s="157"/>
      <c r="H33" s="157"/>
      <c r="I33" s="157" t="s">
        <v>728</v>
      </c>
      <c r="J33" s="157"/>
      <c r="K33" s="157"/>
      <c r="L33" s="157"/>
      <c r="M33" s="157"/>
    </row>
    <row r="34" spans="2:13">
      <c r="B34" s="39" t="s">
        <v>1030</v>
      </c>
      <c r="C34" s="98" t="s">
        <v>1031</v>
      </c>
      <c r="D34" s="22" t="s">
        <v>33</v>
      </c>
      <c r="E34" s="157"/>
      <c r="F34" s="157"/>
      <c r="G34" s="157"/>
      <c r="H34" s="157"/>
      <c r="I34" s="157" t="s">
        <v>728</v>
      </c>
      <c r="J34" s="157"/>
      <c r="K34" s="157"/>
      <c r="L34" s="157"/>
      <c r="M34" s="157"/>
    </row>
    <row r="35" spans="2:13">
      <c r="B35" s="136" t="s">
        <v>1032</v>
      </c>
      <c r="C35" s="137" t="s">
        <v>1033</v>
      </c>
      <c r="D35" s="24" t="s">
        <v>33</v>
      </c>
      <c r="E35" s="157"/>
      <c r="F35" s="157"/>
      <c r="G35" s="157"/>
      <c r="H35" s="157"/>
      <c r="I35" s="157" t="s">
        <v>728</v>
      </c>
      <c r="J35" s="157"/>
      <c r="K35" s="157"/>
      <c r="L35" s="157"/>
      <c r="M35" s="157"/>
    </row>
    <row r="36" spans="2:13">
      <c r="B36" s="41" t="s">
        <v>63</v>
      </c>
      <c r="C36" s="120" t="s">
        <v>94</v>
      </c>
      <c r="D36" s="22" t="s">
        <v>33</v>
      </c>
      <c r="E36" s="157"/>
      <c r="F36" s="158"/>
      <c r="G36" s="158"/>
      <c r="H36" s="158"/>
      <c r="I36" s="158">
        <v>0</v>
      </c>
      <c r="J36" s="158"/>
      <c r="K36" s="158"/>
      <c r="L36" s="158"/>
      <c r="M36" s="158"/>
    </row>
    <row r="37" spans="2:13">
      <c r="B37" s="23" t="s">
        <v>1034</v>
      </c>
      <c r="C37" s="48" t="s">
        <v>1035</v>
      </c>
      <c r="D37" s="24" t="s">
        <v>33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</row>
    <row r="38" spans="2:13">
      <c r="E38" s="157"/>
      <c r="I38" s="115">
        <v>0</v>
      </c>
    </row>
    <row r="39" spans="2:13">
      <c r="E39" s="157"/>
      <c r="I39" s="115">
        <v>0</v>
      </c>
    </row>
    <row r="40" spans="2:13">
      <c r="E40" s="157"/>
      <c r="I40" s="115">
        <v>0</v>
      </c>
    </row>
    <row r="41" spans="2:13">
      <c r="E41" s="234">
        <v>9281.7000000000007</v>
      </c>
      <c r="F41" s="115">
        <v>9453.4684036599992</v>
      </c>
      <c r="G41" s="115">
        <v>10124.423713759999</v>
      </c>
      <c r="H41" s="115">
        <v>10389.199999999999</v>
      </c>
      <c r="I41" s="115">
        <v>11176.300000000001</v>
      </c>
      <c r="J41" s="115">
        <v>12555.4</v>
      </c>
      <c r="K41" s="115">
        <v>13082.4</v>
      </c>
      <c r="L41" s="115">
        <v>13144.3</v>
      </c>
      <c r="M41" s="115">
        <v>13290</v>
      </c>
    </row>
    <row r="42" spans="2:13">
      <c r="E42" s="157"/>
    </row>
    <row r="43" spans="2:13">
      <c r="E43" s="157"/>
    </row>
    <row r="44" spans="2:13">
      <c r="E44" s="157"/>
    </row>
    <row r="45" spans="2:13">
      <c r="E45" s="157"/>
    </row>
  </sheetData>
  <mergeCells count="13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97EC10DD-5112-4DC3-8193-A0D6FABA8B6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01D-00A6-42FB-96E2-BD2BFC8E3FCE}">
  <dimension ref="B1:N37"/>
  <sheetViews>
    <sheetView topLeftCell="E1" workbookViewId="0">
      <selection activeCell="E2" sqref="E2:N2"/>
    </sheetView>
  </sheetViews>
  <sheetFormatPr baseColWidth="10" defaultRowHeight="15"/>
  <cols>
    <col min="1" max="2" width="11.42578125" style="115"/>
    <col min="3" max="3" width="73.5703125" style="115" customWidth="1"/>
    <col min="4" max="259" width="11.42578125" style="115"/>
    <col min="260" max="260" width="73.5703125" style="115" customWidth="1"/>
    <col min="261" max="515" width="11.42578125" style="115"/>
    <col min="516" max="516" width="73.5703125" style="115" customWidth="1"/>
    <col min="517" max="771" width="11.42578125" style="115"/>
    <col min="772" max="772" width="73.5703125" style="115" customWidth="1"/>
    <col min="773" max="1027" width="11.42578125" style="115"/>
    <col min="1028" max="1028" width="73.5703125" style="115" customWidth="1"/>
    <col min="1029" max="1283" width="11.42578125" style="115"/>
    <col min="1284" max="1284" width="73.5703125" style="115" customWidth="1"/>
    <col min="1285" max="1539" width="11.42578125" style="115"/>
    <col min="1540" max="1540" width="73.5703125" style="115" customWidth="1"/>
    <col min="1541" max="1795" width="11.42578125" style="115"/>
    <col min="1796" max="1796" width="73.5703125" style="115" customWidth="1"/>
    <col min="1797" max="2051" width="11.42578125" style="115"/>
    <col min="2052" max="2052" width="73.5703125" style="115" customWidth="1"/>
    <col min="2053" max="2307" width="11.42578125" style="115"/>
    <col min="2308" max="2308" width="73.5703125" style="115" customWidth="1"/>
    <col min="2309" max="2563" width="11.42578125" style="115"/>
    <col min="2564" max="2564" width="73.5703125" style="115" customWidth="1"/>
    <col min="2565" max="2819" width="11.42578125" style="115"/>
    <col min="2820" max="2820" width="73.5703125" style="115" customWidth="1"/>
    <col min="2821" max="3075" width="11.42578125" style="115"/>
    <col min="3076" max="3076" width="73.5703125" style="115" customWidth="1"/>
    <col min="3077" max="3331" width="11.42578125" style="115"/>
    <col min="3332" max="3332" width="73.5703125" style="115" customWidth="1"/>
    <col min="3333" max="3587" width="11.42578125" style="115"/>
    <col min="3588" max="3588" width="73.5703125" style="115" customWidth="1"/>
    <col min="3589" max="3843" width="11.42578125" style="115"/>
    <col min="3844" max="3844" width="73.5703125" style="115" customWidth="1"/>
    <col min="3845" max="4099" width="11.42578125" style="115"/>
    <col min="4100" max="4100" width="73.5703125" style="115" customWidth="1"/>
    <col min="4101" max="4355" width="11.42578125" style="115"/>
    <col min="4356" max="4356" width="73.5703125" style="115" customWidth="1"/>
    <col min="4357" max="4611" width="11.42578125" style="115"/>
    <col min="4612" max="4612" width="73.5703125" style="115" customWidth="1"/>
    <col min="4613" max="4867" width="11.42578125" style="115"/>
    <col min="4868" max="4868" width="73.5703125" style="115" customWidth="1"/>
    <col min="4869" max="5123" width="11.42578125" style="115"/>
    <col min="5124" max="5124" width="73.5703125" style="115" customWidth="1"/>
    <col min="5125" max="5379" width="11.42578125" style="115"/>
    <col min="5380" max="5380" width="73.5703125" style="115" customWidth="1"/>
    <col min="5381" max="5635" width="11.42578125" style="115"/>
    <col min="5636" max="5636" width="73.5703125" style="115" customWidth="1"/>
    <col min="5637" max="5891" width="11.42578125" style="115"/>
    <col min="5892" max="5892" width="73.5703125" style="115" customWidth="1"/>
    <col min="5893" max="6147" width="11.42578125" style="115"/>
    <col min="6148" max="6148" width="73.5703125" style="115" customWidth="1"/>
    <col min="6149" max="6403" width="11.42578125" style="115"/>
    <col min="6404" max="6404" width="73.5703125" style="115" customWidth="1"/>
    <col min="6405" max="6659" width="11.42578125" style="115"/>
    <col min="6660" max="6660" width="73.5703125" style="115" customWidth="1"/>
    <col min="6661" max="6915" width="11.42578125" style="115"/>
    <col min="6916" max="6916" width="73.5703125" style="115" customWidth="1"/>
    <col min="6917" max="7171" width="11.42578125" style="115"/>
    <col min="7172" max="7172" width="73.5703125" style="115" customWidth="1"/>
    <col min="7173" max="7427" width="11.42578125" style="115"/>
    <col min="7428" max="7428" width="73.5703125" style="115" customWidth="1"/>
    <col min="7429" max="7683" width="11.42578125" style="115"/>
    <col min="7684" max="7684" width="73.5703125" style="115" customWidth="1"/>
    <col min="7685" max="7939" width="11.42578125" style="115"/>
    <col min="7940" max="7940" width="73.5703125" style="115" customWidth="1"/>
    <col min="7941" max="8195" width="11.42578125" style="115"/>
    <col min="8196" max="8196" width="73.5703125" style="115" customWidth="1"/>
    <col min="8197" max="8451" width="11.42578125" style="115"/>
    <col min="8452" max="8452" width="73.5703125" style="115" customWidth="1"/>
    <col min="8453" max="8707" width="11.42578125" style="115"/>
    <col min="8708" max="8708" width="73.5703125" style="115" customWidth="1"/>
    <col min="8709" max="8963" width="11.42578125" style="115"/>
    <col min="8964" max="8964" width="73.5703125" style="115" customWidth="1"/>
    <col min="8965" max="9219" width="11.42578125" style="115"/>
    <col min="9220" max="9220" width="73.5703125" style="115" customWidth="1"/>
    <col min="9221" max="9475" width="11.42578125" style="115"/>
    <col min="9476" max="9476" width="73.5703125" style="115" customWidth="1"/>
    <col min="9477" max="9731" width="11.42578125" style="115"/>
    <col min="9732" max="9732" width="73.5703125" style="115" customWidth="1"/>
    <col min="9733" max="9987" width="11.42578125" style="115"/>
    <col min="9988" max="9988" width="73.5703125" style="115" customWidth="1"/>
    <col min="9989" max="10243" width="11.42578125" style="115"/>
    <col min="10244" max="10244" width="73.5703125" style="115" customWidth="1"/>
    <col min="10245" max="10499" width="11.42578125" style="115"/>
    <col min="10500" max="10500" width="73.5703125" style="115" customWidth="1"/>
    <col min="10501" max="10755" width="11.42578125" style="115"/>
    <col min="10756" max="10756" width="73.5703125" style="115" customWidth="1"/>
    <col min="10757" max="11011" width="11.42578125" style="115"/>
    <col min="11012" max="11012" width="73.5703125" style="115" customWidth="1"/>
    <col min="11013" max="11267" width="11.42578125" style="115"/>
    <col min="11268" max="11268" width="73.5703125" style="115" customWidth="1"/>
    <col min="11269" max="11523" width="11.42578125" style="115"/>
    <col min="11524" max="11524" width="73.5703125" style="115" customWidth="1"/>
    <col min="11525" max="11779" width="11.42578125" style="115"/>
    <col min="11780" max="11780" width="73.5703125" style="115" customWidth="1"/>
    <col min="11781" max="12035" width="11.42578125" style="115"/>
    <col min="12036" max="12036" width="73.5703125" style="115" customWidth="1"/>
    <col min="12037" max="12291" width="11.42578125" style="115"/>
    <col min="12292" max="12292" width="73.5703125" style="115" customWidth="1"/>
    <col min="12293" max="12547" width="11.42578125" style="115"/>
    <col min="12548" max="12548" width="73.5703125" style="115" customWidth="1"/>
    <col min="12549" max="12803" width="11.42578125" style="115"/>
    <col min="12804" max="12804" width="73.5703125" style="115" customWidth="1"/>
    <col min="12805" max="13059" width="11.42578125" style="115"/>
    <col min="13060" max="13060" width="73.5703125" style="115" customWidth="1"/>
    <col min="13061" max="13315" width="11.42578125" style="115"/>
    <col min="13316" max="13316" width="73.5703125" style="115" customWidth="1"/>
    <col min="13317" max="13571" width="11.42578125" style="115"/>
    <col min="13572" max="13572" width="73.5703125" style="115" customWidth="1"/>
    <col min="13573" max="13827" width="11.42578125" style="115"/>
    <col min="13828" max="13828" width="73.5703125" style="115" customWidth="1"/>
    <col min="13829" max="14083" width="11.42578125" style="115"/>
    <col min="14084" max="14084" width="73.5703125" style="115" customWidth="1"/>
    <col min="14085" max="14339" width="11.42578125" style="115"/>
    <col min="14340" max="14340" width="73.5703125" style="115" customWidth="1"/>
    <col min="14341" max="14595" width="11.42578125" style="115"/>
    <col min="14596" max="14596" width="73.5703125" style="115" customWidth="1"/>
    <col min="14597" max="14851" width="11.42578125" style="115"/>
    <col min="14852" max="14852" width="73.5703125" style="115" customWidth="1"/>
    <col min="14853" max="15107" width="11.42578125" style="115"/>
    <col min="15108" max="15108" width="73.5703125" style="115" customWidth="1"/>
    <col min="15109" max="15363" width="11.42578125" style="115"/>
    <col min="15364" max="15364" width="73.5703125" style="115" customWidth="1"/>
    <col min="15365" max="15619" width="11.42578125" style="115"/>
    <col min="15620" max="15620" width="73.5703125" style="115" customWidth="1"/>
    <col min="15621" max="15875" width="11.42578125" style="115"/>
    <col min="15876" max="15876" width="73.5703125" style="115" customWidth="1"/>
    <col min="15877" max="16131" width="11.42578125" style="115"/>
    <col min="16132" max="16132" width="73.5703125" style="115" customWidth="1"/>
    <col min="16133" max="16384" width="11.42578125" style="115"/>
  </cols>
  <sheetData>
    <row r="1" spans="2:14">
      <c r="B1" s="152" t="s">
        <v>26</v>
      </c>
    </row>
    <row r="2" spans="2:14" ht="15.75">
      <c r="B2" s="55" t="s">
        <v>27</v>
      </c>
      <c r="C2" s="56"/>
      <c r="D2" s="27"/>
      <c r="E2" s="212" t="s">
        <v>828</v>
      </c>
      <c r="F2" s="212"/>
      <c r="G2" s="212"/>
      <c r="H2" s="212"/>
      <c r="I2" s="212"/>
      <c r="J2" s="212"/>
      <c r="K2" s="212"/>
      <c r="L2" s="212"/>
      <c r="M2" s="212"/>
      <c r="N2" s="212"/>
    </row>
    <row r="3" spans="2:14" ht="15.75">
      <c r="B3" s="55" t="s">
        <v>996</v>
      </c>
      <c r="C3" s="57"/>
      <c r="D3" s="22"/>
      <c r="E3" s="212" t="s">
        <v>29</v>
      </c>
      <c r="F3" s="212"/>
      <c r="G3" s="212"/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13" t="s">
        <v>730</v>
      </c>
      <c r="F4" s="235"/>
      <c r="G4" s="235"/>
      <c r="H4" s="235"/>
      <c r="I4" s="235"/>
      <c r="J4" s="235"/>
      <c r="K4" s="235"/>
      <c r="L4" s="235"/>
      <c r="M4" s="235"/>
      <c r="N4" s="235"/>
    </row>
    <row r="5" spans="2:14" ht="15" customHeight="1">
      <c r="B5" s="228" t="s">
        <v>997</v>
      </c>
      <c r="C5" s="229"/>
      <c r="D5" s="22"/>
      <c r="E5" s="215"/>
      <c r="F5" s="216"/>
      <c r="G5" s="216"/>
      <c r="H5" s="216"/>
      <c r="I5" s="216"/>
      <c r="J5" s="216"/>
      <c r="K5" s="216"/>
      <c r="L5" s="216"/>
      <c r="M5" s="216"/>
      <c r="N5" s="216"/>
    </row>
    <row r="6" spans="2:14">
      <c r="B6" s="228"/>
      <c r="C6" s="229"/>
      <c r="D6" s="22"/>
      <c r="E6" s="227">
        <v>2014</v>
      </c>
      <c r="F6" s="227">
        <f>+E6+1</f>
        <v>2015</v>
      </c>
      <c r="G6" s="227">
        <f>+F6+1</f>
        <v>2016</v>
      </c>
      <c r="H6" s="227">
        <f>+G6+1</f>
        <v>2017</v>
      </c>
      <c r="I6" s="227">
        <f>+H6+1</f>
        <v>2018</v>
      </c>
      <c r="J6" s="227">
        <f t="shared" ref="J6:M6" si="0">+I6+1</f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</row>
    <row r="7" spans="2:14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>
      <c r="B8" s="153" t="s">
        <v>998</v>
      </c>
      <c r="C8" s="154" t="s">
        <v>999</v>
      </c>
      <c r="D8" s="155" t="s">
        <v>33</v>
      </c>
      <c r="E8" s="156">
        <v>27.564113360000192</v>
      </c>
      <c r="F8" s="156">
        <v>-197.6</v>
      </c>
      <c r="G8" s="156">
        <v>-275.73077505996002</v>
      </c>
      <c r="H8" s="156">
        <v>-124.19533801</v>
      </c>
      <c r="I8" s="156">
        <v>-420.4</v>
      </c>
      <c r="J8" s="156">
        <v>-181.8</v>
      </c>
      <c r="K8" s="156">
        <v>-285.49999999999983</v>
      </c>
      <c r="L8" s="156">
        <v>-1139.5</v>
      </c>
      <c r="M8" s="156">
        <v>-1196.8</v>
      </c>
      <c r="N8" s="156">
        <v>-574.29999999999995</v>
      </c>
    </row>
    <row r="9" spans="2:14">
      <c r="B9" s="140" t="s">
        <v>1000</v>
      </c>
      <c r="C9" s="141" t="s">
        <v>1001</v>
      </c>
      <c r="D9" s="142" t="s">
        <v>33</v>
      </c>
      <c r="E9" s="157">
        <v>-172.85837981000003</v>
      </c>
      <c r="F9" s="157">
        <v>-418.4</v>
      </c>
      <c r="G9" s="157">
        <v>-167.12480592995999</v>
      </c>
      <c r="H9" s="157">
        <v>-129.72802102</v>
      </c>
      <c r="I9" s="157">
        <v>-332.3</v>
      </c>
      <c r="J9" s="157">
        <v>-220</v>
      </c>
      <c r="K9" s="157">
        <v>-280.29999999999995</v>
      </c>
      <c r="L9" s="157">
        <v>-524.29999999999995</v>
      </c>
      <c r="M9" s="157">
        <v>-846.9</v>
      </c>
      <c r="N9" s="157">
        <v>-638.9</v>
      </c>
    </row>
    <row r="10" spans="2:14">
      <c r="B10" s="41" t="s">
        <v>1002</v>
      </c>
      <c r="C10" s="29" t="s">
        <v>795</v>
      </c>
      <c r="D10" s="113" t="s">
        <v>33</v>
      </c>
      <c r="E10" s="157">
        <v>-170.44785202000003</v>
      </c>
      <c r="F10" s="157">
        <v>-287.7</v>
      </c>
      <c r="G10" s="157">
        <v>-167.18009948996001</v>
      </c>
      <c r="H10" s="157"/>
      <c r="I10" s="157"/>
      <c r="J10" s="157"/>
      <c r="K10" s="157"/>
      <c r="L10" s="157"/>
      <c r="M10" s="157"/>
      <c r="N10" s="157"/>
    </row>
    <row r="11" spans="2:14">
      <c r="B11" s="41" t="s">
        <v>1003</v>
      </c>
      <c r="C11" s="29" t="s">
        <v>739</v>
      </c>
      <c r="D11" s="113" t="s">
        <v>33</v>
      </c>
      <c r="E11" s="157">
        <v>9.1373109999999994E-2</v>
      </c>
      <c r="F11" s="157">
        <v>-130.6</v>
      </c>
      <c r="G11" s="157">
        <v>0</v>
      </c>
      <c r="H11" s="157"/>
      <c r="I11" s="157"/>
      <c r="J11" s="157"/>
      <c r="K11" s="157"/>
      <c r="L11" s="157"/>
      <c r="M11" s="157"/>
      <c r="N11" s="157"/>
    </row>
    <row r="12" spans="2:14">
      <c r="B12" s="41" t="s">
        <v>1004</v>
      </c>
      <c r="C12" s="29" t="s">
        <v>741</v>
      </c>
      <c r="D12" s="113" t="s">
        <v>33</v>
      </c>
      <c r="E12" s="157">
        <v>0.45861244999999995</v>
      </c>
      <c r="F12" s="157">
        <v>-0.1</v>
      </c>
      <c r="G12" s="157">
        <v>5.5293559999999999E-2</v>
      </c>
      <c r="H12" s="157"/>
      <c r="I12" s="157"/>
      <c r="J12" s="157"/>
      <c r="K12" s="157"/>
      <c r="L12" s="157"/>
      <c r="M12" s="157"/>
      <c r="N12" s="157"/>
    </row>
    <row r="13" spans="2:14">
      <c r="B13" s="41" t="s">
        <v>1005</v>
      </c>
      <c r="C13" s="29" t="s">
        <v>743</v>
      </c>
      <c r="D13" s="113" t="s">
        <v>33</v>
      </c>
      <c r="E13" s="157">
        <v>-2.9605133500000003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</row>
    <row r="14" spans="2:14">
      <c r="B14" s="41" t="s">
        <v>1006</v>
      </c>
      <c r="C14" s="22" t="s">
        <v>1007</v>
      </c>
      <c r="D14" s="113" t="s">
        <v>33</v>
      </c>
      <c r="E14" s="157">
        <v>-968.87587385999961</v>
      </c>
      <c r="F14" s="157">
        <v>-838.8</v>
      </c>
      <c r="G14" s="157">
        <v>-555.92659718000004</v>
      </c>
      <c r="H14" s="157">
        <v>-359.47220808999998</v>
      </c>
      <c r="I14" s="157">
        <v>-622</v>
      </c>
      <c r="J14" s="157">
        <v>32.700000000000045</v>
      </c>
      <c r="K14" s="157">
        <v>-349.19999999999993</v>
      </c>
      <c r="L14" s="157">
        <v>-1027.8</v>
      </c>
      <c r="M14" s="157">
        <v>-28.9</v>
      </c>
      <c r="N14" s="157">
        <v>-76.5</v>
      </c>
    </row>
    <row r="15" spans="2:14">
      <c r="B15" s="41" t="s">
        <v>1008</v>
      </c>
      <c r="C15" s="29" t="s">
        <v>747</v>
      </c>
      <c r="D15" s="113" t="s">
        <v>33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</row>
    <row r="16" spans="2:14">
      <c r="B16" s="41" t="s">
        <v>1009</v>
      </c>
      <c r="C16" s="29" t="s">
        <v>749</v>
      </c>
      <c r="D16" s="113" t="s">
        <v>33</v>
      </c>
      <c r="E16" s="157">
        <v>-101.71409670999999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</row>
    <row r="17" spans="2:14">
      <c r="B17" s="41" t="s">
        <v>1010</v>
      </c>
      <c r="C17" s="29" t="s">
        <v>751</v>
      </c>
      <c r="D17" s="113" t="s">
        <v>33</v>
      </c>
      <c r="E17" s="157">
        <v>-258.03319555999968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</row>
    <row r="18" spans="2:14">
      <c r="B18" s="41" t="s">
        <v>1011</v>
      </c>
      <c r="C18" s="29" t="s">
        <v>753</v>
      </c>
      <c r="D18" s="113" t="s">
        <v>33</v>
      </c>
      <c r="E18" s="157">
        <v>-285.01466155000003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</row>
    <row r="19" spans="2:14">
      <c r="B19" s="41" t="s">
        <v>1012</v>
      </c>
      <c r="C19" s="29" t="s">
        <v>755</v>
      </c>
      <c r="D19" s="113" t="s">
        <v>33</v>
      </c>
      <c r="E19" s="157">
        <v>-1.7412637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</row>
    <row r="20" spans="2:14">
      <c r="B20" s="41" t="s">
        <v>1013</v>
      </c>
      <c r="C20" s="29" t="s">
        <v>757</v>
      </c>
      <c r="D20" s="113" t="s">
        <v>33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</row>
    <row r="21" spans="2:14">
      <c r="B21" s="41" t="s">
        <v>1014</v>
      </c>
      <c r="C21" s="29" t="s">
        <v>759</v>
      </c>
      <c r="D21" s="113" t="s">
        <v>33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</row>
    <row r="22" spans="2:14">
      <c r="B22" s="41" t="s">
        <v>1015</v>
      </c>
      <c r="C22" s="29" t="s">
        <v>761</v>
      </c>
      <c r="D22" s="113" t="s">
        <v>33</v>
      </c>
      <c r="E22" s="157">
        <v>-307.63265633999981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</row>
    <row r="23" spans="2:14">
      <c r="B23" s="41" t="s">
        <v>1016</v>
      </c>
      <c r="C23" s="29" t="s">
        <v>1017</v>
      </c>
      <c r="D23" s="113" t="s">
        <v>33</v>
      </c>
      <c r="E23" s="157">
        <v>-978.02248631999964</v>
      </c>
      <c r="F23" s="157">
        <v>-843.9</v>
      </c>
      <c r="G23" s="157">
        <v>-622.35356730000001</v>
      </c>
      <c r="H23" s="157"/>
      <c r="I23" s="157"/>
      <c r="J23" s="157"/>
      <c r="K23" s="157"/>
      <c r="L23" s="157"/>
      <c r="M23" s="157"/>
      <c r="N23" s="157"/>
    </row>
    <row r="24" spans="2:14">
      <c r="B24" s="41" t="s">
        <v>1018</v>
      </c>
      <c r="C24" s="29" t="s">
        <v>1019</v>
      </c>
      <c r="D24" s="113" t="s">
        <v>33</v>
      </c>
      <c r="E24" s="157">
        <v>9.1466124599999947</v>
      </c>
      <c r="F24" s="157">
        <v>5.2</v>
      </c>
      <c r="G24" s="157">
        <v>66.426970119999993</v>
      </c>
      <c r="H24" s="157"/>
      <c r="I24" s="157"/>
      <c r="J24" s="157"/>
      <c r="K24" s="157"/>
      <c r="L24" s="157"/>
      <c r="M24" s="157"/>
      <c r="N24" s="157"/>
    </row>
    <row r="25" spans="2:14">
      <c r="B25" s="42" t="s">
        <v>1020</v>
      </c>
      <c r="C25" s="32" t="s">
        <v>1021</v>
      </c>
      <c r="D25" s="127" t="s">
        <v>33</v>
      </c>
      <c r="E25" s="157">
        <v>-1169.2983670299998</v>
      </c>
      <c r="F25" s="157">
        <v>-1059.5999999999999</v>
      </c>
      <c r="G25" s="157">
        <v>-447.32062804999998</v>
      </c>
      <c r="H25" s="157">
        <v>-365.00489110000001</v>
      </c>
      <c r="I25" s="157">
        <v>-533.9</v>
      </c>
      <c r="J25" s="157">
        <v>-5.4999999999999432</v>
      </c>
      <c r="K25" s="157">
        <v>-344.00000000000006</v>
      </c>
      <c r="L25" s="157">
        <v>-412.6</v>
      </c>
      <c r="M25" s="157">
        <v>321</v>
      </c>
      <c r="N25" s="157">
        <v>-141.1</v>
      </c>
    </row>
    <row r="26" spans="2:14">
      <c r="B26" s="41" t="s">
        <v>1022</v>
      </c>
      <c r="C26" s="29" t="s">
        <v>767</v>
      </c>
      <c r="D26" s="22" t="s">
        <v>33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</row>
    <row r="27" spans="2:14">
      <c r="B27" s="41" t="s">
        <v>1023</v>
      </c>
      <c r="C27" s="29" t="s">
        <v>769</v>
      </c>
      <c r="D27" s="22" t="s">
        <v>33</v>
      </c>
      <c r="E27" s="157">
        <v>-263.01242477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</row>
    <row r="28" spans="2:14">
      <c r="B28" s="41" t="s">
        <v>1024</v>
      </c>
      <c r="C28" s="29" t="s">
        <v>771</v>
      </c>
      <c r="D28" s="22" t="s">
        <v>33</v>
      </c>
      <c r="E28" s="157">
        <v>-1067.4525692900002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</row>
    <row r="29" spans="2:14">
      <c r="B29" s="41" t="s">
        <v>1025</v>
      </c>
      <c r="C29" s="29" t="s">
        <v>773</v>
      </c>
      <c r="D29" s="22" t="s">
        <v>33</v>
      </c>
      <c r="E29" s="157">
        <v>1090.01387828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</row>
    <row r="30" spans="2:14">
      <c r="B30" s="41" t="s">
        <v>1026</v>
      </c>
      <c r="C30" s="29" t="s">
        <v>775</v>
      </c>
      <c r="D30" s="22" t="s">
        <v>33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</row>
    <row r="31" spans="2:14">
      <c r="B31" s="41" t="s">
        <v>1027</v>
      </c>
      <c r="C31" s="29" t="s">
        <v>777</v>
      </c>
      <c r="D31" s="22" t="s">
        <v>33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</row>
    <row r="32" spans="2:14">
      <c r="B32" s="41" t="s">
        <v>1028</v>
      </c>
      <c r="C32" s="29" t="s">
        <v>779</v>
      </c>
      <c r="D32" s="22" t="s">
        <v>33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</row>
    <row r="33" spans="2:14">
      <c r="B33" s="41" t="s">
        <v>1029</v>
      </c>
      <c r="C33" s="29" t="s">
        <v>781</v>
      </c>
      <c r="D33" s="22" t="s">
        <v>33</v>
      </c>
      <c r="E33" s="157">
        <v>-778.19035423999981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</row>
    <row r="34" spans="2:14">
      <c r="B34" s="39" t="s">
        <v>1030</v>
      </c>
      <c r="C34" s="98" t="s">
        <v>1031</v>
      </c>
      <c r="D34" s="22" t="s">
        <v>33</v>
      </c>
      <c r="E34" s="157">
        <v>-1751.2450293299999</v>
      </c>
      <c r="F34" s="157">
        <v>-1340.6</v>
      </c>
      <c r="G34" s="157">
        <v>-1085.56901217</v>
      </c>
      <c r="H34" s="157"/>
      <c r="I34" s="157"/>
      <c r="J34" s="157"/>
      <c r="K34" s="157"/>
      <c r="L34" s="157"/>
      <c r="M34" s="157"/>
      <c r="N34" s="157"/>
    </row>
    <row r="35" spans="2:14">
      <c r="B35" s="136" t="s">
        <v>1032</v>
      </c>
      <c r="C35" s="137" t="s">
        <v>1033</v>
      </c>
      <c r="D35" s="24" t="s">
        <v>33</v>
      </c>
      <c r="E35" s="157">
        <v>581.94666230000007</v>
      </c>
      <c r="F35" s="157">
        <v>281</v>
      </c>
      <c r="G35" s="157">
        <v>638.24838411999997</v>
      </c>
      <c r="H35" s="157"/>
      <c r="I35" s="157"/>
      <c r="J35" s="157"/>
      <c r="K35" s="157"/>
      <c r="L35" s="157"/>
      <c r="M35" s="157"/>
      <c r="N35" s="157"/>
    </row>
    <row r="36" spans="2:14">
      <c r="B36" s="41" t="s">
        <v>63</v>
      </c>
      <c r="C36" s="120" t="s">
        <v>94</v>
      </c>
      <c r="D36" s="22" t="s">
        <v>33</v>
      </c>
      <c r="E36" s="158"/>
      <c r="F36" s="158" t="s">
        <v>63</v>
      </c>
      <c r="G36" s="158" t="s">
        <v>63</v>
      </c>
      <c r="H36" s="158" t="s">
        <v>63</v>
      </c>
      <c r="I36" s="158" t="s">
        <v>63</v>
      </c>
      <c r="J36" s="158"/>
      <c r="K36" s="158"/>
      <c r="L36" s="158"/>
      <c r="M36" s="158"/>
      <c r="N36" s="158"/>
    </row>
    <row r="37" spans="2:14">
      <c r="B37" s="23" t="s">
        <v>1034</v>
      </c>
      <c r="C37" s="48" t="s">
        <v>1035</v>
      </c>
      <c r="D37" s="24" t="s">
        <v>33</v>
      </c>
      <c r="E37" s="157">
        <v>200.42249317000017</v>
      </c>
      <c r="F37" s="157">
        <v>220.8</v>
      </c>
      <c r="G37" s="157">
        <v>-108.60596913000001</v>
      </c>
      <c r="H37" s="157">
        <v>5.5326830100003699</v>
      </c>
      <c r="I37" s="157">
        <v>-88.100000000000023</v>
      </c>
      <c r="J37" s="157">
        <v>38.199999999999989</v>
      </c>
      <c r="K37" s="157">
        <v>-5.1999999999998749</v>
      </c>
      <c r="L37" s="157">
        <v>-615.20000000000005</v>
      </c>
      <c r="M37" s="157">
        <v>-349.9</v>
      </c>
      <c r="N37" s="157">
        <v>64.599999999999994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J6:J7"/>
    <mergeCell ref="K6:K7"/>
    <mergeCell ref="M6:M7"/>
    <mergeCell ref="I6:I7"/>
    <mergeCell ref="L6:L7"/>
  </mergeCells>
  <hyperlinks>
    <hyperlink ref="B1" location="Indice!A1" display="Regresar" xr:uid="{31DA912F-A310-416C-800C-455BF8B1E8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F6" sqref="F6:F7"/>
    </sheetView>
  </sheetViews>
  <sheetFormatPr baseColWidth="10" defaultRowHeight="15"/>
  <cols>
    <col min="1" max="1" width="9.7109375" customWidth="1"/>
    <col min="2" max="2" width="13.7109375" customWidth="1"/>
    <col min="3" max="3" width="82.7109375" customWidth="1"/>
    <col min="4" max="4" width="11.28515625" customWidth="1"/>
    <col min="5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 customHeight="1">
      <c r="B2" s="13" t="s">
        <v>27</v>
      </c>
      <c r="C2" s="14"/>
      <c r="D2" s="15"/>
      <c r="E2" s="232"/>
      <c r="F2" s="232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 customHeight="1">
      <c r="B3" s="16" t="s">
        <v>28</v>
      </c>
      <c r="C3" s="17"/>
      <c r="D3" s="18"/>
      <c r="E3" s="18"/>
      <c r="F3" s="18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33"/>
      <c r="F4" s="233"/>
      <c r="G4" s="213" t="s">
        <v>726</v>
      </c>
      <c r="H4" s="214"/>
      <c r="I4" s="214"/>
      <c r="J4" s="214"/>
      <c r="K4" s="214"/>
      <c r="L4" s="214"/>
      <c r="M4" s="214"/>
      <c r="N4" s="214"/>
    </row>
    <row r="5" spans="2:14" ht="15" customHeight="1">
      <c r="B5" s="210" t="s">
        <v>30</v>
      </c>
      <c r="C5" s="21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 ht="14.45" customHeight="1">
      <c r="B6" s="210"/>
      <c r="C6" s="211"/>
      <c r="D6" s="22"/>
      <c r="E6" s="221">
        <v>2014</v>
      </c>
      <c r="F6" s="221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23"/>
      <c r="C7" s="24"/>
      <c r="D7" s="24"/>
      <c r="E7" s="222"/>
      <c r="F7" s="222"/>
      <c r="G7" s="218"/>
      <c r="H7" s="218"/>
      <c r="I7" s="218"/>
      <c r="J7" s="218"/>
      <c r="K7" s="218"/>
      <c r="L7" s="220"/>
      <c r="M7" s="220"/>
      <c r="N7" s="220"/>
    </row>
    <row r="8" spans="2:14" ht="32.25" customHeight="1">
      <c r="B8" s="207" t="s">
        <v>31</v>
      </c>
      <c r="C8" s="208"/>
      <c r="D8" s="209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4237.4994646699997</v>
      </c>
      <c r="F9" s="28">
        <v>4269.3</v>
      </c>
      <c r="G9" s="28">
        <v>4580.7536819999996</v>
      </c>
      <c r="H9" s="28">
        <v>5041.8800537799998</v>
      </c>
      <c r="I9" s="28">
        <v>5328.5999999999995</v>
      </c>
      <c r="J9" s="28">
        <v>5436.7</v>
      </c>
      <c r="K9" s="28">
        <v>5022.7</v>
      </c>
      <c r="L9" s="28">
        <v>7328.7999999999993</v>
      </c>
      <c r="M9" s="28">
        <v>7801.8</v>
      </c>
      <c r="N9" s="28">
        <v>8056.7</v>
      </c>
    </row>
    <row r="10" spans="2:14">
      <c r="B10" s="26" t="s">
        <v>34</v>
      </c>
      <c r="C10" s="29" t="s">
        <v>35</v>
      </c>
      <c r="D10" s="22" t="s">
        <v>33</v>
      </c>
      <c r="E10" s="30">
        <v>3929.36266763</v>
      </c>
      <c r="F10" s="30">
        <v>3926.5</v>
      </c>
      <c r="G10" s="30">
        <v>4198.3683955099996</v>
      </c>
      <c r="H10" s="30">
        <v>4434.7432105300004</v>
      </c>
      <c r="I10" s="30">
        <v>4717.2999999999993</v>
      </c>
      <c r="J10" s="30">
        <v>4860.5</v>
      </c>
      <c r="K10" s="30">
        <v>4583.2</v>
      </c>
      <c r="L10" s="30">
        <v>5713.0999999999995</v>
      </c>
      <c r="M10" s="30">
        <v>6744.5</v>
      </c>
      <c r="N10" s="30">
        <v>7009.5</v>
      </c>
    </row>
    <row r="11" spans="2:14">
      <c r="B11" s="26" t="s">
        <v>36</v>
      </c>
      <c r="C11" s="29" t="s">
        <v>37</v>
      </c>
      <c r="D11" s="22" t="s">
        <v>33</v>
      </c>
      <c r="E11" s="30">
        <v>11.157632869999997</v>
      </c>
      <c r="F11" s="30">
        <v>17.399999999999999</v>
      </c>
      <c r="G11" s="30">
        <v>0</v>
      </c>
      <c r="H11" s="30">
        <v>0</v>
      </c>
      <c r="I11" s="30">
        <v>37.200000000000003</v>
      </c>
      <c r="J11" s="30">
        <v>38.4</v>
      </c>
      <c r="K11" s="30">
        <v>35</v>
      </c>
      <c r="L11" s="30">
        <v>26.4</v>
      </c>
      <c r="M11" s="30">
        <v>43.1</v>
      </c>
      <c r="N11" s="30">
        <v>48.9</v>
      </c>
    </row>
    <row r="12" spans="2:14">
      <c r="B12" s="26" t="s">
        <v>38</v>
      </c>
      <c r="C12" s="29" t="s">
        <v>39</v>
      </c>
      <c r="D12" s="22" t="s">
        <v>33</v>
      </c>
      <c r="E12" s="30">
        <v>46.967089519999995</v>
      </c>
      <c r="F12" s="30">
        <v>34.5</v>
      </c>
      <c r="G12" s="30">
        <v>58.897128149999901</v>
      </c>
      <c r="H12" s="30">
        <v>33.359590770000501</v>
      </c>
      <c r="I12" s="30">
        <v>82.999999999999957</v>
      </c>
      <c r="J12" s="30">
        <v>46.6</v>
      </c>
      <c r="K12" s="30">
        <v>6.5000000000000284</v>
      </c>
      <c r="L12" s="30">
        <v>294.60000000000002</v>
      </c>
      <c r="M12" s="30">
        <v>0</v>
      </c>
      <c r="N12" s="30">
        <v>174.3</v>
      </c>
    </row>
    <row r="13" spans="2:14">
      <c r="B13" s="26" t="s">
        <v>40</v>
      </c>
      <c r="C13" s="29" t="s">
        <v>41</v>
      </c>
      <c r="D13" s="22" t="s">
        <v>33</v>
      </c>
      <c r="E13" s="30">
        <v>250.0120746500001</v>
      </c>
      <c r="F13" s="30">
        <v>290.8</v>
      </c>
      <c r="G13" s="30">
        <v>323.48815833999998</v>
      </c>
      <c r="H13" s="30">
        <v>573.77725248000002</v>
      </c>
      <c r="I13" s="30">
        <v>491.09999999999997</v>
      </c>
      <c r="J13" s="30">
        <v>491.19999999999993</v>
      </c>
      <c r="K13" s="30">
        <v>398</v>
      </c>
      <c r="L13" s="30">
        <v>1294.7</v>
      </c>
      <c r="M13" s="30">
        <v>1014.2</v>
      </c>
      <c r="N13" s="30">
        <v>824</v>
      </c>
    </row>
    <row r="14" spans="2:14">
      <c r="B14" s="26" t="s">
        <v>42</v>
      </c>
      <c r="C14" s="27" t="s">
        <v>43</v>
      </c>
      <c r="D14" s="22" t="s">
        <v>33</v>
      </c>
      <c r="E14" s="28">
        <v>4332.61279405</v>
      </c>
      <c r="F14" s="28">
        <v>4271.1000000000004</v>
      </c>
      <c r="G14" s="28">
        <v>4433.25250134001</v>
      </c>
      <c r="H14" s="28">
        <v>4958.2094712199996</v>
      </c>
      <c r="I14" s="28">
        <v>5211.3999999999996</v>
      </c>
      <c r="J14" s="28">
        <v>5466.5</v>
      </c>
      <c r="K14" s="28">
        <v>7270.7000000000007</v>
      </c>
      <c r="L14" s="28">
        <v>7366.3</v>
      </c>
      <c r="M14" s="28">
        <v>7233.4</v>
      </c>
      <c r="N14" s="28">
        <v>7342.4</v>
      </c>
    </row>
    <row r="15" spans="2:14">
      <c r="B15" s="26" t="s">
        <v>44</v>
      </c>
      <c r="C15" s="29" t="s">
        <v>45</v>
      </c>
      <c r="D15" s="22" t="s">
        <v>33</v>
      </c>
      <c r="E15" s="30">
        <v>1974.3682391500001</v>
      </c>
      <c r="F15" s="30">
        <v>2081</v>
      </c>
      <c r="G15" s="30">
        <v>2184.5044401</v>
      </c>
      <c r="H15" s="30">
        <v>2265.0876034500002</v>
      </c>
      <c r="I15" s="30">
        <v>2348.6</v>
      </c>
      <c r="J15" s="30">
        <v>2428.2000000000003</v>
      </c>
      <c r="K15" s="30">
        <v>2598.1000000000004</v>
      </c>
      <c r="L15" s="30">
        <v>2969.4</v>
      </c>
      <c r="M15" s="30">
        <v>3116</v>
      </c>
      <c r="N15" s="30">
        <v>3360.9</v>
      </c>
    </row>
    <row r="16" spans="2:14">
      <c r="B16" s="26" t="s">
        <v>46</v>
      </c>
      <c r="C16" s="29" t="s">
        <v>47</v>
      </c>
      <c r="D16" s="22" t="s">
        <v>33</v>
      </c>
      <c r="E16" s="30">
        <v>695.30900287999998</v>
      </c>
      <c r="F16" s="30">
        <v>680.5</v>
      </c>
      <c r="G16" s="30">
        <v>663.74588048999999</v>
      </c>
      <c r="H16" s="30">
        <v>748.87245048</v>
      </c>
      <c r="I16" s="30">
        <v>777.3</v>
      </c>
      <c r="J16" s="30">
        <v>766</v>
      </c>
      <c r="K16" s="30">
        <v>727.2</v>
      </c>
      <c r="L16" s="30">
        <v>903.3</v>
      </c>
      <c r="M16" s="30">
        <v>1100.9000000000001</v>
      </c>
      <c r="N16" s="30">
        <v>1097.3</v>
      </c>
    </row>
    <row r="17" spans="2:14">
      <c r="B17" s="26" t="s">
        <v>48</v>
      </c>
      <c r="C17" s="29" t="s">
        <v>49</v>
      </c>
      <c r="D17" s="22" t="s">
        <v>33</v>
      </c>
      <c r="E17" s="30">
        <v>83.540362900000005</v>
      </c>
      <c r="F17" s="30">
        <v>52.2</v>
      </c>
      <c r="G17" s="30">
        <v>54.628553650000001</v>
      </c>
      <c r="H17" s="30">
        <v>116.7</v>
      </c>
      <c r="I17" s="30">
        <v>89.4</v>
      </c>
      <c r="J17" s="30">
        <v>75</v>
      </c>
      <c r="K17" s="30">
        <v>84.6</v>
      </c>
      <c r="L17" s="30">
        <v>134.9</v>
      </c>
      <c r="M17" s="30">
        <v>113.9</v>
      </c>
      <c r="N17" s="30">
        <v>191.7</v>
      </c>
    </row>
    <row r="18" spans="2:14">
      <c r="B18" s="26" t="s">
        <v>50</v>
      </c>
      <c r="C18" s="29" t="s">
        <v>51</v>
      </c>
      <c r="D18" s="22" t="s">
        <v>33</v>
      </c>
      <c r="E18" s="30">
        <v>597.53526661000001</v>
      </c>
      <c r="F18" s="30">
        <v>567.6</v>
      </c>
      <c r="G18" s="30">
        <v>610.42130559999998</v>
      </c>
      <c r="H18" s="30">
        <v>689.30238124000005</v>
      </c>
      <c r="I18" s="30">
        <v>730.3</v>
      </c>
      <c r="J18" s="30">
        <v>763.7</v>
      </c>
      <c r="K18" s="30">
        <v>754.2</v>
      </c>
      <c r="L18" s="30">
        <v>953.2</v>
      </c>
      <c r="M18" s="30">
        <v>1032.5999999999999</v>
      </c>
      <c r="N18" s="30">
        <v>1219.3</v>
      </c>
    </row>
    <row r="19" spans="2:14">
      <c r="B19" s="26" t="s">
        <v>52</v>
      </c>
      <c r="C19" s="29" t="s">
        <v>53</v>
      </c>
      <c r="D19" s="22" t="s">
        <v>33</v>
      </c>
      <c r="E19" s="30">
        <v>141.02658636000001</v>
      </c>
      <c r="F19" s="30">
        <v>102.1</v>
      </c>
      <c r="G19" s="30">
        <v>92.324587629999996</v>
      </c>
      <c r="H19" s="30">
        <v>102.80683882</v>
      </c>
      <c r="I19" s="30">
        <v>115.4</v>
      </c>
      <c r="J19" s="30">
        <v>181.9</v>
      </c>
      <c r="K19" s="30">
        <v>23.3</v>
      </c>
      <c r="L19" s="30">
        <v>48.7</v>
      </c>
      <c r="M19" s="30">
        <v>145.1</v>
      </c>
      <c r="N19" s="30">
        <v>114.6</v>
      </c>
    </row>
    <row r="20" spans="2:14">
      <c r="B20" s="26" t="s">
        <v>54</v>
      </c>
      <c r="C20" s="29" t="s">
        <v>39</v>
      </c>
      <c r="D20" s="22" t="s">
        <v>33</v>
      </c>
      <c r="E20" s="30">
        <v>434.08623915999988</v>
      </c>
      <c r="F20" s="30">
        <v>787.7</v>
      </c>
      <c r="G20" s="30">
        <v>436.58985625999998</v>
      </c>
      <c r="H20" s="30">
        <v>383.97352597000003</v>
      </c>
      <c r="I20" s="30">
        <v>474.69999999999993</v>
      </c>
      <c r="J20" s="30">
        <v>524.99999999999977</v>
      </c>
      <c r="K20" s="30">
        <v>1796.2999999999997</v>
      </c>
      <c r="L20" s="30">
        <v>1367</v>
      </c>
      <c r="M20" s="30">
        <v>988</v>
      </c>
      <c r="N20" s="30">
        <v>1020.6</v>
      </c>
    </row>
    <row r="21" spans="2:14">
      <c r="B21" s="26" t="s">
        <v>55</v>
      </c>
      <c r="C21" s="29" t="s">
        <v>56</v>
      </c>
      <c r="D21" s="22" t="s">
        <v>33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>
        <v>0</v>
      </c>
      <c r="M21" s="30">
        <v>0</v>
      </c>
      <c r="N21" s="30">
        <v>0</v>
      </c>
    </row>
    <row r="22" spans="2:14">
      <c r="B22" s="26" t="s">
        <v>57</v>
      </c>
      <c r="C22" s="31" t="s">
        <v>58</v>
      </c>
      <c r="D22" s="32" t="s">
        <v>33</v>
      </c>
      <c r="E22" s="30">
        <v>406.7470969900001</v>
      </c>
      <c r="F22" s="30">
        <v>0</v>
      </c>
      <c r="G22" s="30">
        <v>391.03787761000598</v>
      </c>
      <c r="H22" s="30">
        <v>651.46667126</v>
      </c>
      <c r="I22" s="30">
        <v>675.7</v>
      </c>
      <c r="J22" s="30">
        <v>726.7</v>
      </c>
      <c r="K22" s="30">
        <v>1287.0000000000002</v>
      </c>
      <c r="L22" s="30">
        <v>989.8</v>
      </c>
      <c r="M22" s="30">
        <v>736.9</v>
      </c>
      <c r="N22" s="30">
        <v>338</v>
      </c>
    </row>
    <row r="23" spans="2:14">
      <c r="B23" s="33" t="s">
        <v>59</v>
      </c>
      <c r="C23" s="34" t="s">
        <v>60</v>
      </c>
      <c r="D23" s="35" t="s">
        <v>33</v>
      </c>
      <c r="E23" s="25">
        <v>-11.572966480000318</v>
      </c>
      <c r="F23" s="25">
        <v>50.3</v>
      </c>
      <c r="G23" s="25">
        <v>202.1297343099896</v>
      </c>
      <c r="H23" s="25">
        <v>200.37058256000017</v>
      </c>
      <c r="I23" s="25">
        <v>206.59999999999982</v>
      </c>
      <c r="J23" s="25">
        <v>45.199999999999797</v>
      </c>
      <c r="K23" s="25">
        <v>-2163.400000000001</v>
      </c>
      <c r="L23" s="25">
        <v>97.399999999999096</v>
      </c>
      <c r="M23" s="25">
        <v>682.3</v>
      </c>
      <c r="N23" s="25">
        <v>906</v>
      </c>
    </row>
    <row r="24" spans="2:14">
      <c r="B24" s="36" t="s">
        <v>61</v>
      </c>
      <c r="C24" s="37" t="s">
        <v>62</v>
      </c>
      <c r="D24" s="38" t="s">
        <v>33</v>
      </c>
      <c r="E24" s="25">
        <v>-95.113329380000323</v>
      </c>
      <c r="F24" s="25">
        <v>-1.9</v>
      </c>
      <c r="G24" s="25">
        <v>147.50118065998959</v>
      </c>
      <c r="H24" s="25">
        <v>83.670582560000184</v>
      </c>
      <c r="I24" s="25">
        <v>117.19999999999982</v>
      </c>
      <c r="J24" s="25">
        <v>-29.8</v>
      </c>
      <c r="K24" s="25">
        <v>-2248.0000000000009</v>
      </c>
      <c r="L24" s="25">
        <v>-37.500000000000909</v>
      </c>
      <c r="M24" s="25">
        <v>568.4</v>
      </c>
      <c r="N24" s="25">
        <v>714.3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19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104.43481762999998</v>
      </c>
      <c r="F26" s="28">
        <v>293.8</v>
      </c>
      <c r="G26" s="28">
        <v>227.95536096999999</v>
      </c>
      <c r="H26" s="28">
        <v>241.81972500000001</v>
      </c>
      <c r="I26" s="28">
        <v>308.09999999999997</v>
      </c>
      <c r="J26" s="28">
        <v>261.5</v>
      </c>
      <c r="K26" s="28">
        <v>283.80000000000007</v>
      </c>
      <c r="L26" s="28">
        <v>807.50000000000011</v>
      </c>
      <c r="M26" s="28">
        <v>1344.6</v>
      </c>
      <c r="N26" s="28">
        <v>904.2</v>
      </c>
    </row>
    <row r="27" spans="2:14">
      <c r="B27" s="41" t="s">
        <v>67</v>
      </c>
      <c r="C27" s="29" t="s">
        <v>68</v>
      </c>
      <c r="D27" s="22" t="s">
        <v>33</v>
      </c>
      <c r="E27" s="30">
        <v>177.35944365999998</v>
      </c>
      <c r="F27" s="30">
        <v>274.5</v>
      </c>
      <c r="G27" s="30">
        <v>229.57161862999999</v>
      </c>
      <c r="H27" s="30">
        <v>235.0570592</v>
      </c>
      <c r="I27" s="30">
        <v>306.7</v>
      </c>
      <c r="J27" s="30">
        <v>254.5</v>
      </c>
      <c r="K27" s="30">
        <v>197.10000000000002</v>
      </c>
      <c r="L27" s="30">
        <v>694.40000000000009</v>
      </c>
      <c r="M27" s="30">
        <v>1366.7</v>
      </c>
      <c r="N27" s="30">
        <v>895.6</v>
      </c>
    </row>
    <row r="28" spans="2:14">
      <c r="B28" s="41" t="s">
        <v>69</v>
      </c>
      <c r="C28" s="29" t="s">
        <v>70</v>
      </c>
      <c r="D28" s="22" t="s">
        <v>33</v>
      </c>
      <c r="E28" s="30">
        <v>-73.040310969999993</v>
      </c>
      <c r="F28" s="30">
        <v>23.7</v>
      </c>
      <c r="G28" s="30">
        <v>-4.97085383000001</v>
      </c>
      <c r="H28" s="30">
        <v>-6.8645584700000297</v>
      </c>
      <c r="I28" s="30">
        <v>-6.1</v>
      </c>
      <c r="J28" s="30">
        <v>0.20000000000000018</v>
      </c>
      <c r="K28" s="30">
        <v>83.300000000000011</v>
      </c>
      <c r="L28" s="30">
        <v>105.69999999999999</v>
      </c>
      <c r="M28" s="30">
        <v>-33.200000000000003</v>
      </c>
      <c r="N28" s="30">
        <v>-2.5</v>
      </c>
    </row>
    <row r="29" spans="2:14">
      <c r="B29" s="41" t="s">
        <v>71</v>
      </c>
      <c r="C29" s="29" t="s">
        <v>72</v>
      </c>
      <c r="D29" s="22" t="s">
        <v>33</v>
      </c>
      <c r="E29" s="30">
        <v>6.3880000000000004E-3</v>
      </c>
      <c r="F29" s="30">
        <v>0.2</v>
      </c>
      <c r="G29" s="30">
        <v>7.4999999999999997E-2</v>
      </c>
      <c r="H29" s="30">
        <v>0</v>
      </c>
      <c r="I29" s="30">
        <v>0</v>
      </c>
      <c r="J29" s="30">
        <v>0</v>
      </c>
      <c r="K29" s="30"/>
      <c r="L29" s="30">
        <v>0</v>
      </c>
      <c r="M29" s="30">
        <v>0</v>
      </c>
      <c r="N29" s="30">
        <v>0.1</v>
      </c>
    </row>
    <row r="30" spans="2:14">
      <c r="B30" s="42" t="s">
        <v>73</v>
      </c>
      <c r="C30" s="31" t="s">
        <v>74</v>
      </c>
      <c r="D30" s="32" t="s">
        <v>33</v>
      </c>
      <c r="E30" s="30">
        <v>0.10929694000000001</v>
      </c>
      <c r="F30" s="30">
        <v>-4.5999999999999996</v>
      </c>
      <c r="G30" s="30">
        <v>3.27959617</v>
      </c>
      <c r="H30" s="30">
        <v>13.627224269999999</v>
      </c>
      <c r="I30" s="30">
        <v>7.5</v>
      </c>
      <c r="J30" s="30">
        <v>6.8</v>
      </c>
      <c r="K30" s="30">
        <v>3.4</v>
      </c>
      <c r="L30" s="30">
        <v>7.3999999999999995</v>
      </c>
      <c r="M30" s="30">
        <v>11.1</v>
      </c>
      <c r="N30" s="30">
        <v>11</v>
      </c>
    </row>
    <row r="31" spans="2:14">
      <c r="B31" s="43" t="s">
        <v>75</v>
      </c>
      <c r="C31" s="44" t="s">
        <v>76</v>
      </c>
      <c r="D31" s="45" t="s">
        <v>33</v>
      </c>
      <c r="E31" s="25">
        <v>4437.04761168</v>
      </c>
      <c r="F31" s="25">
        <v>4564.8999999999996</v>
      </c>
      <c r="G31" s="25">
        <v>4661.2078623100097</v>
      </c>
      <c r="H31" s="25">
        <v>5200.0291962199999</v>
      </c>
      <c r="I31" s="25">
        <v>5519.5</v>
      </c>
      <c r="J31" s="25">
        <v>5728</v>
      </c>
      <c r="K31" s="25">
        <v>7554.5000000000009</v>
      </c>
      <c r="L31" s="25">
        <v>8173.8</v>
      </c>
      <c r="M31" s="25">
        <v>8578</v>
      </c>
      <c r="N31" s="25">
        <v>8246.6</v>
      </c>
    </row>
    <row r="32" spans="2:14">
      <c r="B32" s="43" t="s">
        <v>77</v>
      </c>
      <c r="C32" s="44" t="s">
        <v>78</v>
      </c>
      <c r="D32" s="45" t="s">
        <v>33</v>
      </c>
      <c r="E32" s="25">
        <v>-199.54814701000032</v>
      </c>
      <c r="F32" s="25">
        <v>-295.60000000000002</v>
      </c>
      <c r="G32" s="25">
        <v>-80.4541803100104</v>
      </c>
      <c r="H32" s="25">
        <v>-158.14914243999982</v>
      </c>
      <c r="I32" s="25">
        <v>-190.90000000000015</v>
      </c>
      <c r="J32" s="25">
        <v>-291.30000000000018</v>
      </c>
      <c r="K32" s="25">
        <v>-2531.8000000000011</v>
      </c>
      <c r="L32" s="25">
        <v>-845.00000000000102</v>
      </c>
      <c r="M32" s="25">
        <v>-776.2</v>
      </c>
      <c r="N32" s="25">
        <v>-189.9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-472.67516542999994</v>
      </c>
      <c r="F34" s="28">
        <v>-491.1</v>
      </c>
      <c r="G34" s="28">
        <v>-477.97640101000002</v>
      </c>
      <c r="H34" s="28">
        <v>-364.58366513999999</v>
      </c>
      <c r="I34" s="28">
        <v>-808.90000000000009</v>
      </c>
      <c r="J34" s="28">
        <v>-554.19999999999982</v>
      </c>
      <c r="K34" s="28">
        <v>-248.40000000000003</v>
      </c>
      <c r="L34" s="28">
        <v>-381.99999999999994</v>
      </c>
      <c r="M34" s="28">
        <v>-196.2</v>
      </c>
      <c r="N34" s="28">
        <v>-525.20000000000005</v>
      </c>
    </row>
    <row r="35" spans="2:14">
      <c r="B35" s="41" t="s">
        <v>82</v>
      </c>
      <c r="C35" s="29" t="s">
        <v>83</v>
      </c>
      <c r="D35" s="22" t="s">
        <v>33</v>
      </c>
      <c r="E35" s="30">
        <v>-436.78913504999997</v>
      </c>
      <c r="F35" s="30">
        <v>-540.29999999999995</v>
      </c>
      <c r="G35" s="30">
        <v>-601.83966448000001</v>
      </c>
      <c r="H35" s="30">
        <v>-422.83591171</v>
      </c>
      <c r="I35" s="30">
        <v>-1019.7</v>
      </c>
      <c r="J35" s="30">
        <v>-546.99999999999989</v>
      </c>
      <c r="K35" s="30">
        <v>-249.70000000000005</v>
      </c>
      <c r="L35" s="30">
        <v>-404.09999999999997</v>
      </c>
      <c r="M35" s="30">
        <v>-282.5</v>
      </c>
      <c r="N35" s="30">
        <v>-598.6</v>
      </c>
    </row>
    <row r="36" spans="2:14">
      <c r="B36" s="41" t="s">
        <v>84</v>
      </c>
      <c r="C36" s="29" t="s">
        <v>85</v>
      </c>
      <c r="D36" s="22" t="s">
        <v>33</v>
      </c>
      <c r="E36" s="30">
        <v>-35.886030380000001</v>
      </c>
      <c r="F36" s="30">
        <v>49.2</v>
      </c>
      <c r="G36" s="30">
        <v>123.86326347000001</v>
      </c>
      <c r="H36" s="30">
        <v>58.252246569999997</v>
      </c>
      <c r="I36" s="30">
        <v>210.79999999999998</v>
      </c>
      <c r="J36" s="30">
        <v>-7.2000000000000011</v>
      </c>
      <c r="K36" s="30">
        <v>1.2999999999999998</v>
      </c>
      <c r="L36" s="30">
        <v>22.1</v>
      </c>
      <c r="M36" s="30">
        <v>86.3</v>
      </c>
      <c r="N36" s="30">
        <v>73.400000000000006</v>
      </c>
    </row>
    <row r="37" spans="2:14">
      <c r="B37" s="39" t="s">
        <v>86</v>
      </c>
      <c r="C37" s="27" t="s">
        <v>87</v>
      </c>
      <c r="D37" s="22" t="s">
        <v>33</v>
      </c>
      <c r="E37" s="28">
        <v>-273.07577063999997</v>
      </c>
      <c r="F37" s="28">
        <v>-195.4</v>
      </c>
      <c r="G37" s="28">
        <v>-397.52222080000001</v>
      </c>
      <c r="H37" s="28">
        <v>-206.46136934</v>
      </c>
      <c r="I37" s="28">
        <v>-618</v>
      </c>
      <c r="J37" s="28">
        <v>-262.89999999999981</v>
      </c>
      <c r="K37" s="28">
        <v>2283.3999999999996</v>
      </c>
      <c r="L37" s="28">
        <v>463.00000000000011</v>
      </c>
      <c r="M37" s="28">
        <v>580</v>
      </c>
      <c r="N37" s="28">
        <v>-335.3</v>
      </c>
    </row>
    <row r="38" spans="2:14">
      <c r="B38" s="41" t="s">
        <v>88</v>
      </c>
      <c r="C38" s="29" t="s">
        <v>89</v>
      </c>
      <c r="D38" s="22" t="s">
        <v>33</v>
      </c>
      <c r="E38" s="30">
        <v>-999.93017671000007</v>
      </c>
      <c r="F38" s="30">
        <v>279.39999999999998</v>
      </c>
      <c r="G38" s="30">
        <v>83.146302449999894</v>
      </c>
      <c r="H38" s="30">
        <v>135.86243286000001</v>
      </c>
      <c r="I38" s="30">
        <v>-333.8</v>
      </c>
      <c r="J38" s="30">
        <v>-595.39999999999986</v>
      </c>
      <c r="K38" s="30">
        <v>863.30000000000007</v>
      </c>
      <c r="L38" s="30">
        <v>974.90000000000009</v>
      </c>
      <c r="M38" s="30">
        <v>1044.7</v>
      </c>
      <c r="N38" s="30">
        <v>716.1</v>
      </c>
    </row>
    <row r="39" spans="2:14">
      <c r="B39" s="41" t="s">
        <v>90</v>
      </c>
      <c r="C39" s="29" t="s">
        <v>91</v>
      </c>
      <c r="D39" s="22" t="s">
        <v>33</v>
      </c>
      <c r="E39" s="30">
        <v>726.8544060700001</v>
      </c>
      <c r="F39" s="30">
        <v>-474.9</v>
      </c>
      <c r="G39" s="30">
        <v>-480.66852325000002</v>
      </c>
      <c r="H39" s="30">
        <v>-342.32380219999999</v>
      </c>
      <c r="I39" s="30">
        <v>-284.2</v>
      </c>
      <c r="J39" s="30">
        <v>332.5</v>
      </c>
      <c r="K39" s="30">
        <v>1420.1</v>
      </c>
      <c r="L39" s="30">
        <v>-511.9</v>
      </c>
      <c r="M39" s="30">
        <v>-464.7</v>
      </c>
      <c r="N39" s="30">
        <v>-1051.4000000000001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19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190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4249.0724311499998</v>
      </c>
      <c r="F42" s="30">
        <v>4218.8999999999996</v>
      </c>
      <c r="G42" s="30">
        <v>4378.62394769001</v>
      </c>
      <c r="H42" s="30">
        <v>4841.5094712199998</v>
      </c>
      <c r="I42" s="30">
        <v>5122</v>
      </c>
      <c r="J42" s="30">
        <v>5391.5</v>
      </c>
      <c r="K42" s="30">
        <v>7186.1</v>
      </c>
      <c r="L42" s="30">
        <v>7231.4000000000005</v>
      </c>
      <c r="M42" s="30">
        <v>7119.5</v>
      </c>
      <c r="N42" s="30">
        <v>7150.7</v>
      </c>
    </row>
    <row r="43" spans="2:14">
      <c r="B43" s="41" t="s">
        <v>97</v>
      </c>
      <c r="C43" s="29" t="s">
        <v>98</v>
      </c>
      <c r="D43" s="22" t="s">
        <v>33</v>
      </c>
      <c r="E43" s="30">
        <v>187.97518052999999</v>
      </c>
      <c r="F43" s="30">
        <v>346</v>
      </c>
      <c r="G43" s="30">
        <v>282.58391461999997</v>
      </c>
      <c r="H43" s="30">
        <v>358.51972499999999</v>
      </c>
      <c r="I43" s="30">
        <v>397.5</v>
      </c>
      <c r="J43" s="30">
        <v>336.5</v>
      </c>
      <c r="K43" s="30">
        <v>368.40000000000009</v>
      </c>
      <c r="L43" s="30">
        <v>942.40000000000009</v>
      </c>
      <c r="M43" s="30">
        <v>1458.5</v>
      </c>
      <c r="N43" s="30">
        <v>1095.9000000000001</v>
      </c>
    </row>
    <row r="44" spans="2:14">
      <c r="B44" s="41" t="s">
        <v>99</v>
      </c>
      <c r="C44" s="29" t="s">
        <v>100</v>
      </c>
      <c r="D44" s="22" t="s">
        <v>33</v>
      </c>
      <c r="E44" s="30">
        <v>-99.218291629999982</v>
      </c>
      <c r="F44" s="30">
        <v>-97.1</v>
      </c>
      <c r="G44" s="30">
        <v>24.383185059999999</v>
      </c>
      <c r="H44" s="30">
        <v>-30.189234509999999</v>
      </c>
      <c r="I44" s="30">
        <v>-65.900000000000006</v>
      </c>
      <c r="J44" s="30">
        <v>19.499999999999996</v>
      </c>
      <c r="K44" s="30">
        <v>-47.7</v>
      </c>
      <c r="L44" s="30">
        <v>-132.39999999999998</v>
      </c>
      <c r="M44" s="30">
        <v>-44.4</v>
      </c>
      <c r="N44" s="30">
        <v>174</v>
      </c>
    </row>
    <row r="45" spans="2:14">
      <c r="B45" s="41" t="s">
        <v>101</v>
      </c>
      <c r="C45" s="29" t="s">
        <v>102</v>
      </c>
      <c r="D45" s="22" t="s">
        <v>33</v>
      </c>
      <c r="E45" s="30">
        <v>397.98711959999969</v>
      </c>
      <c r="F45" s="30">
        <v>272</v>
      </c>
      <c r="G45" s="30">
        <v>529.96712528998955</v>
      </c>
      <c r="H45" s="30">
        <v>531.15323880000028</v>
      </c>
      <c r="I45" s="30">
        <v>539.39999999999986</v>
      </c>
      <c r="J45" s="30">
        <v>472.39999999999986</v>
      </c>
      <c r="K45" s="30">
        <v>-1777.600000000001</v>
      </c>
      <c r="L45" s="30">
        <v>108.19999999999902</v>
      </c>
      <c r="M45" s="30">
        <v>256.39999999999998</v>
      </c>
      <c r="N45" s="30">
        <v>1029.4000000000001</v>
      </c>
    </row>
    <row r="46" spans="2:14">
      <c r="B46" s="23" t="s">
        <v>103</v>
      </c>
      <c r="C46" s="48" t="s">
        <v>104</v>
      </c>
      <c r="D46" s="24" t="s">
        <v>33</v>
      </c>
      <c r="E46" s="49" t="s">
        <v>1161</v>
      </c>
      <c r="F46" s="49"/>
      <c r="G46" s="49"/>
      <c r="H46" s="49"/>
      <c r="I46" s="49"/>
      <c r="J46" s="190"/>
      <c r="K46" s="49"/>
      <c r="L46" s="49"/>
      <c r="M46" s="49"/>
      <c r="N46" s="49"/>
    </row>
    <row r="47" spans="2:14">
      <c r="B47" s="50"/>
      <c r="C47" s="51"/>
      <c r="D47" s="51"/>
      <c r="E47" s="52"/>
      <c r="F47" s="53"/>
      <c r="G47" s="53"/>
      <c r="H47" s="53"/>
      <c r="I47" s="53"/>
      <c r="J47"/>
      <c r="K47" s="53"/>
      <c r="L47" s="53"/>
      <c r="M47" s="53"/>
      <c r="N47" s="53"/>
    </row>
    <row r="48" spans="2:14">
      <c r="J48"/>
    </row>
    <row r="49" spans="2:14">
      <c r="B49" s="41" t="s">
        <v>92</v>
      </c>
      <c r="C49" s="29" t="s">
        <v>93</v>
      </c>
      <c r="D49" s="22" t="s">
        <v>33</v>
      </c>
      <c r="E49" s="30">
        <v>-5.1247779999641807E-2</v>
      </c>
      <c r="F49" s="30">
        <v>0</v>
      </c>
      <c r="G49" s="30">
        <v>0</v>
      </c>
      <c r="H49" s="30">
        <v>2.6846639999831723E-2</v>
      </c>
      <c r="I49" s="30">
        <v>0</v>
      </c>
      <c r="J49" s="30"/>
      <c r="K49" s="30">
        <v>0</v>
      </c>
      <c r="L49" s="30">
        <v>9.6633812063373625E-13</v>
      </c>
      <c r="M49" s="191">
        <f>M34-M37-M32</f>
        <v>0</v>
      </c>
      <c r="N49" s="191"/>
    </row>
  </sheetData>
  <mergeCells count="15">
    <mergeCell ref="B8:D8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4386FF50-5361-4326-A65C-88314E1BE63A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85" zoomScaleNormal="85" workbookViewId="0">
      <pane xSplit="3" ySplit="8" topLeftCell="E3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F6" sqref="F6:F7"/>
    </sheetView>
  </sheetViews>
  <sheetFormatPr baseColWidth="10" defaultRowHeight="15"/>
  <cols>
    <col min="2" max="2" width="13.7109375" customWidth="1"/>
    <col min="3" max="3" width="88" customWidth="1"/>
    <col min="4" max="4" width="13.28515625" customWidth="1"/>
    <col min="5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105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33"/>
      <c r="F4" s="233"/>
      <c r="G4" s="213" t="s">
        <v>726</v>
      </c>
      <c r="H4" s="214"/>
      <c r="I4" s="214"/>
      <c r="J4" s="214"/>
      <c r="K4" s="214"/>
      <c r="L4" s="214"/>
      <c r="M4" s="214"/>
      <c r="N4" s="214"/>
    </row>
    <row r="5" spans="2:14" ht="15" customHeight="1">
      <c r="B5" s="210" t="s">
        <v>106</v>
      </c>
      <c r="C5" s="21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 ht="14.45" customHeight="1">
      <c r="B6" s="210"/>
      <c r="C6" s="211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</row>
    <row r="7" spans="2:14">
      <c r="B7" s="23"/>
      <c r="C7" s="24"/>
      <c r="D7" s="24"/>
      <c r="E7" s="222"/>
      <c r="F7" s="222"/>
      <c r="G7" s="222"/>
      <c r="H7" s="222"/>
      <c r="I7" s="222"/>
      <c r="J7" s="222"/>
      <c r="K7" s="222"/>
      <c r="L7" s="224"/>
      <c r="M7" s="224"/>
      <c r="N7" s="224"/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4101.1342708900002</v>
      </c>
      <c r="F10" s="30">
        <v>4305.8</v>
      </c>
      <c r="G10" s="30">
        <v>4483.0294530199999</v>
      </c>
      <c r="H10" s="30">
        <v>5175.6576555800002</v>
      </c>
      <c r="I10" s="30">
        <v>5331.9000000000005</v>
      </c>
      <c r="J10" s="30">
        <v>5206</v>
      </c>
      <c r="K10" s="30">
        <v>4797.2</v>
      </c>
      <c r="L10" s="30">
        <v>7060.2</v>
      </c>
      <c r="M10" s="30">
        <v>6995.2</v>
      </c>
      <c r="N10" s="30">
        <v>7342.7</v>
      </c>
    </row>
    <row r="11" spans="2:14">
      <c r="B11" s="41" t="s">
        <v>110</v>
      </c>
      <c r="C11" s="65" t="s">
        <v>111</v>
      </c>
      <c r="D11" s="64" t="s">
        <v>33</v>
      </c>
      <c r="E11" s="30">
        <v>3796.7361247800004</v>
      </c>
      <c r="F11" s="30">
        <v>3946.9</v>
      </c>
      <c r="G11" s="30">
        <v>4197.3839906399999</v>
      </c>
      <c r="H11" s="30">
        <v>4418.0794260599996</v>
      </c>
      <c r="I11" s="30">
        <v>4690.6000000000004</v>
      </c>
      <c r="J11" s="30">
        <v>4795.5</v>
      </c>
      <c r="K11" s="30">
        <v>4599.2</v>
      </c>
      <c r="L11" s="30">
        <v>5728.5</v>
      </c>
      <c r="M11" s="30">
        <v>6425.9</v>
      </c>
      <c r="N11" s="30">
        <v>6675.5</v>
      </c>
    </row>
    <row r="12" spans="2:14">
      <c r="B12" s="41" t="s">
        <v>112</v>
      </c>
      <c r="C12" s="65" t="s">
        <v>113</v>
      </c>
      <c r="D12" s="64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33</v>
      </c>
      <c r="L12" s="30">
        <v>0</v>
      </c>
      <c r="M12" s="30">
        <v>0</v>
      </c>
      <c r="N12" s="30">
        <v>0</v>
      </c>
    </row>
    <row r="13" spans="2:14">
      <c r="B13" s="41" t="s">
        <v>114</v>
      </c>
      <c r="C13" s="65" t="s">
        <v>115</v>
      </c>
      <c r="D13" s="64" t="s">
        <v>33</v>
      </c>
      <c r="E13" s="30">
        <v>39.788761639999848</v>
      </c>
      <c r="F13" s="30">
        <v>11.6</v>
      </c>
      <c r="G13" s="30">
        <v>-62.842384930000001</v>
      </c>
      <c r="H13" s="30">
        <v>-15.713056489999699</v>
      </c>
      <c r="I13" s="30">
        <v>93.5</v>
      </c>
      <c r="J13" s="30">
        <v>2.7999999999999545</v>
      </c>
      <c r="K13" s="30">
        <v>88.600000000000023</v>
      </c>
      <c r="L13" s="30">
        <v>59</v>
      </c>
      <c r="M13" s="30">
        <v>7.3</v>
      </c>
      <c r="N13" s="30">
        <v>250.1</v>
      </c>
    </row>
    <row r="14" spans="2:14">
      <c r="B14" s="41" t="s">
        <v>116</v>
      </c>
      <c r="C14" s="65" t="s">
        <v>117</v>
      </c>
      <c r="D14" s="64" t="s">
        <v>33</v>
      </c>
      <c r="E14" s="28">
        <v>264.60938447000001</v>
      </c>
      <c r="F14" s="28">
        <v>347.2</v>
      </c>
      <c r="G14" s="28">
        <v>348.48784731000001</v>
      </c>
      <c r="H14" s="28">
        <v>773.29128601000002</v>
      </c>
      <c r="I14" s="28">
        <v>547.79999999999995</v>
      </c>
      <c r="J14" s="28">
        <v>407.7</v>
      </c>
      <c r="K14" s="28">
        <v>76.399999999999977</v>
      </c>
      <c r="L14" s="28">
        <v>1272.7</v>
      </c>
      <c r="M14" s="28">
        <v>562</v>
      </c>
      <c r="N14" s="28">
        <v>417.1</v>
      </c>
    </row>
    <row r="15" spans="2:14">
      <c r="B15" s="39" t="s">
        <v>118</v>
      </c>
      <c r="C15" s="63" t="s">
        <v>119</v>
      </c>
      <c r="D15" s="64" t="s">
        <v>33</v>
      </c>
      <c r="E15" s="30">
        <v>4527.3086834699998</v>
      </c>
      <c r="F15" s="30">
        <v>4651.8</v>
      </c>
      <c r="G15" s="30">
        <v>4427.9995427900003</v>
      </c>
      <c r="H15" s="30">
        <v>4827.2143237800001</v>
      </c>
      <c r="I15" s="30">
        <v>5327.4</v>
      </c>
      <c r="J15" s="30">
        <v>5527.9000000000005</v>
      </c>
      <c r="K15" s="30">
        <v>7074.7999999999993</v>
      </c>
      <c r="L15" s="30">
        <v>7579.7</v>
      </c>
      <c r="M15" s="30">
        <v>6345.7</v>
      </c>
      <c r="N15" s="30">
        <v>6278.1</v>
      </c>
    </row>
    <row r="16" spans="2:14">
      <c r="B16" s="41" t="s">
        <v>120</v>
      </c>
      <c r="C16" s="65" t="s">
        <v>121</v>
      </c>
      <c r="D16" s="64" t="s">
        <v>33</v>
      </c>
      <c r="E16" s="30">
        <v>1960.5962197600002</v>
      </c>
      <c r="F16" s="30">
        <v>2066.1</v>
      </c>
      <c r="G16" s="30">
        <v>2154.4306176300001</v>
      </c>
      <c r="H16" s="30">
        <v>2230.7666831800002</v>
      </c>
      <c r="I16" s="30">
        <v>2197.8000000000002</v>
      </c>
      <c r="J16" s="30">
        <v>2296.3000000000002</v>
      </c>
      <c r="K16" s="30">
        <v>2564.1</v>
      </c>
      <c r="L16" s="30">
        <v>2927.8</v>
      </c>
      <c r="M16" s="30">
        <v>3061.5</v>
      </c>
      <c r="N16" s="30">
        <v>3293.7</v>
      </c>
    </row>
    <row r="17" spans="2:14">
      <c r="B17" s="41" t="s">
        <v>122</v>
      </c>
      <c r="C17" s="65" t="s">
        <v>123</v>
      </c>
      <c r="D17" s="64" t="s">
        <v>33</v>
      </c>
      <c r="E17" s="30">
        <v>538.47242486000005</v>
      </c>
      <c r="F17" s="30">
        <v>575.4</v>
      </c>
      <c r="G17" s="30">
        <v>487.27180996999999</v>
      </c>
      <c r="H17" s="30">
        <v>587.72502958999996</v>
      </c>
      <c r="I17" s="30">
        <v>639.29999999999995</v>
      </c>
      <c r="J17" s="30">
        <v>654.29999999999995</v>
      </c>
      <c r="K17" s="30">
        <v>656.7</v>
      </c>
      <c r="L17" s="30">
        <v>772.59999999999991</v>
      </c>
      <c r="M17" s="30">
        <v>796.7</v>
      </c>
      <c r="N17" s="30">
        <v>736.6</v>
      </c>
    </row>
    <row r="18" spans="2:14">
      <c r="B18" s="41" t="s">
        <v>124</v>
      </c>
      <c r="C18" s="65" t="s">
        <v>125</v>
      </c>
      <c r="D18" s="64" t="s">
        <v>33</v>
      </c>
      <c r="E18" s="30">
        <v>535.15817935999996</v>
      </c>
      <c r="F18" s="30">
        <v>567.6</v>
      </c>
      <c r="G18" s="30">
        <v>610.42130559999998</v>
      </c>
      <c r="H18" s="30">
        <v>688.23989649999999</v>
      </c>
      <c r="I18" s="30">
        <v>730.2</v>
      </c>
      <c r="J18" s="30">
        <v>763.8</v>
      </c>
      <c r="K18" s="30">
        <v>9.1</v>
      </c>
      <c r="L18" s="30">
        <v>0</v>
      </c>
      <c r="M18" s="30">
        <v>1032.4000000000001</v>
      </c>
      <c r="N18" s="30">
        <v>1205.7</v>
      </c>
    </row>
    <row r="19" spans="2:14">
      <c r="B19" s="41" t="s">
        <v>126</v>
      </c>
      <c r="C19" s="65" t="s">
        <v>127</v>
      </c>
      <c r="D19" s="64" t="s">
        <v>33</v>
      </c>
      <c r="E19" s="30">
        <v>141.44484888</v>
      </c>
      <c r="F19" s="30">
        <v>66.099999999999994</v>
      </c>
      <c r="G19" s="30">
        <v>-28.364141060000001</v>
      </c>
      <c r="H19" s="30">
        <v>47.018295569999999</v>
      </c>
      <c r="I19" s="30">
        <v>235</v>
      </c>
      <c r="J19" s="30">
        <v>236.1</v>
      </c>
      <c r="K19" s="30">
        <v>114.2</v>
      </c>
      <c r="L19" s="30">
        <v>143.4</v>
      </c>
      <c r="M19" s="30">
        <v>0</v>
      </c>
      <c r="N19" s="30">
        <v>0</v>
      </c>
    </row>
    <row r="20" spans="2:14">
      <c r="B20" s="41" t="s">
        <v>128</v>
      </c>
      <c r="C20" s="65" t="s">
        <v>129</v>
      </c>
      <c r="D20" s="64" t="s">
        <v>33</v>
      </c>
      <c r="E20" s="30">
        <v>331.71030789999986</v>
      </c>
      <c r="F20" s="30">
        <v>602.79999999999995</v>
      </c>
      <c r="G20" s="30">
        <v>371.76693446000002</v>
      </c>
      <c r="H20" s="30">
        <v>-60.205941460000098</v>
      </c>
      <c r="I20" s="30">
        <v>587.20000000000005</v>
      </c>
      <c r="J20" s="30">
        <v>620.09999999999991</v>
      </c>
      <c r="K20" s="30">
        <v>2841.2999999999993</v>
      </c>
      <c r="L20" s="30">
        <v>2137.6999999999998</v>
      </c>
      <c r="M20" s="30">
        <v>924.9</v>
      </c>
      <c r="N20" s="30">
        <v>552.79999999999995</v>
      </c>
    </row>
    <row r="21" spans="2:14">
      <c r="B21" s="41" t="s">
        <v>130</v>
      </c>
      <c r="C21" s="65" t="s">
        <v>131</v>
      </c>
      <c r="D21" s="64" t="s">
        <v>33</v>
      </c>
      <c r="E21" s="30">
        <v>19.64874828</v>
      </c>
      <c r="F21" s="30">
        <v>24.9</v>
      </c>
      <c r="G21" s="30">
        <v>32.082901919999998</v>
      </c>
      <c r="H21" s="30">
        <v>28.893506429999999</v>
      </c>
      <c r="I21" s="30">
        <v>32.4</v>
      </c>
      <c r="J21" s="30">
        <v>30.299999999999997</v>
      </c>
      <c r="K21" s="30">
        <v>0</v>
      </c>
      <c r="L21" s="30">
        <v>0</v>
      </c>
      <c r="M21" s="30">
        <v>0</v>
      </c>
      <c r="N21" s="30">
        <v>0</v>
      </c>
    </row>
    <row r="22" spans="2:14">
      <c r="B22" s="42" t="s">
        <v>132</v>
      </c>
      <c r="C22" s="66" t="s">
        <v>133</v>
      </c>
      <c r="D22" s="67" t="s">
        <v>33</v>
      </c>
      <c r="E22" s="68">
        <v>1000.27795443</v>
      </c>
      <c r="F22" s="68">
        <v>748.8</v>
      </c>
      <c r="G22" s="68">
        <v>800.39011427000003</v>
      </c>
      <c r="H22" s="68">
        <v>1304.77685397</v>
      </c>
      <c r="I22" s="68">
        <v>905.5</v>
      </c>
      <c r="J22" s="68">
        <v>927</v>
      </c>
      <c r="K22" s="68">
        <v>889.40000000000009</v>
      </c>
      <c r="L22" s="68">
        <v>1598.2</v>
      </c>
      <c r="M22" s="68">
        <v>530.20000000000005</v>
      </c>
      <c r="N22" s="68">
        <v>489.3</v>
      </c>
    </row>
    <row r="23" spans="2:14">
      <c r="B23" s="69" t="s">
        <v>134</v>
      </c>
      <c r="C23" s="70" t="s">
        <v>135</v>
      </c>
      <c r="D23" s="71" t="s">
        <v>33</v>
      </c>
      <c r="E23" s="72">
        <v>-426.17441257999963</v>
      </c>
      <c r="F23" s="72">
        <v>-346.1</v>
      </c>
      <c r="G23" s="72">
        <v>55.029910230000503</v>
      </c>
      <c r="H23" s="72">
        <v>348.44333180000302</v>
      </c>
      <c r="I23" s="72">
        <v>4.5000000000009095</v>
      </c>
      <c r="J23" s="30">
        <v>-321.90000000000055</v>
      </c>
      <c r="K23" s="72">
        <v>-2277.5999999999995</v>
      </c>
      <c r="L23" s="72">
        <v>-519.5</v>
      </c>
      <c r="M23" s="72">
        <v>649.5</v>
      </c>
      <c r="N23" s="72">
        <v>1064.5999999999999</v>
      </c>
    </row>
    <row r="24" spans="2:14">
      <c r="B24" s="73" t="s">
        <v>63</v>
      </c>
      <c r="C24" s="74" t="s">
        <v>136</v>
      </c>
      <c r="D24" s="75" t="s">
        <v>33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>
      <c r="B25" s="39" t="s">
        <v>137</v>
      </c>
      <c r="C25" s="63" t="s">
        <v>138</v>
      </c>
      <c r="D25" s="64" t="s">
        <v>33</v>
      </c>
      <c r="E25" s="30">
        <v>90.091455949999983</v>
      </c>
      <c r="F25" s="30">
        <v>170</v>
      </c>
      <c r="G25" s="30">
        <v>145.98621428999999</v>
      </c>
      <c r="H25" s="30">
        <v>206.18026452000001</v>
      </c>
      <c r="I25" s="30">
        <v>219.3</v>
      </c>
      <c r="J25" s="30">
        <v>149.30000000000001</v>
      </c>
      <c r="K25" s="30">
        <v>145.5</v>
      </c>
      <c r="L25" s="30">
        <v>287.7</v>
      </c>
      <c r="M25" s="30">
        <v>358.2</v>
      </c>
      <c r="N25" s="30">
        <v>403.9</v>
      </c>
    </row>
    <row r="26" spans="2:14">
      <c r="B26" s="41" t="s">
        <v>139</v>
      </c>
      <c r="C26" s="65" t="s">
        <v>140</v>
      </c>
      <c r="D26" s="64" t="s">
        <v>33</v>
      </c>
      <c r="E26" s="28">
        <v>90.091455949999983</v>
      </c>
      <c r="F26" s="28">
        <v>170</v>
      </c>
      <c r="G26" s="28">
        <v>145.98621428999999</v>
      </c>
      <c r="H26" s="28">
        <v>206.18026452000001</v>
      </c>
      <c r="I26" s="28">
        <v>219.3</v>
      </c>
      <c r="J26" s="28">
        <v>149.30000000000001</v>
      </c>
      <c r="K26" s="28">
        <v>145.5</v>
      </c>
      <c r="L26" s="28">
        <v>287.7</v>
      </c>
      <c r="M26" s="28">
        <v>358.2</v>
      </c>
      <c r="N26" s="28">
        <v>403.9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/>
      <c r="L27" s="30">
        <v>0</v>
      </c>
      <c r="M27" s="30">
        <v>0</v>
      </c>
      <c r="N27" s="30"/>
    </row>
    <row r="28" spans="2:14">
      <c r="B28" s="41" t="s">
        <v>143</v>
      </c>
      <c r="C28" s="65" t="s">
        <v>144</v>
      </c>
      <c r="D28" s="64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/>
      <c r="L28" s="30">
        <v>0</v>
      </c>
      <c r="M28" s="30">
        <v>0</v>
      </c>
      <c r="N28" s="30"/>
    </row>
    <row r="29" spans="2:14">
      <c r="B29" s="42" t="s">
        <v>145</v>
      </c>
      <c r="C29" s="66" t="s">
        <v>146</v>
      </c>
      <c r="D29" s="67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/>
      <c r="L29" s="30">
        <v>0</v>
      </c>
      <c r="M29" s="30">
        <v>0</v>
      </c>
      <c r="N29" s="30"/>
    </row>
    <row r="30" spans="2:14">
      <c r="B30" s="76" t="s">
        <v>147</v>
      </c>
      <c r="C30" s="77" t="s">
        <v>148</v>
      </c>
      <c r="D30" s="78" t="s">
        <v>33</v>
      </c>
      <c r="E30" s="25">
        <v>4617.4001394199995</v>
      </c>
      <c r="F30" s="25">
        <v>4821.8</v>
      </c>
      <c r="G30" s="25">
        <v>4573.9857570800004</v>
      </c>
      <c r="H30" s="25">
        <v>5033.3945882999997</v>
      </c>
      <c r="I30" s="25">
        <v>5546.7</v>
      </c>
      <c r="J30" s="25">
        <v>5677.2000000000007</v>
      </c>
      <c r="K30" s="25">
        <v>7220.2999999999993</v>
      </c>
      <c r="L30" s="25">
        <v>7867.4</v>
      </c>
      <c r="M30" s="25">
        <v>6703.9</v>
      </c>
      <c r="N30" s="25">
        <v>6682</v>
      </c>
    </row>
    <row r="31" spans="2:14">
      <c r="B31" s="76" t="s">
        <v>149</v>
      </c>
      <c r="C31" s="77" t="s">
        <v>150</v>
      </c>
      <c r="D31" s="78" t="s">
        <v>33</v>
      </c>
      <c r="E31" s="25">
        <v>-516.26586852999958</v>
      </c>
      <c r="F31" s="25">
        <v>-516.1</v>
      </c>
      <c r="G31" s="25">
        <v>-90.956304059999496</v>
      </c>
      <c r="H31" s="25">
        <v>142.26306728000301</v>
      </c>
      <c r="I31" s="25">
        <v>-214.7999999999991</v>
      </c>
      <c r="J31" s="25">
        <v>-471.20000000000056</v>
      </c>
      <c r="K31" s="25">
        <v>-2423.0999999999995</v>
      </c>
      <c r="L31" s="25">
        <v>-807.2</v>
      </c>
      <c r="M31" s="25">
        <v>291.3</v>
      </c>
      <c r="N31" s="25">
        <v>660.7</v>
      </c>
    </row>
    <row r="32" spans="2:14">
      <c r="B32" s="79" t="s">
        <v>63</v>
      </c>
      <c r="C32" s="80" t="s">
        <v>151</v>
      </c>
      <c r="D32" s="75" t="s">
        <v>33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>
      <c r="B33" s="39" t="s">
        <v>152</v>
      </c>
      <c r="C33" s="63" t="s">
        <v>153</v>
      </c>
      <c r="D33" s="64" t="s">
        <v>33</v>
      </c>
      <c r="E33" s="28">
        <v>-496.34520306000002</v>
      </c>
      <c r="F33" s="28">
        <v>-475.9</v>
      </c>
      <c r="G33" s="28">
        <v>-279.73533347</v>
      </c>
      <c r="H33" s="28">
        <v>209.93339596999999</v>
      </c>
      <c r="I33" s="28">
        <v>-3</v>
      </c>
      <c r="J33" s="28">
        <v>-191.9</v>
      </c>
      <c r="K33" s="28">
        <v>-990.2</v>
      </c>
      <c r="L33" s="28">
        <v>-577.5</v>
      </c>
      <c r="M33" s="28">
        <v>-1141.0999999999999</v>
      </c>
      <c r="N33" s="28">
        <v>-1422</v>
      </c>
    </row>
    <row r="34" spans="2:14">
      <c r="B34" s="41" t="s">
        <v>154</v>
      </c>
      <c r="C34" s="65" t="s">
        <v>83</v>
      </c>
      <c r="D34" s="64" t="s">
        <v>33</v>
      </c>
      <c r="E34" s="28">
        <v>-497.81694181</v>
      </c>
      <c r="F34" s="28">
        <v>-477.7</v>
      </c>
      <c r="G34" s="28">
        <v>-284.73533347</v>
      </c>
      <c r="H34" s="28">
        <v>208.03943709999999</v>
      </c>
      <c r="I34" s="28">
        <v>-3.5</v>
      </c>
      <c r="J34" s="28">
        <v>-193</v>
      </c>
      <c r="K34" s="28">
        <v>-990.2</v>
      </c>
      <c r="L34" s="28">
        <v>-584.1</v>
      </c>
      <c r="M34" s="28">
        <v>-1221.5</v>
      </c>
      <c r="N34" s="28">
        <v>-1494.1</v>
      </c>
    </row>
    <row r="35" spans="2:14">
      <c r="B35" s="41" t="s">
        <v>155</v>
      </c>
      <c r="C35" s="65" t="s">
        <v>85</v>
      </c>
      <c r="D35" s="64" t="s">
        <v>33</v>
      </c>
      <c r="E35" s="30">
        <v>1.4717387500000001</v>
      </c>
      <c r="F35" s="30">
        <v>1.8</v>
      </c>
      <c r="G35" s="30">
        <v>5</v>
      </c>
      <c r="H35" s="30">
        <v>1.8939588700000001</v>
      </c>
      <c r="I35" s="30">
        <v>0.5</v>
      </c>
      <c r="J35" s="30">
        <v>1.1000000000000001</v>
      </c>
      <c r="K35" s="30"/>
      <c r="L35" s="30">
        <v>6.6</v>
      </c>
      <c r="M35" s="30">
        <v>80.400000000000006</v>
      </c>
      <c r="N35" s="30">
        <v>72.099999999999994</v>
      </c>
    </row>
    <row r="36" spans="2:14">
      <c r="B36" s="39" t="s">
        <v>156</v>
      </c>
      <c r="C36" s="81" t="s">
        <v>157</v>
      </c>
      <c r="D36" s="64" t="s">
        <v>33</v>
      </c>
      <c r="E36" s="30">
        <v>-79.29762616000005</v>
      </c>
      <c r="F36" s="30">
        <v>-57</v>
      </c>
      <c r="G36" s="30">
        <v>-179.38108794999999</v>
      </c>
      <c r="H36" s="30">
        <v>37.481094179999999</v>
      </c>
      <c r="I36" s="30">
        <v>146</v>
      </c>
      <c r="J36" s="30">
        <v>299</v>
      </c>
      <c r="K36" s="30">
        <v>1385.3</v>
      </c>
      <c r="L36" s="30">
        <v>97.399999999999991</v>
      </c>
      <c r="M36" s="30">
        <v>-1476.8</v>
      </c>
      <c r="N36" s="30">
        <v>-1908.7</v>
      </c>
    </row>
    <row r="37" spans="2:14">
      <c r="B37" s="41" t="s">
        <v>158</v>
      </c>
      <c r="C37" s="65" t="s">
        <v>89</v>
      </c>
      <c r="D37" s="64" t="s">
        <v>33</v>
      </c>
      <c r="E37" s="28">
        <v>-797.80756479000013</v>
      </c>
      <c r="F37" s="28">
        <v>2.4</v>
      </c>
      <c r="G37" s="28">
        <v>-26.90316451</v>
      </c>
      <c r="H37" s="28">
        <v>-11.37591456</v>
      </c>
      <c r="I37" s="28">
        <v>-29.4</v>
      </c>
      <c r="J37" s="28">
        <v>-11.1</v>
      </c>
      <c r="K37" s="28">
        <v>632.09999999999991</v>
      </c>
      <c r="L37" s="28">
        <v>-0.9</v>
      </c>
      <c r="M37" s="28">
        <v>-1648.9</v>
      </c>
      <c r="N37" s="28">
        <v>-1919.3</v>
      </c>
    </row>
    <row r="38" spans="2:14">
      <c r="B38" s="42" t="s">
        <v>159</v>
      </c>
      <c r="C38" s="66" t="s">
        <v>160</v>
      </c>
      <c r="D38" s="67" t="s">
        <v>33</v>
      </c>
      <c r="E38" s="30">
        <v>718.50993863000008</v>
      </c>
      <c r="F38" s="30">
        <v>-59.4</v>
      </c>
      <c r="G38" s="30">
        <v>-152.47792344000001</v>
      </c>
      <c r="H38" s="30">
        <v>48.857008739999998</v>
      </c>
      <c r="I38" s="30">
        <v>175.4</v>
      </c>
      <c r="J38" s="30">
        <v>310.10000000000002</v>
      </c>
      <c r="K38" s="30">
        <v>753.2</v>
      </c>
      <c r="L38" s="30">
        <v>98.3</v>
      </c>
      <c r="M38" s="30">
        <v>172.1</v>
      </c>
      <c r="N38" s="30">
        <v>10.6</v>
      </c>
    </row>
    <row r="39" spans="2:14">
      <c r="B39" s="76" t="s">
        <v>161</v>
      </c>
      <c r="C39" s="77" t="s">
        <v>162</v>
      </c>
      <c r="D39" s="78" t="s">
        <v>33</v>
      </c>
      <c r="E39" s="82">
        <v>417.04757689999997</v>
      </c>
      <c r="F39" s="82">
        <v>418.9</v>
      </c>
      <c r="G39" s="82">
        <v>100.35424552000001</v>
      </c>
      <c r="H39" s="82">
        <v>-172.45230179000001</v>
      </c>
      <c r="I39" s="82">
        <v>149</v>
      </c>
      <c r="J39" s="82">
        <v>490.9</v>
      </c>
      <c r="K39" s="82">
        <v>2375.5</v>
      </c>
      <c r="L39" s="82">
        <v>674.9</v>
      </c>
      <c r="M39" s="82">
        <v>-335.7</v>
      </c>
      <c r="N39" s="82">
        <v>-486.7</v>
      </c>
    </row>
    <row r="40" spans="2:14">
      <c r="B40" s="76" t="s">
        <v>99</v>
      </c>
      <c r="C40" s="77" t="s">
        <v>163</v>
      </c>
      <c r="D40" s="78" t="s">
        <v>33</v>
      </c>
      <c r="E40" s="82">
        <v>-99.218291629999982</v>
      </c>
      <c r="F40" s="82">
        <v>-97.1</v>
      </c>
      <c r="G40" s="82">
        <v>9.3974615400000001</v>
      </c>
      <c r="H40" s="82">
        <v>-30.189234509999999</v>
      </c>
      <c r="I40" s="82">
        <v>-65.799999999999102</v>
      </c>
      <c r="J40" s="82">
        <v>19.69999999999942</v>
      </c>
      <c r="K40" s="82">
        <v>-47.599999999999454</v>
      </c>
      <c r="L40" s="82">
        <v>-132.30000000000001</v>
      </c>
      <c r="M40" s="82">
        <v>-44.4</v>
      </c>
      <c r="N40" s="82">
        <v>174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192"/>
      <c r="N41" s="192"/>
    </row>
    <row r="42" spans="2:14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>
      <c r="B43" s="41" t="s">
        <v>166</v>
      </c>
      <c r="C43" s="65" t="s">
        <v>167</v>
      </c>
      <c r="D43" s="64" t="s">
        <v>33</v>
      </c>
      <c r="E43" s="30">
        <v>18.892310830000383</v>
      </c>
      <c r="F43" s="30">
        <v>51.6</v>
      </c>
      <c r="G43" s="30">
        <v>519.46500154000103</v>
      </c>
      <c r="H43" s="30">
        <v>830.50296378000303</v>
      </c>
      <c r="I43" s="30">
        <v>515.400000000001</v>
      </c>
      <c r="J43" s="30">
        <v>292.5999999999994</v>
      </c>
      <c r="K43" s="30">
        <v>-2413.9999999999995</v>
      </c>
      <c r="L43" s="30">
        <v>-807.2</v>
      </c>
      <c r="M43" s="30">
        <v>1323.7</v>
      </c>
      <c r="N43" s="30">
        <v>1866.4</v>
      </c>
    </row>
    <row r="44" spans="2:14">
      <c r="B44" s="23" t="s">
        <v>103</v>
      </c>
      <c r="C44" s="88" t="s">
        <v>104</v>
      </c>
      <c r="D44" s="89" t="s">
        <v>33</v>
      </c>
      <c r="E44" s="30" t="s">
        <v>1161</v>
      </c>
      <c r="F44" s="30"/>
      <c r="G44" s="30"/>
      <c r="H44" s="30"/>
      <c r="I44" s="30"/>
      <c r="J44" s="193"/>
      <c r="K44" s="30"/>
      <c r="L44" s="30"/>
      <c r="M44" s="30"/>
      <c r="N44" s="30"/>
    </row>
    <row r="45" spans="2:14">
      <c r="E45" s="52"/>
      <c r="F45" s="53"/>
      <c r="G45" s="52"/>
      <c r="H45" s="53"/>
    </row>
    <row r="46" spans="2:14">
      <c r="B46" s="83" t="s">
        <v>164</v>
      </c>
      <c r="C46" s="84" t="s">
        <v>165</v>
      </c>
      <c r="D46" s="85" t="s">
        <v>33</v>
      </c>
      <c r="E46" s="62">
        <v>-3.694822225952521E-13</v>
      </c>
      <c r="F46" s="62">
        <v>0</v>
      </c>
      <c r="G46" s="62">
        <v>-4.7992000057028899E-4</v>
      </c>
      <c r="H46" s="62">
        <v>-2.77466938314319E-12</v>
      </c>
      <c r="I46" s="62">
        <v>0</v>
      </c>
      <c r="J46" s="62">
        <v>-5.6843418860808015E-14</v>
      </c>
      <c r="K46" s="62"/>
      <c r="L46" s="62">
        <v>5.6843418860808015E-14</v>
      </c>
      <c r="M46" s="192">
        <f>M38+M45-M41-M36</f>
        <v>1648.8999999999999</v>
      </c>
      <c r="N46" s="192"/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9035A9C9-BB33-4B54-A5B4-241CEAAA6896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0498-B24E-4C4F-8966-C36FF0D07DA9}">
  <dimension ref="B1:M38"/>
  <sheetViews>
    <sheetView topLeftCell="C1" workbookViewId="0">
      <selection activeCell="E8" sqref="E8"/>
    </sheetView>
  </sheetViews>
  <sheetFormatPr baseColWidth="10" defaultRowHeight="15"/>
  <cols>
    <col min="1" max="1" width="7.7109375" customWidth="1"/>
    <col min="2" max="2" width="14" customWidth="1"/>
    <col min="3" max="3" width="64.28515625" customWidth="1"/>
    <col min="4" max="4" width="9.570312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12">
        <f>+'[2]Estado II'!E2:I2</f>
        <v>0</v>
      </c>
      <c r="G2" s="212"/>
      <c r="H2" s="212"/>
      <c r="I2" s="212"/>
      <c r="J2" s="212"/>
      <c r="K2" s="212"/>
      <c r="L2" s="212"/>
      <c r="M2" s="212"/>
    </row>
    <row r="3" spans="2:13" ht="15.75">
      <c r="B3" s="55" t="s">
        <v>1036</v>
      </c>
      <c r="C3" s="57"/>
      <c r="D3" s="22"/>
      <c r="E3" s="22"/>
      <c r="F3" s="212" t="s">
        <v>1160</v>
      </c>
      <c r="G3" s="212"/>
      <c r="H3" s="212"/>
      <c r="I3" s="212"/>
      <c r="J3" s="212"/>
      <c r="K3" s="212"/>
      <c r="L3" s="212"/>
      <c r="M3" s="212"/>
    </row>
    <row r="4" spans="2:13" ht="15" customHeight="1">
      <c r="B4" s="19"/>
      <c r="C4" s="20"/>
      <c r="D4" s="21"/>
      <c r="E4" s="233"/>
      <c r="F4" s="213" t="s">
        <v>730</v>
      </c>
      <c r="G4" s="214"/>
      <c r="H4" s="214"/>
      <c r="I4" s="214"/>
      <c r="J4" s="214"/>
      <c r="K4" s="214"/>
      <c r="L4" s="214"/>
      <c r="M4" s="214"/>
    </row>
    <row r="5" spans="2:13" ht="15" customHeight="1">
      <c r="B5" s="210" t="s">
        <v>1037</v>
      </c>
      <c r="C5" s="211"/>
      <c r="D5" s="22"/>
      <c r="E5" s="22"/>
      <c r="F5" s="215"/>
      <c r="G5" s="216"/>
      <c r="H5" s="216"/>
      <c r="I5" s="216"/>
      <c r="J5" s="216"/>
      <c r="K5" s="216"/>
      <c r="L5" s="216"/>
      <c r="M5" s="216"/>
    </row>
    <row r="6" spans="2:13">
      <c r="B6" s="210"/>
      <c r="C6" s="211"/>
      <c r="D6" s="22"/>
      <c r="E6" s="225">
        <v>2015</v>
      </c>
      <c r="F6" s="225">
        <v>2016</v>
      </c>
      <c r="G6" s="225">
        <f t="shared" ref="G6:L6" si="0">+F6+1</f>
        <v>2017</v>
      </c>
      <c r="H6" s="225">
        <f t="shared" si="0"/>
        <v>2018</v>
      </c>
      <c r="I6" s="225">
        <f t="shared" si="0"/>
        <v>2019</v>
      </c>
      <c r="J6" s="225">
        <f t="shared" si="0"/>
        <v>2020</v>
      </c>
      <c r="K6" s="225">
        <f t="shared" si="0"/>
        <v>2021</v>
      </c>
      <c r="L6" s="225">
        <f t="shared" si="0"/>
        <v>2022</v>
      </c>
      <c r="M6" s="225">
        <v>2023</v>
      </c>
    </row>
    <row r="7" spans="2:13">
      <c r="B7" s="23"/>
      <c r="C7" s="24"/>
      <c r="D7" s="24"/>
      <c r="E7" s="226"/>
      <c r="F7" s="226"/>
      <c r="G7" s="226"/>
      <c r="H7" s="226"/>
      <c r="I7" s="226"/>
      <c r="J7" s="226"/>
      <c r="K7" s="226"/>
      <c r="L7" s="226"/>
      <c r="M7" s="226"/>
    </row>
    <row r="8" spans="2:13">
      <c r="B8" s="159" t="s">
        <v>63</v>
      </c>
      <c r="C8" s="160" t="s">
        <v>1038</v>
      </c>
      <c r="D8" s="161" t="s">
        <v>33</v>
      </c>
      <c r="E8" s="162"/>
      <c r="F8" s="162"/>
      <c r="G8" s="162"/>
      <c r="H8" s="162"/>
      <c r="I8" s="162"/>
      <c r="J8" s="162"/>
      <c r="K8" s="162"/>
      <c r="L8" s="162"/>
      <c r="M8" s="162"/>
    </row>
    <row r="9" spans="2:13">
      <c r="B9" s="39" t="s">
        <v>1039</v>
      </c>
      <c r="C9" s="27" t="s">
        <v>1040</v>
      </c>
      <c r="D9" s="22" t="s">
        <v>33</v>
      </c>
      <c r="E9" s="163">
        <v>2378.4</v>
      </c>
      <c r="F9" s="163">
        <v>1818.8</v>
      </c>
      <c r="G9" s="163">
        <v>2108.1999999999998</v>
      </c>
      <c r="H9" s="163">
        <v>2218</v>
      </c>
      <c r="I9" s="163">
        <v>2219.1000000000004</v>
      </c>
      <c r="J9" s="163">
        <v>2264.4</v>
      </c>
      <c r="K9" s="163">
        <v>2291.5</v>
      </c>
      <c r="L9" s="163">
        <v>2657.4</v>
      </c>
      <c r="M9" s="163">
        <v>3165.5</v>
      </c>
    </row>
    <row r="10" spans="2:13">
      <c r="B10" s="41" t="s">
        <v>65</v>
      </c>
      <c r="C10" s="29" t="s">
        <v>1041</v>
      </c>
      <c r="D10" s="22" t="s">
        <v>33</v>
      </c>
      <c r="E10" s="163">
        <v>293.8</v>
      </c>
      <c r="F10" s="163">
        <v>227.95536096999999</v>
      </c>
      <c r="G10" s="163">
        <v>241.81972500000001</v>
      </c>
      <c r="H10" s="163">
        <v>308.09999999999997</v>
      </c>
      <c r="I10" s="163">
        <v>261.5</v>
      </c>
      <c r="J10" s="163">
        <v>283.80000000000007</v>
      </c>
      <c r="K10" s="163">
        <v>807.50000000000011</v>
      </c>
      <c r="L10" s="163">
        <v>1344.6</v>
      </c>
      <c r="M10" s="163">
        <v>904.2</v>
      </c>
    </row>
    <row r="11" spans="2:13">
      <c r="B11" s="41" t="s">
        <v>1000</v>
      </c>
      <c r="C11" s="29" t="s">
        <v>1042</v>
      </c>
      <c r="D11" s="22" t="s">
        <v>33</v>
      </c>
      <c r="E11" s="163">
        <v>-418.4</v>
      </c>
      <c r="F11" s="163">
        <v>-167.12480592995999</v>
      </c>
      <c r="G11" s="163">
        <v>-129.72802102</v>
      </c>
      <c r="H11" s="163">
        <v>-332.3</v>
      </c>
      <c r="I11" s="163">
        <v>-220</v>
      </c>
      <c r="J11" s="163">
        <v>-280.29999999999995</v>
      </c>
      <c r="K11" s="163">
        <v>-524.29999999999995</v>
      </c>
      <c r="L11" s="163">
        <v>-846.9</v>
      </c>
      <c r="M11" s="163">
        <v>-638.9</v>
      </c>
    </row>
    <row r="12" spans="2:13">
      <c r="B12" s="39" t="s">
        <v>1043</v>
      </c>
      <c r="C12" s="27" t="s">
        <v>1044</v>
      </c>
      <c r="D12" s="22" t="s">
        <v>33</v>
      </c>
      <c r="E12" s="163">
        <v>1829.2</v>
      </c>
      <c r="F12" s="163">
        <v>1879.25592977</v>
      </c>
      <c r="G12" s="163">
        <v>2220.2658105300002</v>
      </c>
      <c r="H12" s="163">
        <v>2193.8000000000002</v>
      </c>
      <c r="I12" s="163">
        <v>2260.6000000000004</v>
      </c>
      <c r="J12" s="163">
        <v>2267.9</v>
      </c>
      <c r="K12" s="163">
        <v>2574.6999999999998</v>
      </c>
      <c r="L12" s="163">
        <v>3155.1</v>
      </c>
      <c r="M12" s="163">
        <v>3430.8</v>
      </c>
    </row>
    <row r="13" spans="2:13">
      <c r="B13" s="42" t="s">
        <v>1045</v>
      </c>
      <c r="C13" s="164" t="s">
        <v>1046</v>
      </c>
      <c r="D13" s="22" t="s">
        <v>33</v>
      </c>
      <c r="E13" s="165">
        <v>-424.6</v>
      </c>
      <c r="F13" s="165">
        <v>-0.37462527003998503</v>
      </c>
      <c r="G13" s="165">
        <v>-2.5893449999642826E-2</v>
      </c>
      <c r="H13" s="165">
        <v>2.2737367544323206E-13</v>
      </c>
      <c r="I13" s="165">
        <v>0</v>
      </c>
      <c r="J13" s="165"/>
      <c r="K13" s="165">
        <v>-3.4106051316484809E-13</v>
      </c>
      <c r="L13" s="165">
        <f>L12-L9-L10-L11</f>
        <v>0</v>
      </c>
      <c r="M13" s="165">
        <v>0</v>
      </c>
    </row>
    <row r="14" spans="2:13">
      <c r="B14" s="86" t="s">
        <v>63</v>
      </c>
      <c r="C14" s="166" t="s">
        <v>1047</v>
      </c>
      <c r="D14" s="167" t="s">
        <v>33</v>
      </c>
      <c r="E14" s="168"/>
      <c r="F14" s="168"/>
      <c r="G14" s="168"/>
      <c r="H14" s="168"/>
      <c r="I14" s="194"/>
      <c r="J14" s="168"/>
      <c r="K14" s="168"/>
      <c r="L14" s="168"/>
      <c r="M14" s="168"/>
    </row>
    <row r="15" spans="2:13">
      <c r="B15" s="39" t="s">
        <v>1048</v>
      </c>
      <c r="C15" s="27" t="s">
        <v>1040</v>
      </c>
      <c r="D15" s="22" t="s">
        <v>33</v>
      </c>
      <c r="E15" s="163">
        <v>973.6</v>
      </c>
      <c r="F15" s="163">
        <v>2279.1999999999998</v>
      </c>
      <c r="G15" s="163">
        <v>2706</v>
      </c>
      <c r="H15" s="163">
        <v>3253.7</v>
      </c>
      <c r="I15" s="163">
        <v>3036.5</v>
      </c>
      <c r="J15" s="163">
        <v>3332.3999999999996</v>
      </c>
      <c r="K15" s="163">
        <v>5329.4</v>
      </c>
      <c r="L15" s="163">
        <v>6550.8</v>
      </c>
      <c r="M15" s="163">
        <v>7851.5</v>
      </c>
    </row>
    <row r="16" spans="2:13">
      <c r="B16" s="41" t="s">
        <v>80</v>
      </c>
      <c r="C16" s="29" t="s">
        <v>1041</v>
      </c>
      <c r="D16" s="22" t="s">
        <v>33</v>
      </c>
      <c r="E16" s="163">
        <v>-491.1</v>
      </c>
      <c r="F16" s="163">
        <v>-477.97640101000002</v>
      </c>
      <c r="G16" s="163">
        <v>-364.58366513999999</v>
      </c>
      <c r="H16" s="163">
        <v>-808.90000000000009</v>
      </c>
      <c r="I16" s="163">
        <v>-554.19999999999982</v>
      </c>
      <c r="J16" s="163">
        <v>-248.40000000000003</v>
      </c>
      <c r="K16" s="163">
        <v>-381.99999999999994</v>
      </c>
      <c r="L16" s="163">
        <v>-196.2</v>
      </c>
      <c r="M16" s="163">
        <v>-525.20000000000005</v>
      </c>
    </row>
    <row r="17" spans="2:13">
      <c r="B17" s="41" t="s">
        <v>1006</v>
      </c>
      <c r="C17" s="29" t="s">
        <v>1049</v>
      </c>
      <c r="D17" s="22" t="s">
        <v>33</v>
      </c>
      <c r="E17" s="163">
        <v>-838.8</v>
      </c>
      <c r="F17" s="163">
        <v>-555.92659718000004</v>
      </c>
      <c r="G17" s="163">
        <v>-359.47220808999998</v>
      </c>
      <c r="H17" s="163">
        <v>-622</v>
      </c>
      <c r="I17" s="163">
        <v>32.700000000000045</v>
      </c>
      <c r="J17" s="163">
        <v>-349.19999999999993</v>
      </c>
      <c r="K17" s="163">
        <v>-1027.8</v>
      </c>
      <c r="L17" s="163">
        <v>-28.9</v>
      </c>
      <c r="M17" s="163">
        <v>-76.5</v>
      </c>
    </row>
    <row r="18" spans="2:13">
      <c r="B18" s="39" t="s">
        <v>1050</v>
      </c>
      <c r="C18" s="27" t="s">
        <v>1044</v>
      </c>
      <c r="D18" s="22" t="s">
        <v>33</v>
      </c>
      <c r="E18" s="163">
        <v>993</v>
      </c>
      <c r="F18" s="163">
        <v>1245.5254182230001</v>
      </c>
      <c r="G18" s="163">
        <v>1981.96635711</v>
      </c>
      <c r="H18" s="163">
        <v>1822.8000000000002</v>
      </c>
      <c r="I18" s="163">
        <v>2515</v>
      </c>
      <c r="J18" s="163">
        <v>2734.8</v>
      </c>
      <c r="K18" s="163">
        <v>3919.5999999999995</v>
      </c>
      <c r="L18" s="163">
        <v>6325.7</v>
      </c>
      <c r="M18" s="163">
        <v>7249.8</v>
      </c>
    </row>
    <row r="19" spans="2:13">
      <c r="B19" s="42" t="s">
        <v>1051</v>
      </c>
      <c r="C19" s="164" t="s">
        <v>1052</v>
      </c>
      <c r="D19" s="22" t="s">
        <v>33</v>
      </c>
      <c r="E19" s="165">
        <v>1349.2</v>
      </c>
      <c r="F19" s="165">
        <v>0.22841641300033189</v>
      </c>
      <c r="G19" s="165">
        <v>2.2230339999964599E-2</v>
      </c>
      <c r="H19" s="165">
        <v>4.5474735088646412E-13</v>
      </c>
      <c r="I19" s="165">
        <v>-2.2737367544323206E-13</v>
      </c>
      <c r="J19" s="165"/>
      <c r="K19" s="165">
        <v>-2.2737367544323206E-13</v>
      </c>
      <c r="L19" s="165">
        <f>L18-L15-L16-L17</f>
        <v>-3.765876499528531E-13</v>
      </c>
      <c r="M19" s="165">
        <v>0</v>
      </c>
    </row>
    <row r="20" spans="2:13">
      <c r="B20" s="86" t="s">
        <v>63</v>
      </c>
      <c r="C20" s="166" t="s">
        <v>1053</v>
      </c>
      <c r="D20" s="167" t="s">
        <v>33</v>
      </c>
      <c r="E20" s="168"/>
      <c r="F20" s="168"/>
      <c r="G20" s="168"/>
      <c r="H20" s="168"/>
      <c r="I20" s="194"/>
      <c r="J20" s="168"/>
      <c r="K20" s="168"/>
      <c r="L20" s="168"/>
      <c r="M20" s="168"/>
    </row>
    <row r="21" spans="2:13">
      <c r="B21" s="39" t="s">
        <v>1054</v>
      </c>
      <c r="C21" s="27" t="s">
        <v>1040</v>
      </c>
      <c r="D21" s="22" t="s">
        <v>33</v>
      </c>
      <c r="E21" s="163">
        <v>11369</v>
      </c>
      <c r="F21" s="163">
        <v>13293.6</v>
      </c>
      <c r="G21" s="163">
        <v>14179.4</v>
      </c>
      <c r="H21" s="163">
        <v>14597.7</v>
      </c>
      <c r="I21" s="163">
        <v>14631.7</v>
      </c>
      <c r="J21" s="163">
        <v>15496.099999999999</v>
      </c>
      <c r="K21" s="163">
        <v>19728.400000000001</v>
      </c>
      <c r="L21" s="163">
        <v>22488.799999999999</v>
      </c>
      <c r="M21" s="163">
        <v>24993.9</v>
      </c>
    </row>
    <row r="22" spans="2:13">
      <c r="B22" s="41" t="s">
        <v>86</v>
      </c>
      <c r="C22" s="29" t="s">
        <v>1041</v>
      </c>
      <c r="D22" s="22" t="s">
        <v>33</v>
      </c>
      <c r="E22" s="163">
        <v>-195.4</v>
      </c>
      <c r="F22" s="163">
        <v>-397.52222080000001</v>
      </c>
      <c r="G22" s="163">
        <v>-206.46136934</v>
      </c>
      <c r="H22" s="163">
        <v>-618</v>
      </c>
      <c r="I22" s="163">
        <v>-262.89999999999981</v>
      </c>
      <c r="J22" s="163">
        <v>2283.3999999999996</v>
      </c>
      <c r="K22" s="163">
        <v>463.00000000000011</v>
      </c>
      <c r="L22" s="163">
        <v>580</v>
      </c>
      <c r="M22" s="163">
        <v>-335.3</v>
      </c>
    </row>
    <row r="23" spans="2:13">
      <c r="B23" s="41" t="s">
        <v>1020</v>
      </c>
      <c r="C23" s="29" t="s">
        <v>1055</v>
      </c>
      <c r="D23" s="22" t="s">
        <v>33</v>
      </c>
      <c r="E23" s="163">
        <v>-1059.5999999999999</v>
      </c>
      <c r="F23" s="163">
        <v>-447.32062804999998</v>
      </c>
      <c r="G23" s="163">
        <v>-365.00489110000001</v>
      </c>
      <c r="H23" s="163">
        <v>-533.9</v>
      </c>
      <c r="I23" s="163">
        <v>-5.4999999999999432</v>
      </c>
      <c r="J23" s="163">
        <v>-344.00000000000006</v>
      </c>
      <c r="K23" s="163">
        <v>-412.6</v>
      </c>
      <c r="L23" s="163">
        <v>321</v>
      </c>
      <c r="M23" s="163">
        <v>-141.1</v>
      </c>
    </row>
    <row r="24" spans="2:13">
      <c r="B24" s="39" t="s">
        <v>1056</v>
      </c>
      <c r="C24" s="27" t="s">
        <v>1044</v>
      </c>
      <c r="D24" s="22" t="s">
        <v>33</v>
      </c>
      <c r="E24" s="163">
        <v>11886.3</v>
      </c>
      <c r="F24" s="163">
        <v>12449.27301318</v>
      </c>
      <c r="G24" s="163">
        <v>13607.91405702</v>
      </c>
      <c r="H24" s="163">
        <v>13445.8</v>
      </c>
      <c r="I24" s="163">
        <v>14363.3</v>
      </c>
      <c r="J24" s="163">
        <v>17435.5</v>
      </c>
      <c r="K24" s="163">
        <v>19778.8</v>
      </c>
      <c r="L24" s="163">
        <v>23389.8</v>
      </c>
      <c r="M24" s="163">
        <v>24517.5</v>
      </c>
    </row>
    <row r="25" spans="2:13">
      <c r="B25" s="42" t="s">
        <v>1057</v>
      </c>
      <c r="C25" s="164" t="s">
        <v>1058</v>
      </c>
      <c r="D25" s="22" t="s">
        <v>33</v>
      </c>
      <c r="E25" s="165">
        <v>1772.4</v>
      </c>
      <c r="F25" s="165">
        <v>0.51586202999953912</v>
      </c>
      <c r="G25" s="165">
        <v>-1.9682539999848814E-2</v>
      </c>
      <c r="H25" s="165">
        <v>-1.4779288903810084E-12</v>
      </c>
      <c r="I25" s="165">
        <v>-1.7053025658242404E-12</v>
      </c>
      <c r="J25" s="165"/>
      <c r="K25" s="165">
        <v>-2.2737367544323206E-12</v>
      </c>
      <c r="L25" s="165">
        <f>L24-L21-L22-L23</f>
        <v>0</v>
      </c>
      <c r="M25" s="165">
        <v>0</v>
      </c>
    </row>
    <row r="26" spans="2:13">
      <c r="B26" s="169" t="s">
        <v>63</v>
      </c>
      <c r="C26" s="170" t="s">
        <v>94</v>
      </c>
      <c r="D26" s="119"/>
      <c r="E26" s="165"/>
      <c r="F26" s="165"/>
      <c r="G26" s="165"/>
      <c r="H26" s="165"/>
      <c r="I26" s="195"/>
      <c r="J26" s="165"/>
      <c r="K26" s="165"/>
      <c r="L26" s="165"/>
      <c r="M26" s="165"/>
    </row>
    <row r="27" spans="2:13">
      <c r="B27" s="86" t="s">
        <v>63</v>
      </c>
      <c r="C27" s="166" t="s">
        <v>1059</v>
      </c>
      <c r="D27" s="167" t="s">
        <v>33</v>
      </c>
      <c r="E27" s="168"/>
      <c r="F27" s="168"/>
      <c r="G27" s="168"/>
      <c r="H27" s="168"/>
      <c r="I27" s="194"/>
      <c r="J27" s="168"/>
      <c r="K27" s="168"/>
      <c r="L27" s="168"/>
      <c r="M27" s="168"/>
    </row>
    <row r="28" spans="2:13">
      <c r="B28" s="39" t="s">
        <v>1060</v>
      </c>
      <c r="C28" s="27" t="s">
        <v>1040</v>
      </c>
      <c r="D28" s="22" t="s">
        <v>33</v>
      </c>
      <c r="E28" s="163">
        <v>-10395.299999999999</v>
      </c>
      <c r="F28" s="163">
        <v>-11014.400000000001</v>
      </c>
      <c r="G28" s="163">
        <v>-11473.4</v>
      </c>
      <c r="H28" s="163">
        <v>-11655.5</v>
      </c>
      <c r="I28" s="163">
        <v>-11595.2</v>
      </c>
      <c r="J28" s="163">
        <v>-12163.699999999999</v>
      </c>
      <c r="K28" s="163">
        <v>-14399.000000000002</v>
      </c>
      <c r="L28" s="163">
        <v>-15938</v>
      </c>
      <c r="M28" s="163">
        <v>-17142.400000000001</v>
      </c>
    </row>
    <row r="29" spans="2:13">
      <c r="B29" s="41" t="s">
        <v>552</v>
      </c>
      <c r="C29" s="29" t="s">
        <v>1041</v>
      </c>
      <c r="D29" s="22" t="s">
        <v>33</v>
      </c>
      <c r="E29" s="163">
        <v>-295.60000000000002</v>
      </c>
      <c r="F29" s="163">
        <v>-80.454180209999805</v>
      </c>
      <c r="G29" s="163">
        <v>-158.12229579999999</v>
      </c>
      <c r="H29" s="163">
        <v>-167.5</v>
      </c>
      <c r="I29" s="163">
        <v>-291.3</v>
      </c>
      <c r="J29" s="163">
        <v>-2531.7999999999997</v>
      </c>
      <c r="K29" s="163">
        <v>-845</v>
      </c>
      <c r="L29" s="163">
        <v>-776.2</v>
      </c>
      <c r="M29" s="163">
        <v>-189.9</v>
      </c>
    </row>
    <row r="30" spans="2:13">
      <c r="B30" s="41" t="s">
        <v>1034</v>
      </c>
      <c r="C30" s="29" t="s">
        <v>1061</v>
      </c>
      <c r="D30" s="22" t="s">
        <v>33</v>
      </c>
      <c r="E30" s="163">
        <v>220.8</v>
      </c>
      <c r="F30" s="163">
        <v>-108.60596913000001</v>
      </c>
      <c r="G30" s="163">
        <v>5.5326830100003699</v>
      </c>
      <c r="H30" s="163">
        <v>-68.300000000000011</v>
      </c>
      <c r="I30" s="163">
        <v>38.199999999999989</v>
      </c>
      <c r="J30" s="163">
        <v>-5.1999999999998749</v>
      </c>
      <c r="K30" s="163">
        <v>-615.20000000000005</v>
      </c>
      <c r="L30" s="163">
        <v>-349.9</v>
      </c>
      <c r="M30" s="163">
        <v>64.599999999999994</v>
      </c>
    </row>
    <row r="31" spans="2:13">
      <c r="B31" s="39" t="s">
        <v>1062</v>
      </c>
      <c r="C31" s="27" t="s">
        <v>1044</v>
      </c>
      <c r="D31" s="22" t="s">
        <v>33</v>
      </c>
      <c r="E31" s="163">
        <v>-10893.4</v>
      </c>
      <c r="F31" s="163">
        <v>-11203.747594957</v>
      </c>
      <c r="G31" s="163">
        <v>-11625.947699910001</v>
      </c>
      <c r="H31" s="163">
        <v>-11891.3</v>
      </c>
      <c r="I31" s="163">
        <v>-11848.3</v>
      </c>
      <c r="J31" s="163">
        <v>-14700.7</v>
      </c>
      <c r="K31" s="163">
        <v>-15859.2</v>
      </c>
      <c r="L31" s="163">
        <v>-17064.099999999999</v>
      </c>
      <c r="M31" s="163">
        <v>-17267.7</v>
      </c>
    </row>
    <row r="32" spans="2:13">
      <c r="B32" s="42" t="s">
        <v>1063</v>
      </c>
      <c r="C32" s="164" t="s">
        <v>1064</v>
      </c>
      <c r="D32" s="22" t="s">
        <v>33</v>
      </c>
      <c r="E32" s="165">
        <v>-423.2</v>
      </c>
      <c r="F32" s="165">
        <v>-0.28744561699855353</v>
      </c>
      <c r="G32" s="165">
        <v>4.1912879998590391E-2</v>
      </c>
      <c r="H32" s="165">
        <v>7.3896444519050419E-13</v>
      </c>
      <c r="I32" s="165">
        <v>1.4779288903810084E-12</v>
      </c>
      <c r="J32" s="165"/>
      <c r="K32" s="165">
        <v>1.1368683772161603E-12</v>
      </c>
      <c r="L32" s="165">
        <f>L31-L28-L29-L30</f>
        <v>1.4779288903810084E-12</v>
      </c>
      <c r="M32" s="165">
        <v>0</v>
      </c>
    </row>
    <row r="33" spans="2:13">
      <c r="B33" s="41" t="s">
        <v>63</v>
      </c>
      <c r="C33" s="27" t="s">
        <v>1065</v>
      </c>
      <c r="D33" s="22" t="s">
        <v>33</v>
      </c>
      <c r="E33" s="163"/>
      <c r="F33" s="163"/>
      <c r="G33" s="163"/>
      <c r="H33" s="163"/>
      <c r="I33" s="190"/>
      <c r="J33" s="163"/>
      <c r="K33" s="163"/>
      <c r="L33" s="163"/>
      <c r="M33" s="163"/>
    </row>
    <row r="34" spans="2:13">
      <c r="B34" s="39" t="s">
        <v>1066</v>
      </c>
      <c r="C34" s="27" t="s">
        <v>1067</v>
      </c>
      <c r="D34" s="22" t="s">
        <v>33</v>
      </c>
      <c r="E34" s="163"/>
      <c r="F34" s="163"/>
      <c r="G34" s="163"/>
      <c r="H34" s="163"/>
      <c r="I34" s="190"/>
      <c r="J34" s="163"/>
      <c r="K34" s="163"/>
      <c r="L34" s="163"/>
      <c r="M34" s="163"/>
    </row>
    <row r="35" spans="2:13">
      <c r="B35" s="41" t="s">
        <v>560</v>
      </c>
      <c r="C35" s="29" t="s">
        <v>1068</v>
      </c>
      <c r="D35" s="22" t="s">
        <v>33</v>
      </c>
      <c r="E35" s="163"/>
      <c r="F35" s="163"/>
      <c r="G35" s="163"/>
      <c r="H35" s="163"/>
      <c r="I35" s="190"/>
      <c r="J35" s="163"/>
      <c r="K35" s="163"/>
      <c r="L35" s="163"/>
      <c r="M35" s="163"/>
    </row>
    <row r="36" spans="2:13">
      <c r="B36" s="41" t="s">
        <v>1069</v>
      </c>
      <c r="C36" s="29" t="s">
        <v>1070</v>
      </c>
      <c r="D36" s="22" t="s">
        <v>33</v>
      </c>
      <c r="E36" s="163"/>
      <c r="F36" s="163"/>
      <c r="G36" s="163"/>
      <c r="H36" s="163"/>
      <c r="I36" s="190"/>
      <c r="J36" s="163"/>
      <c r="K36" s="163"/>
      <c r="L36" s="163"/>
      <c r="M36" s="163"/>
    </row>
    <row r="37" spans="2:13">
      <c r="B37" s="39" t="s">
        <v>1071</v>
      </c>
      <c r="C37" s="27" t="s">
        <v>1072</v>
      </c>
      <c r="D37" s="22" t="s">
        <v>33</v>
      </c>
      <c r="E37" s="163"/>
      <c r="F37" s="163"/>
      <c r="G37" s="163"/>
      <c r="H37" s="163"/>
      <c r="I37" s="190"/>
      <c r="J37" s="163"/>
      <c r="K37" s="163"/>
      <c r="L37" s="163"/>
      <c r="M37" s="163"/>
    </row>
    <row r="38" spans="2:13">
      <c r="B38" s="23" t="s">
        <v>1073</v>
      </c>
      <c r="C38" s="171" t="s">
        <v>1074</v>
      </c>
      <c r="D38" s="24" t="s">
        <v>33</v>
      </c>
      <c r="E38" s="165"/>
      <c r="F38" s="165"/>
      <c r="G38" s="165"/>
      <c r="H38" s="165"/>
      <c r="I38" s="190"/>
      <c r="J38" s="165"/>
      <c r="K38" s="165"/>
      <c r="L38" s="165"/>
      <c r="M38" s="165"/>
    </row>
  </sheetData>
  <mergeCells count="13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9978315B-33C8-4B5F-8289-C2C64CE21FC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CE47-A99B-4703-9AC5-5578F06D10DF}">
  <dimension ref="B1:M26"/>
  <sheetViews>
    <sheetView topLeftCell="C1" workbookViewId="0">
      <selection activeCell="E8" sqref="E8"/>
    </sheetView>
  </sheetViews>
  <sheetFormatPr baseColWidth="10" defaultRowHeight="15"/>
  <cols>
    <col min="1" max="1" width="9.7109375" customWidth="1"/>
    <col min="2" max="2" width="12" customWidth="1"/>
    <col min="3" max="3" width="76.28515625" customWidth="1"/>
    <col min="4" max="4" width="9.7109375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12">
        <f>+'[2]Estado III'!E2:I2</f>
        <v>0</v>
      </c>
      <c r="G2" s="212"/>
      <c r="H2" s="212"/>
      <c r="I2" s="212"/>
      <c r="J2" s="212"/>
      <c r="K2" s="212"/>
      <c r="L2" s="212"/>
      <c r="M2" s="212"/>
    </row>
    <row r="3" spans="2:13" ht="15.75">
      <c r="B3" s="55" t="s">
        <v>1075</v>
      </c>
      <c r="C3" s="57"/>
      <c r="D3" s="22"/>
      <c r="E3" s="22"/>
      <c r="F3" s="212" t="s">
        <v>29</v>
      </c>
      <c r="G3" s="212"/>
      <c r="H3" s="212"/>
      <c r="I3" s="212"/>
      <c r="J3" s="212"/>
      <c r="K3" s="212"/>
      <c r="L3" s="212"/>
      <c r="M3" s="212"/>
    </row>
    <row r="4" spans="2:13" ht="15" customHeight="1">
      <c r="B4" s="19"/>
      <c r="C4" s="20"/>
      <c r="D4" s="21"/>
      <c r="E4" s="233"/>
      <c r="F4" s="213" t="s">
        <v>730</v>
      </c>
      <c r="G4" s="214"/>
      <c r="H4" s="214"/>
      <c r="I4" s="214"/>
      <c r="J4" s="214"/>
      <c r="K4" s="214"/>
      <c r="L4" s="214"/>
      <c r="M4" s="214"/>
    </row>
    <row r="5" spans="2:13" ht="15" customHeight="1">
      <c r="B5" s="210" t="s">
        <v>1076</v>
      </c>
      <c r="C5" s="211"/>
      <c r="D5" s="22"/>
      <c r="E5" s="22"/>
      <c r="F5" s="215"/>
      <c r="G5" s="216"/>
      <c r="H5" s="216"/>
      <c r="I5" s="216"/>
      <c r="J5" s="216"/>
      <c r="K5" s="216"/>
      <c r="L5" s="216"/>
      <c r="M5" s="216"/>
    </row>
    <row r="6" spans="2:13">
      <c r="B6" s="210"/>
      <c r="C6" s="211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</row>
    <row r="7" spans="2:13">
      <c r="B7" s="23"/>
      <c r="C7" s="24"/>
      <c r="D7" s="24"/>
      <c r="E7" s="227"/>
      <c r="F7" s="227"/>
      <c r="G7" s="227"/>
      <c r="H7" s="227"/>
      <c r="I7" s="227"/>
      <c r="J7" s="227"/>
      <c r="K7" s="227"/>
      <c r="L7" s="227"/>
      <c r="M7" s="227"/>
    </row>
    <row r="8" spans="2:13" s="173" customFormat="1">
      <c r="B8" s="94" t="s">
        <v>1077</v>
      </c>
      <c r="C8" s="95" t="s">
        <v>1078</v>
      </c>
      <c r="D8" s="108" t="s">
        <v>33</v>
      </c>
      <c r="E8" s="172">
        <v>-8016.9</v>
      </c>
      <c r="F8" s="172">
        <v>-9195.6</v>
      </c>
      <c r="G8" s="172">
        <v>-9365.2000000000007</v>
      </c>
      <c r="H8" s="172">
        <v>-9126</v>
      </c>
      <c r="I8" s="172">
        <v>-9376.1</v>
      </c>
      <c r="J8" s="172">
        <v>-9899.2999999999993</v>
      </c>
      <c r="K8" s="172">
        <v>-12107.500000000002</v>
      </c>
      <c r="L8" s="172">
        <v>-13280.6</v>
      </c>
      <c r="M8" s="172">
        <v>-13976.9</v>
      </c>
    </row>
    <row r="9" spans="2:13">
      <c r="B9" s="39" t="s">
        <v>63</v>
      </c>
      <c r="C9" s="40" t="s">
        <v>31</v>
      </c>
      <c r="D9" s="22" t="s">
        <v>33</v>
      </c>
      <c r="E9" s="174"/>
      <c r="F9" s="174"/>
      <c r="G9" s="174"/>
      <c r="H9" s="174"/>
      <c r="I9" s="174"/>
      <c r="J9" s="174"/>
      <c r="K9" s="174"/>
      <c r="L9" s="174"/>
      <c r="M9" s="174"/>
    </row>
    <row r="10" spans="2:13">
      <c r="B10" s="41" t="s">
        <v>170</v>
      </c>
      <c r="C10" s="22" t="s">
        <v>1079</v>
      </c>
      <c r="D10" s="22" t="s">
        <v>33</v>
      </c>
      <c r="E10" s="174">
        <v>4269.3</v>
      </c>
      <c r="F10" s="174">
        <v>4580.7536819999996</v>
      </c>
      <c r="G10" s="174">
        <v>5041.8800537799998</v>
      </c>
      <c r="H10" s="174">
        <v>5328.5999999999995</v>
      </c>
      <c r="I10" s="174">
        <v>5436.7</v>
      </c>
      <c r="J10" s="174">
        <v>5022.7</v>
      </c>
      <c r="K10" s="174">
        <v>7328.7999999999993</v>
      </c>
      <c r="L10" s="174">
        <v>7801.8</v>
      </c>
      <c r="M10" s="174">
        <v>8056.7</v>
      </c>
    </row>
    <row r="11" spans="2:13">
      <c r="B11" s="42" t="s">
        <v>42</v>
      </c>
      <c r="C11" s="32" t="s">
        <v>1080</v>
      </c>
      <c r="D11" s="32" t="s">
        <v>33</v>
      </c>
      <c r="E11" s="174">
        <v>4271.1000000000004</v>
      </c>
      <c r="F11" s="174">
        <v>4433.25250134001</v>
      </c>
      <c r="G11" s="174">
        <v>4958.2094712199996</v>
      </c>
      <c r="H11" s="174">
        <v>5211.3999999999996</v>
      </c>
      <c r="I11" s="174">
        <v>5466.5</v>
      </c>
      <c r="J11" s="174">
        <v>7270.7000000000007</v>
      </c>
      <c r="K11" s="174">
        <v>7366.3</v>
      </c>
      <c r="L11" s="174">
        <v>7233.4</v>
      </c>
      <c r="M11" s="174">
        <v>7342.4</v>
      </c>
    </row>
    <row r="12" spans="2:13">
      <c r="B12" s="36" t="s">
        <v>61</v>
      </c>
      <c r="C12" s="37" t="s">
        <v>62</v>
      </c>
      <c r="D12" s="38" t="s">
        <v>33</v>
      </c>
      <c r="E12" s="175">
        <v>-1.9</v>
      </c>
      <c r="F12" s="175">
        <v>147.50118065998959</v>
      </c>
      <c r="G12" s="175">
        <v>83.670582560000184</v>
      </c>
      <c r="H12" s="175">
        <v>117.19999999999982</v>
      </c>
      <c r="I12" s="175">
        <v>-29.800000000000182</v>
      </c>
      <c r="J12" s="175">
        <v>-2248.0000000000009</v>
      </c>
      <c r="K12" s="175">
        <v>-37.500000000000909</v>
      </c>
      <c r="L12" s="175">
        <v>568.4</v>
      </c>
      <c r="M12" s="175">
        <v>714.3</v>
      </c>
    </row>
    <row r="13" spans="2:13">
      <c r="B13" s="176" t="s">
        <v>63</v>
      </c>
      <c r="C13" s="177" t="s">
        <v>1081</v>
      </c>
      <c r="D13" s="35" t="s">
        <v>33</v>
      </c>
      <c r="E13" s="175"/>
      <c r="F13" s="175"/>
      <c r="G13" s="175"/>
      <c r="H13" s="175"/>
      <c r="I13" s="175"/>
      <c r="J13" s="175"/>
      <c r="K13" s="175"/>
      <c r="L13" s="175"/>
      <c r="M13" s="175"/>
    </row>
    <row r="14" spans="2:13">
      <c r="B14" s="39" t="s">
        <v>1000</v>
      </c>
      <c r="C14" s="27" t="s">
        <v>1082</v>
      </c>
      <c r="D14" s="22" t="s">
        <v>33</v>
      </c>
      <c r="E14" s="174">
        <v>-418.4</v>
      </c>
      <c r="F14" s="174">
        <v>-167.12480592995999</v>
      </c>
      <c r="G14" s="174">
        <v>-129.72802102</v>
      </c>
      <c r="H14" s="174">
        <v>-332.3</v>
      </c>
      <c r="I14" s="174">
        <v>-220</v>
      </c>
      <c r="J14" s="174">
        <v>-280.29999999999995</v>
      </c>
      <c r="K14" s="174">
        <v>-524.29999999999995</v>
      </c>
      <c r="L14" s="174">
        <v>-846.9</v>
      </c>
      <c r="M14" s="174">
        <v>-638.9</v>
      </c>
    </row>
    <row r="15" spans="2:13">
      <c r="B15" s="41" t="s">
        <v>734</v>
      </c>
      <c r="C15" s="29" t="s">
        <v>1083</v>
      </c>
      <c r="D15" s="22" t="s">
        <v>33</v>
      </c>
      <c r="E15" s="174">
        <v>12.5</v>
      </c>
      <c r="F15" s="174">
        <v>8.4665988399999996</v>
      </c>
      <c r="G15" s="174">
        <v>7.1009697899999997</v>
      </c>
      <c r="H15" s="174">
        <v>18.899999999999999</v>
      </c>
      <c r="I15" s="174">
        <v>17.799999999999997</v>
      </c>
      <c r="J15" s="174">
        <v>26.3</v>
      </c>
      <c r="K15" s="174">
        <v>6</v>
      </c>
      <c r="L15" s="174">
        <v>0.5</v>
      </c>
      <c r="M15" s="174">
        <v>31.8</v>
      </c>
    </row>
    <row r="16" spans="2:13">
      <c r="B16" s="41" t="s">
        <v>792</v>
      </c>
      <c r="C16" s="29" t="s">
        <v>1084</v>
      </c>
      <c r="D16" s="22" t="s">
        <v>33</v>
      </c>
      <c r="E16" s="174">
        <v>-430.9</v>
      </c>
      <c r="F16" s="174">
        <v>-175.59140476996001</v>
      </c>
      <c r="G16" s="174">
        <v>-136.82899080999999</v>
      </c>
      <c r="H16" s="174">
        <v>-351.2</v>
      </c>
      <c r="I16" s="174">
        <v>-237.79999999999998</v>
      </c>
      <c r="J16" s="174">
        <v>-306.60000000000002</v>
      </c>
      <c r="K16" s="174">
        <v>-530.29999999999995</v>
      </c>
      <c r="L16" s="174">
        <v>-847.4</v>
      </c>
      <c r="M16" s="174">
        <v>-670.7</v>
      </c>
    </row>
    <row r="17" spans="2:13">
      <c r="B17" s="39" t="s">
        <v>1006</v>
      </c>
      <c r="C17" s="27" t="s">
        <v>1085</v>
      </c>
      <c r="D17" s="22" t="s">
        <v>33</v>
      </c>
      <c r="E17" s="174">
        <v>-838.8</v>
      </c>
      <c r="F17" s="174">
        <v>-555.92659718000004</v>
      </c>
      <c r="G17" s="174">
        <v>-359.47220808999998</v>
      </c>
      <c r="H17" s="174">
        <v>-622</v>
      </c>
      <c r="I17" s="174">
        <v>32.700000000000045</v>
      </c>
      <c r="J17" s="174">
        <v>-349.19999999999993</v>
      </c>
      <c r="K17" s="174">
        <v>-1027.8</v>
      </c>
      <c r="L17" s="174">
        <v>-28.9</v>
      </c>
      <c r="M17" s="174">
        <v>-76.5</v>
      </c>
    </row>
    <row r="18" spans="2:13">
      <c r="B18" s="41" t="s">
        <v>744</v>
      </c>
      <c r="C18" s="29" t="s">
        <v>1086</v>
      </c>
      <c r="D18" s="22" t="s">
        <v>33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/>
      <c r="K18" s="174">
        <v>0</v>
      </c>
      <c r="L18" s="174">
        <v>0</v>
      </c>
      <c r="M18" s="174">
        <v>0</v>
      </c>
    </row>
    <row r="19" spans="2:13">
      <c r="B19" s="41" t="s">
        <v>799</v>
      </c>
      <c r="C19" s="29" t="s">
        <v>1087</v>
      </c>
      <c r="D19" s="22" t="s">
        <v>33</v>
      </c>
      <c r="E19" s="174">
        <v>-838.8</v>
      </c>
      <c r="F19" s="174">
        <v>-555.92659718000004</v>
      </c>
      <c r="G19" s="174">
        <v>-359.47220808999998</v>
      </c>
      <c r="H19" s="174">
        <v>-622</v>
      </c>
      <c r="I19" s="174">
        <v>32.700000000000045</v>
      </c>
      <c r="J19" s="174">
        <v>-349.19999999999993</v>
      </c>
      <c r="K19" s="174">
        <v>-1027.8</v>
      </c>
      <c r="L19" s="174">
        <v>-28.9</v>
      </c>
      <c r="M19" s="174">
        <v>-76.5</v>
      </c>
    </row>
    <row r="20" spans="2:13">
      <c r="B20" s="39" t="s">
        <v>1020</v>
      </c>
      <c r="C20" s="27" t="s">
        <v>1088</v>
      </c>
      <c r="D20" s="22" t="s">
        <v>33</v>
      </c>
      <c r="E20" s="174">
        <v>-1059.5999999999999</v>
      </c>
      <c r="F20" s="174">
        <v>-447.32062804999998</v>
      </c>
      <c r="G20" s="174">
        <v>-365.00489110000001</v>
      </c>
      <c r="H20" s="174">
        <v>-533.9</v>
      </c>
      <c r="I20" s="174">
        <v>-5.4999999999999432</v>
      </c>
      <c r="J20" s="174">
        <v>-344.00000000000006</v>
      </c>
      <c r="K20" s="174">
        <v>-412.6</v>
      </c>
      <c r="L20" s="174">
        <v>321</v>
      </c>
      <c r="M20" s="174">
        <v>-141.1</v>
      </c>
    </row>
    <row r="21" spans="2:13">
      <c r="B21" s="41" t="s">
        <v>764</v>
      </c>
      <c r="C21" s="29" t="s">
        <v>1086</v>
      </c>
      <c r="D21" s="22" t="s">
        <v>33</v>
      </c>
      <c r="E21" s="174">
        <v>0</v>
      </c>
      <c r="F21" s="174">
        <v>0</v>
      </c>
      <c r="G21" s="174">
        <v>0</v>
      </c>
      <c r="H21" s="174">
        <v>-6.6</v>
      </c>
      <c r="I21" s="174">
        <v>-5</v>
      </c>
      <c r="J21" s="174"/>
      <c r="K21" s="174">
        <v>0</v>
      </c>
      <c r="L21" s="174">
        <v>0</v>
      </c>
      <c r="M21" s="174">
        <v>0</v>
      </c>
    </row>
    <row r="22" spans="2:13">
      <c r="B22" s="42" t="s">
        <v>811</v>
      </c>
      <c r="C22" s="31" t="s">
        <v>1089</v>
      </c>
      <c r="D22" s="22" t="s">
        <v>33</v>
      </c>
      <c r="E22" s="174">
        <v>-1059.5999999999999</v>
      </c>
      <c r="F22" s="174">
        <v>-447.32062804999998</v>
      </c>
      <c r="G22" s="174">
        <v>-365.00489110000001</v>
      </c>
      <c r="H22" s="174">
        <v>-527.29999999999995</v>
      </c>
      <c r="I22" s="174">
        <v>-0.49999999999994316</v>
      </c>
      <c r="J22" s="174">
        <v>-344.00000000000006</v>
      </c>
      <c r="K22" s="174">
        <v>-412.6</v>
      </c>
      <c r="L22" s="174">
        <v>321</v>
      </c>
      <c r="M22" s="174">
        <v>-141.1</v>
      </c>
    </row>
    <row r="23" spans="2:13">
      <c r="B23" s="33" t="s">
        <v>998</v>
      </c>
      <c r="C23" s="34" t="s">
        <v>1090</v>
      </c>
      <c r="D23" s="35" t="s">
        <v>33</v>
      </c>
      <c r="E23" s="175">
        <v>-197.6</v>
      </c>
      <c r="F23" s="175">
        <v>-275.73077505996002</v>
      </c>
      <c r="G23" s="175">
        <v>-124.19533801</v>
      </c>
      <c r="H23" s="175">
        <v>-420.4</v>
      </c>
      <c r="I23" s="175">
        <v>-181.8</v>
      </c>
      <c r="J23" s="175">
        <v>-285.49999999999983</v>
      </c>
      <c r="K23" s="175">
        <v>-1139.5</v>
      </c>
      <c r="L23" s="175">
        <v>-1196.8</v>
      </c>
      <c r="M23" s="175">
        <v>-574.29999999999995</v>
      </c>
    </row>
    <row r="24" spans="2:13">
      <c r="B24" s="178" t="s">
        <v>1091</v>
      </c>
      <c r="C24" s="179" t="s">
        <v>1092</v>
      </c>
      <c r="D24" s="180" t="s">
        <v>33</v>
      </c>
      <c r="E24" s="175">
        <v>-199.5</v>
      </c>
      <c r="F24" s="175">
        <v>-128.22959439997044</v>
      </c>
      <c r="G24" s="175">
        <v>-40.524755449999816</v>
      </c>
      <c r="H24" s="175">
        <v>-303.20000000000016</v>
      </c>
      <c r="I24" s="175">
        <v>-211.60000000000019</v>
      </c>
      <c r="J24" s="175">
        <v>-2533.5000000000009</v>
      </c>
      <c r="K24" s="175">
        <v>-1177.0000000000009</v>
      </c>
      <c r="L24" s="175">
        <v>-628.4</v>
      </c>
      <c r="M24" s="175">
        <v>140</v>
      </c>
    </row>
    <row r="25" spans="2:13">
      <c r="B25" s="181" t="s">
        <v>1093</v>
      </c>
      <c r="C25" s="182" t="s">
        <v>1094</v>
      </c>
      <c r="D25" s="45" t="s">
        <v>33</v>
      </c>
      <c r="E25" s="175">
        <v>-9064.2000000000007</v>
      </c>
      <c r="F25" s="175">
        <v>-9324.4916651870008</v>
      </c>
      <c r="G25" s="175">
        <v>-9405.6818893799991</v>
      </c>
      <c r="H25" s="175">
        <v>-9429.1999999999989</v>
      </c>
      <c r="I25" s="175">
        <v>-9587.6999999999989</v>
      </c>
      <c r="J25" s="175">
        <v>-12432.8</v>
      </c>
      <c r="K25" s="175">
        <v>-13284.5</v>
      </c>
      <c r="L25" s="175">
        <v>-13909</v>
      </c>
      <c r="M25" s="175">
        <v>-13836.9</v>
      </c>
    </row>
    <row r="26" spans="2:13">
      <c r="B26" s="128" t="s">
        <v>1095</v>
      </c>
      <c r="C26" s="129" t="s">
        <v>1096</v>
      </c>
      <c r="D26" s="129" t="s">
        <v>33</v>
      </c>
      <c r="E26" s="183">
        <v>847.8</v>
      </c>
      <c r="F26" s="183">
        <v>0.66207078702973376</v>
      </c>
      <c r="G26" s="183">
        <v>-4.2866070001764456E-2</v>
      </c>
      <c r="H26" s="183">
        <v>-1.8189894035458565E-12</v>
      </c>
      <c r="I26" s="183">
        <v>-1.8189894035458565E-12</v>
      </c>
      <c r="J26" s="183"/>
      <c r="K26" s="183">
        <v>-1.8189894035458565E-12</v>
      </c>
      <c r="L26" s="183">
        <f>L24-L25+L8</f>
        <v>0</v>
      </c>
      <c r="M26" s="183">
        <v>0</v>
      </c>
    </row>
  </sheetData>
  <mergeCells count="13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E59F0F0F-982E-42D6-9D41-FAE6BE61108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F6" sqref="F6:F7"/>
    </sheetView>
  </sheetViews>
  <sheetFormatPr baseColWidth="10" defaultRowHeight="15"/>
  <cols>
    <col min="1" max="1" width="9.7109375" customWidth="1"/>
    <col min="2" max="2" width="14.7109375" customWidth="1"/>
    <col min="3" max="3" width="76.7109375" customWidth="1"/>
    <col min="4" max="4" width="10.7109375" customWidth="1"/>
    <col min="5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168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33"/>
      <c r="F4" s="233"/>
      <c r="G4" s="213" t="s">
        <v>726</v>
      </c>
      <c r="H4" s="214"/>
      <c r="I4" s="214"/>
      <c r="J4" s="214"/>
      <c r="K4" s="214"/>
      <c r="L4" s="214"/>
      <c r="M4" s="214"/>
      <c r="N4" s="214"/>
    </row>
    <row r="5" spans="2:14" ht="15" customHeight="1">
      <c r="B5" s="90" t="s">
        <v>169</v>
      </c>
      <c r="C5" s="91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 ht="14.45" customHeight="1">
      <c r="B6" s="90"/>
      <c r="C6" s="91"/>
      <c r="D6" s="22"/>
      <c r="E6" s="221">
        <v>2014</v>
      </c>
      <c r="F6" s="221">
        <f>+E6+1</f>
        <v>2015</v>
      </c>
      <c r="G6" s="217">
        <v>2016</v>
      </c>
      <c r="H6" s="217">
        <f>+G6+1</f>
        <v>2017</v>
      </c>
      <c r="I6" s="217">
        <f t="shared" ref="I6:M6" si="0">+H6+1</f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</row>
    <row r="7" spans="2:14">
      <c r="B7" s="92"/>
      <c r="C7" s="93"/>
      <c r="D7" s="22"/>
      <c r="E7" s="222"/>
      <c r="F7" s="222"/>
      <c r="G7" s="218"/>
      <c r="H7" s="218"/>
      <c r="I7" s="218"/>
      <c r="J7" s="218"/>
      <c r="K7" s="218"/>
      <c r="L7" s="220"/>
      <c r="M7" s="220"/>
      <c r="N7" s="220"/>
    </row>
    <row r="8" spans="2:14">
      <c r="B8" s="94" t="s">
        <v>170</v>
      </c>
      <c r="C8" s="95" t="s">
        <v>171</v>
      </c>
      <c r="D8" s="95" t="s">
        <v>33</v>
      </c>
      <c r="E8" s="96">
        <v>4237.4994646699997</v>
      </c>
      <c r="F8" s="96">
        <v>4269.3</v>
      </c>
      <c r="G8" s="96">
        <v>4580.7536819999996</v>
      </c>
      <c r="H8" s="96">
        <v>5041.8800537799998</v>
      </c>
      <c r="I8" s="96">
        <v>5328.5999999999995</v>
      </c>
      <c r="J8" s="96">
        <v>5436.7</v>
      </c>
      <c r="K8" s="96">
        <v>5022.7</v>
      </c>
      <c r="L8" s="96">
        <v>7328.7999999999993</v>
      </c>
      <c r="M8" s="96">
        <v>7801.8</v>
      </c>
      <c r="N8" s="96">
        <v>8056.7</v>
      </c>
    </row>
    <row r="9" spans="2:14">
      <c r="B9" s="39" t="s">
        <v>34</v>
      </c>
      <c r="C9" s="27" t="s">
        <v>172</v>
      </c>
      <c r="D9" s="27" t="s">
        <v>33</v>
      </c>
      <c r="E9" s="97">
        <v>3929.36266763</v>
      </c>
      <c r="F9" s="97">
        <v>3926.5</v>
      </c>
      <c r="G9" s="97">
        <v>4198.3683955099996</v>
      </c>
      <c r="H9" s="97">
        <v>4434.7432105300004</v>
      </c>
      <c r="I9" s="97">
        <v>4717.2999999999993</v>
      </c>
      <c r="J9" s="97">
        <v>4860.5</v>
      </c>
      <c r="K9" s="97">
        <v>4583.2</v>
      </c>
      <c r="L9" s="97">
        <v>5713.0999999999995</v>
      </c>
      <c r="M9" s="97">
        <v>6744.5</v>
      </c>
      <c r="N9" s="97">
        <v>7009.5</v>
      </c>
    </row>
    <row r="10" spans="2:14">
      <c r="B10" s="39" t="s">
        <v>173</v>
      </c>
      <c r="C10" s="98" t="s">
        <v>174</v>
      </c>
      <c r="D10" s="98" t="s">
        <v>33</v>
      </c>
      <c r="E10" s="68">
        <v>1491.8481189700001</v>
      </c>
      <c r="F10" s="68">
        <v>1384.3</v>
      </c>
      <c r="G10" s="68">
        <v>1649.2329827399999</v>
      </c>
      <c r="H10" s="68">
        <v>1722.8372342499999</v>
      </c>
      <c r="I10" s="68">
        <v>1807.6</v>
      </c>
      <c r="J10" s="68">
        <v>1881.3000000000002</v>
      </c>
      <c r="K10" s="68">
        <v>1862.6</v>
      </c>
      <c r="L10" s="68">
        <v>2179.4</v>
      </c>
      <c r="M10" s="68">
        <v>2739.3</v>
      </c>
      <c r="N10" s="68">
        <v>2832.4</v>
      </c>
    </row>
    <row r="11" spans="2:14">
      <c r="B11" s="41" t="s">
        <v>175</v>
      </c>
      <c r="C11" s="99" t="s">
        <v>176</v>
      </c>
      <c r="D11" s="99" t="s">
        <v>33</v>
      </c>
      <c r="E11" s="68">
        <v>627.42909370000007</v>
      </c>
      <c r="F11" s="68">
        <v>199.3</v>
      </c>
      <c r="G11" s="68">
        <v>494.76046231999999</v>
      </c>
      <c r="H11" s="68">
        <v>416.97921208999998</v>
      </c>
      <c r="I11" s="68">
        <v>415.4</v>
      </c>
      <c r="J11" s="68">
        <v>412.7</v>
      </c>
      <c r="K11" s="68">
        <v>380.6</v>
      </c>
      <c r="L11" s="68">
        <v>411.2</v>
      </c>
      <c r="M11" s="68">
        <v>474.3</v>
      </c>
      <c r="N11" s="68">
        <v>570.9</v>
      </c>
    </row>
    <row r="12" spans="2:14">
      <c r="B12" s="41" t="s">
        <v>177</v>
      </c>
      <c r="C12" s="99" t="s">
        <v>178</v>
      </c>
      <c r="D12" s="99" t="s">
        <v>33</v>
      </c>
      <c r="E12" s="68">
        <v>693.10179332000007</v>
      </c>
      <c r="F12" s="68">
        <v>704.3</v>
      </c>
      <c r="G12" s="68">
        <v>864.84841705999997</v>
      </c>
      <c r="H12" s="68">
        <v>929.47530812000002</v>
      </c>
      <c r="I12" s="68">
        <v>954.8</v>
      </c>
      <c r="J12" s="68">
        <v>986.2</v>
      </c>
      <c r="K12" s="68">
        <v>1011.4</v>
      </c>
      <c r="L12" s="68">
        <v>1165.2</v>
      </c>
      <c r="M12" s="68">
        <v>1588.1</v>
      </c>
      <c r="N12" s="68">
        <v>1502.6</v>
      </c>
    </row>
    <row r="13" spans="2:14">
      <c r="B13" s="41" t="s">
        <v>179</v>
      </c>
      <c r="C13" s="99" t="s">
        <v>180</v>
      </c>
      <c r="D13" s="99" t="s">
        <v>33</v>
      </c>
      <c r="E13" s="68">
        <v>171.31723194999998</v>
      </c>
      <c r="F13" s="68">
        <v>480.8</v>
      </c>
      <c r="G13" s="68">
        <v>289.62410335999999</v>
      </c>
      <c r="H13" s="68">
        <v>376.38271404</v>
      </c>
      <c r="I13" s="68">
        <v>437.4</v>
      </c>
      <c r="J13" s="68">
        <v>482.4</v>
      </c>
      <c r="K13" s="68">
        <v>470.6</v>
      </c>
      <c r="L13" s="68">
        <v>603</v>
      </c>
      <c r="M13" s="68">
        <v>676.9</v>
      </c>
      <c r="N13" s="68">
        <v>758.8</v>
      </c>
    </row>
    <row r="14" spans="2:14">
      <c r="B14" s="39" t="s">
        <v>181</v>
      </c>
      <c r="C14" s="98" t="s">
        <v>182</v>
      </c>
      <c r="D14" s="9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/>
      <c r="L14" s="97"/>
      <c r="M14" s="97"/>
      <c r="N14" s="97">
        <v>0</v>
      </c>
    </row>
    <row r="15" spans="2:14">
      <c r="B15" s="39" t="s">
        <v>183</v>
      </c>
      <c r="C15" s="98" t="s">
        <v>184</v>
      </c>
      <c r="D15" s="98" t="s">
        <v>33</v>
      </c>
      <c r="E15" s="68">
        <v>24.395498940000003</v>
      </c>
      <c r="F15" s="68">
        <v>20.399999999999999</v>
      </c>
      <c r="G15" s="68">
        <v>22.660388470000001</v>
      </c>
      <c r="H15" s="68">
        <v>22.70819599</v>
      </c>
      <c r="I15" s="68">
        <v>24</v>
      </c>
      <c r="J15" s="68">
        <v>28.8</v>
      </c>
      <c r="K15" s="68">
        <v>20.7</v>
      </c>
      <c r="L15" s="68">
        <v>38.5</v>
      </c>
      <c r="M15" s="68">
        <v>46.7</v>
      </c>
      <c r="N15" s="68">
        <v>53.9</v>
      </c>
    </row>
    <row r="16" spans="2:14">
      <c r="B16" s="41" t="s">
        <v>185</v>
      </c>
      <c r="C16" s="99" t="s">
        <v>186</v>
      </c>
      <c r="D16" s="99" t="s">
        <v>33</v>
      </c>
      <c r="E16" s="68">
        <v>24.395498940000003</v>
      </c>
      <c r="F16" s="68">
        <v>20.399999999999999</v>
      </c>
      <c r="G16" s="68">
        <v>22.660388470000001</v>
      </c>
      <c r="H16" s="68">
        <v>22.70819599</v>
      </c>
      <c r="I16" s="68">
        <v>24</v>
      </c>
      <c r="J16" s="68">
        <v>28.8</v>
      </c>
      <c r="K16" s="68">
        <v>20.7</v>
      </c>
      <c r="L16" s="68">
        <v>38.5</v>
      </c>
      <c r="M16" s="68">
        <v>46.7</v>
      </c>
      <c r="N16" s="68">
        <v>53.9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/>
      <c r="L17" s="68">
        <v>0</v>
      </c>
      <c r="M17" s="68"/>
      <c r="N17" s="68"/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/>
      <c r="L18" s="68">
        <v>0</v>
      </c>
      <c r="M18" s="68"/>
      <c r="N18" s="68"/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/>
      <c r="N19" s="68"/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>
        <v>0</v>
      </c>
      <c r="M20" s="68"/>
      <c r="N20" s="68"/>
    </row>
    <row r="21" spans="2:14">
      <c r="B21" s="39" t="s">
        <v>195</v>
      </c>
      <c r="C21" s="98" t="s">
        <v>196</v>
      </c>
      <c r="D21" s="98" t="s">
        <v>33</v>
      </c>
      <c r="E21" s="68">
        <v>2209.7163106799999</v>
      </c>
      <c r="F21" s="68">
        <v>2326.5</v>
      </c>
      <c r="G21" s="68">
        <v>2318.5935924800001</v>
      </c>
      <c r="H21" s="68">
        <v>2476.6919209799998</v>
      </c>
      <c r="I21" s="68">
        <v>2656.3</v>
      </c>
      <c r="J21" s="68">
        <v>2717.6</v>
      </c>
      <c r="K21" s="68">
        <v>2513.1</v>
      </c>
      <c r="L21" s="68">
        <v>3204</v>
      </c>
      <c r="M21" s="68">
        <v>3423.7</v>
      </c>
      <c r="N21" s="68">
        <v>3628.2</v>
      </c>
    </row>
    <row r="22" spans="2:14">
      <c r="B22" s="41" t="s">
        <v>197</v>
      </c>
      <c r="C22" s="99" t="s">
        <v>198</v>
      </c>
      <c r="D22" s="99" t="s">
        <v>33</v>
      </c>
      <c r="E22" s="68">
        <v>1907.11297356</v>
      </c>
      <c r="F22" s="68">
        <v>1932.7</v>
      </c>
      <c r="G22" s="68">
        <v>1854.0558319700001</v>
      </c>
      <c r="H22" s="68">
        <v>1943.2270518099999</v>
      </c>
      <c r="I22" s="68">
        <v>2102.9</v>
      </c>
      <c r="J22" s="68">
        <v>2213.4</v>
      </c>
      <c r="K22" s="68">
        <v>2074</v>
      </c>
      <c r="L22" s="68">
        <v>2789.8</v>
      </c>
      <c r="M22" s="68">
        <v>3023.9</v>
      </c>
      <c r="N22" s="68">
        <v>3176.2</v>
      </c>
    </row>
    <row r="23" spans="2:14">
      <c r="B23" s="41" t="s">
        <v>199</v>
      </c>
      <c r="C23" s="100" t="s">
        <v>200</v>
      </c>
      <c r="D23" s="100" t="s">
        <v>33</v>
      </c>
      <c r="E23" s="72">
        <v>1907.11297356</v>
      </c>
      <c r="F23" s="72">
        <v>1932.7</v>
      </c>
      <c r="G23" s="72">
        <v>1854.0558319700001</v>
      </c>
      <c r="H23" s="72">
        <v>1943.2270518099999</v>
      </c>
      <c r="I23" s="72">
        <v>2102.9</v>
      </c>
      <c r="J23" s="72">
        <v>2213.4</v>
      </c>
      <c r="K23" s="72">
        <v>2074</v>
      </c>
      <c r="L23" s="72">
        <v>2789.8</v>
      </c>
      <c r="M23" s="72">
        <v>3023.9</v>
      </c>
      <c r="N23" s="72">
        <v>3176.2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/>
      <c r="L24" s="72">
        <v>0</v>
      </c>
      <c r="M24" s="72"/>
      <c r="N24" s="72"/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/>
      <c r="N25" s="68"/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/>
      <c r="N26" s="97"/>
    </row>
    <row r="27" spans="2:14">
      <c r="B27" s="41" t="s">
        <v>207</v>
      </c>
      <c r="C27" s="99" t="s">
        <v>208</v>
      </c>
      <c r="D27" s="99" t="s">
        <v>33</v>
      </c>
      <c r="E27" s="68">
        <v>270.54351694999997</v>
      </c>
      <c r="F27" s="68">
        <v>295.39999999999998</v>
      </c>
      <c r="G27" s="68">
        <v>366.32385481</v>
      </c>
      <c r="H27" s="68">
        <v>434.9943068</v>
      </c>
      <c r="I27" s="68">
        <v>449</v>
      </c>
      <c r="J27" s="68">
        <v>479.5</v>
      </c>
      <c r="K27" s="68">
        <v>426.7</v>
      </c>
      <c r="L27" s="68">
        <v>391.3</v>
      </c>
      <c r="M27" s="68">
        <v>375.5</v>
      </c>
      <c r="N27" s="68">
        <v>416.3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/>
      <c r="N28" s="68"/>
    </row>
    <row r="29" spans="2:14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/>
      <c r="N29" s="68"/>
    </row>
    <row r="30" spans="2:14">
      <c r="B30" s="41" t="s">
        <v>213</v>
      </c>
      <c r="C30" s="99" t="s">
        <v>214</v>
      </c>
      <c r="D30" s="99" t="s">
        <v>33</v>
      </c>
      <c r="E30" s="72">
        <v>10.566646369999999</v>
      </c>
      <c r="F30" s="72">
        <v>11.9</v>
      </c>
      <c r="G30" s="72">
        <v>13.80934319</v>
      </c>
      <c r="H30" s="72">
        <v>13.561495389999999</v>
      </c>
      <c r="I30" s="72">
        <v>15.1</v>
      </c>
      <c r="J30" s="72">
        <v>16.2</v>
      </c>
      <c r="K30" s="72">
        <v>12.4</v>
      </c>
      <c r="L30" s="72">
        <v>22.9</v>
      </c>
      <c r="M30" s="72">
        <v>24.3</v>
      </c>
      <c r="N30" s="72">
        <v>25.9</v>
      </c>
    </row>
    <row r="31" spans="2:14">
      <c r="B31" s="41" t="s">
        <v>215</v>
      </c>
      <c r="C31" s="100" t="s">
        <v>216</v>
      </c>
      <c r="D31" s="100" t="s">
        <v>33</v>
      </c>
      <c r="E31" s="72">
        <v>10.566646369999999</v>
      </c>
      <c r="F31" s="72">
        <v>11.9</v>
      </c>
      <c r="G31" s="72">
        <v>13.80934319</v>
      </c>
      <c r="H31" s="72">
        <v>13.561495389999999</v>
      </c>
      <c r="I31" s="72">
        <v>15.1</v>
      </c>
      <c r="J31" s="72">
        <v>16.2</v>
      </c>
      <c r="K31" s="72">
        <v>12.4</v>
      </c>
      <c r="L31" s="72">
        <v>22.9</v>
      </c>
      <c r="M31" s="72">
        <v>24.3</v>
      </c>
      <c r="N31" s="72">
        <v>25.9</v>
      </c>
    </row>
    <row r="32" spans="2:14">
      <c r="B32" s="41" t="s">
        <v>217</v>
      </c>
      <c r="C32" s="100" t="s">
        <v>218</v>
      </c>
      <c r="D32" s="100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>
        <v>0</v>
      </c>
      <c r="M32" s="72"/>
      <c r="N32" s="72"/>
    </row>
    <row r="33" spans="2:14">
      <c r="B33" s="41" t="s">
        <v>219</v>
      </c>
      <c r="C33" s="99" t="s">
        <v>220</v>
      </c>
      <c r="D33" s="99" t="s">
        <v>33</v>
      </c>
      <c r="E33" s="97">
        <v>21.493173800000001</v>
      </c>
      <c r="F33" s="97">
        <v>86.6</v>
      </c>
      <c r="G33" s="97">
        <v>84.404562510000005</v>
      </c>
      <c r="H33" s="97">
        <v>84.909066980000006</v>
      </c>
      <c r="I33" s="97">
        <v>89.3</v>
      </c>
      <c r="J33" s="97">
        <v>8.5</v>
      </c>
      <c r="K33" s="97"/>
      <c r="L33" s="97">
        <v>0</v>
      </c>
      <c r="M33" s="97"/>
      <c r="N33" s="97">
        <v>9.8000000000000007</v>
      </c>
    </row>
    <row r="34" spans="2:14">
      <c r="B34" s="39" t="s">
        <v>221</v>
      </c>
      <c r="C34" s="98" t="s">
        <v>222</v>
      </c>
      <c r="D34" s="98" t="s">
        <v>33</v>
      </c>
      <c r="E34" s="97">
        <v>202.35951108</v>
      </c>
      <c r="F34" s="97">
        <v>194.2</v>
      </c>
      <c r="G34" s="97">
        <v>206.46104740999999</v>
      </c>
      <c r="H34" s="97">
        <v>210.78151176</v>
      </c>
      <c r="I34" s="97">
        <v>227.4</v>
      </c>
      <c r="J34" s="97">
        <v>232.1</v>
      </c>
      <c r="K34" s="97">
        <v>186.8</v>
      </c>
      <c r="L34" s="97">
        <v>291.2</v>
      </c>
      <c r="M34" s="97">
        <v>534.79999999999995</v>
      </c>
      <c r="N34" s="97">
        <v>494</v>
      </c>
    </row>
    <row r="35" spans="2:14">
      <c r="B35" s="41" t="s">
        <v>223</v>
      </c>
      <c r="C35" s="99" t="s">
        <v>224</v>
      </c>
      <c r="D35" s="99" t="s">
        <v>33</v>
      </c>
      <c r="E35" s="68">
        <v>181.33025496000002</v>
      </c>
      <c r="F35" s="68">
        <v>194.2</v>
      </c>
      <c r="G35" s="68">
        <v>206.46104740999999</v>
      </c>
      <c r="H35" s="68">
        <v>210.78151176</v>
      </c>
      <c r="I35" s="68">
        <v>227.4</v>
      </c>
      <c r="J35" s="68">
        <v>232.1</v>
      </c>
      <c r="K35" s="68">
        <v>186.8</v>
      </c>
      <c r="L35" s="68">
        <v>291.2</v>
      </c>
      <c r="M35" s="68">
        <v>534.79999999999995</v>
      </c>
      <c r="N35" s="68">
        <v>494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>
        <v>0</v>
      </c>
      <c r="M36" s="68"/>
      <c r="N36" s="68"/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/>
      <c r="N37" s="97"/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/>
      <c r="N38" s="68"/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/>
      <c r="N39" s="68"/>
    </row>
    <row r="40" spans="2:14">
      <c r="B40" s="41" t="s">
        <v>233</v>
      </c>
      <c r="C40" s="99" t="s">
        <v>234</v>
      </c>
      <c r="D40" s="99" t="s">
        <v>33</v>
      </c>
      <c r="E40" s="68">
        <v>21.029256119999999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/>
      <c r="N40" s="68"/>
    </row>
    <row r="41" spans="2:14">
      <c r="B41" s="101" t="s">
        <v>235</v>
      </c>
      <c r="C41" s="102" t="s">
        <v>236</v>
      </c>
      <c r="D41" s="102" t="s">
        <v>33</v>
      </c>
      <c r="E41" s="68">
        <v>1.0432279600000001</v>
      </c>
      <c r="F41" s="68">
        <v>1</v>
      </c>
      <c r="G41" s="68">
        <v>1.42038441</v>
      </c>
      <c r="H41" s="68">
        <v>1.7243475500000001</v>
      </c>
      <c r="I41" s="68">
        <v>2</v>
      </c>
      <c r="J41" s="68">
        <v>0.7</v>
      </c>
      <c r="K41" s="68"/>
      <c r="L41" s="68">
        <v>0</v>
      </c>
      <c r="M41" s="68"/>
      <c r="N41" s="68">
        <v>1.1000000000000001</v>
      </c>
    </row>
    <row r="42" spans="2:14">
      <c r="B42" s="39" t="s">
        <v>36</v>
      </c>
      <c r="C42" s="27" t="s">
        <v>237</v>
      </c>
      <c r="D42" s="27" t="s">
        <v>33</v>
      </c>
      <c r="E42" s="68">
        <v>11.157632869999997</v>
      </c>
      <c r="F42" s="68">
        <v>17.399999999999999</v>
      </c>
      <c r="G42" s="68">
        <v>0</v>
      </c>
      <c r="H42" s="68">
        <v>0</v>
      </c>
      <c r="I42" s="68">
        <v>37.200000000000003</v>
      </c>
      <c r="J42" s="68">
        <v>38.4</v>
      </c>
      <c r="K42" s="68">
        <v>35</v>
      </c>
      <c r="L42" s="68">
        <v>26.4</v>
      </c>
      <c r="M42" s="68">
        <v>43.1</v>
      </c>
      <c r="N42" s="68">
        <v>48.9</v>
      </c>
    </row>
    <row r="43" spans="2:14">
      <c r="B43" s="39" t="s">
        <v>238</v>
      </c>
      <c r="C43" s="98" t="s">
        <v>239</v>
      </c>
      <c r="D43" s="98" t="s">
        <v>33</v>
      </c>
      <c r="E43" s="68">
        <v>11.157632869999997</v>
      </c>
      <c r="F43" s="68">
        <v>17.399999999999999</v>
      </c>
      <c r="G43" s="68">
        <v>0</v>
      </c>
      <c r="H43" s="68">
        <v>0</v>
      </c>
      <c r="I43" s="68">
        <v>37.200000000000003</v>
      </c>
      <c r="J43" s="68">
        <v>38.4</v>
      </c>
      <c r="K43" s="68">
        <v>35</v>
      </c>
      <c r="L43" s="68">
        <v>26.4</v>
      </c>
      <c r="M43" s="68"/>
      <c r="N43" s="68"/>
    </row>
    <row r="44" spans="2:14">
      <c r="B44" s="41" t="s">
        <v>240</v>
      </c>
      <c r="C44" s="99" t="s">
        <v>241</v>
      </c>
      <c r="D44" s="99" t="s">
        <v>33</v>
      </c>
      <c r="E44" s="68">
        <v>2.2089597200000002</v>
      </c>
      <c r="F44" s="68">
        <v>2.5</v>
      </c>
      <c r="G44" s="68">
        <v>0</v>
      </c>
      <c r="H44" s="68">
        <v>0</v>
      </c>
      <c r="I44" s="68">
        <v>14.8</v>
      </c>
      <c r="J44" s="68">
        <v>4</v>
      </c>
      <c r="K44" s="68">
        <v>3.0999999999999996</v>
      </c>
      <c r="L44" s="68">
        <v>-9.6000000000000014</v>
      </c>
      <c r="M44" s="68"/>
      <c r="N44" s="68"/>
    </row>
    <row r="45" spans="2:14">
      <c r="B45" s="41" t="s">
        <v>242</v>
      </c>
      <c r="C45" s="99" t="s">
        <v>243</v>
      </c>
      <c r="D45" s="99" t="s">
        <v>33</v>
      </c>
      <c r="E45" s="68">
        <v>8.9486731499999976</v>
      </c>
      <c r="F45" s="68">
        <v>15</v>
      </c>
      <c r="G45" s="68">
        <v>0</v>
      </c>
      <c r="H45" s="68">
        <v>0</v>
      </c>
      <c r="I45" s="68">
        <v>22.4</v>
      </c>
      <c r="J45" s="68">
        <v>34.4</v>
      </c>
      <c r="K45" s="68">
        <v>31.9</v>
      </c>
      <c r="L45" s="68">
        <v>36</v>
      </c>
      <c r="M45" s="68"/>
      <c r="N45" s="68"/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>
        <v>0</v>
      </c>
      <c r="M46" s="68"/>
      <c r="N46" s="68"/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>
        <v>0</v>
      </c>
      <c r="M47" s="68"/>
      <c r="N47" s="68"/>
    </row>
    <row r="48" spans="2:14">
      <c r="B48" s="39" t="s">
        <v>248</v>
      </c>
      <c r="C48" s="98" t="s">
        <v>249</v>
      </c>
      <c r="D48" s="98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>
        <v>0</v>
      </c>
      <c r="M48" s="68">
        <v>43.1</v>
      </c>
      <c r="N48" s="68">
        <v>48.9</v>
      </c>
    </row>
    <row r="49" spans="2:14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>
        <v>0</v>
      </c>
      <c r="M49" s="68">
        <v>2</v>
      </c>
      <c r="N49" s="68">
        <v>43.9</v>
      </c>
    </row>
    <row r="50" spans="2:14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>
        <v>0</v>
      </c>
      <c r="M50" s="68">
        <v>41.1</v>
      </c>
      <c r="N50" s="68">
        <v>5</v>
      </c>
    </row>
    <row r="51" spans="2:14">
      <c r="B51" s="42" t="s">
        <v>252</v>
      </c>
      <c r="C51" s="103" t="s">
        <v>253</v>
      </c>
      <c r="D51" s="10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/>
      <c r="L51" s="68">
        <v>0</v>
      </c>
      <c r="M51" s="68"/>
      <c r="N51" s="68"/>
    </row>
    <row r="52" spans="2:14">
      <c r="B52" s="39" t="s">
        <v>38</v>
      </c>
      <c r="C52" s="27" t="s">
        <v>254</v>
      </c>
      <c r="D52" s="27" t="s">
        <v>33</v>
      </c>
      <c r="E52" s="68">
        <v>46.967089519999995</v>
      </c>
      <c r="F52" s="68">
        <v>34.5</v>
      </c>
      <c r="G52" s="68">
        <v>58.897128149999901</v>
      </c>
      <c r="H52" s="68">
        <v>33.359590770000501</v>
      </c>
      <c r="I52" s="68">
        <v>82.999999999999957</v>
      </c>
      <c r="J52" s="68">
        <v>46.6</v>
      </c>
      <c r="K52" s="68">
        <v>6.5000000000000284</v>
      </c>
      <c r="L52" s="68">
        <v>294.60000000000002</v>
      </c>
      <c r="M52" s="68"/>
      <c r="N52" s="68">
        <v>174.3</v>
      </c>
    </row>
    <row r="53" spans="2:14">
      <c r="B53" s="39" t="s">
        <v>255</v>
      </c>
      <c r="C53" s="98" t="s">
        <v>256</v>
      </c>
      <c r="D53" s="98" t="s">
        <v>33</v>
      </c>
      <c r="E53" s="68">
        <v>27.347372629999999</v>
      </c>
      <c r="F53" s="68">
        <v>15.7</v>
      </c>
      <c r="G53" s="68">
        <v>12.06018562</v>
      </c>
      <c r="H53" s="68">
        <v>8.1777414400000001</v>
      </c>
      <c r="I53" s="68">
        <v>24.2</v>
      </c>
      <c r="J53" s="68">
        <v>7</v>
      </c>
      <c r="K53" s="68">
        <v>12.3</v>
      </c>
      <c r="L53" s="68">
        <v>29.3</v>
      </c>
      <c r="M53" s="68">
        <v>7.2</v>
      </c>
      <c r="N53" s="68">
        <v>17.899999999999999</v>
      </c>
    </row>
    <row r="54" spans="2:14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>
        <v>0</v>
      </c>
      <c r="M54" s="68"/>
      <c r="N54" s="68"/>
    </row>
    <row r="55" spans="2:14">
      <c r="B55" s="41" t="s">
        <v>259</v>
      </c>
      <c r="C55" s="99" t="s">
        <v>260</v>
      </c>
      <c r="D55" s="99" t="s">
        <v>33</v>
      </c>
      <c r="E55" s="68">
        <v>27.347372629999999</v>
      </c>
      <c r="F55" s="68">
        <v>15.7</v>
      </c>
      <c r="G55" s="68">
        <v>12.06018562</v>
      </c>
      <c r="H55" s="68">
        <v>8.1777414400000001</v>
      </c>
      <c r="I55" s="68">
        <v>24.2</v>
      </c>
      <c r="J55" s="68">
        <v>7</v>
      </c>
      <c r="K55" s="68">
        <v>12.3</v>
      </c>
      <c r="L55" s="68">
        <v>29.3</v>
      </c>
      <c r="M55" s="68">
        <v>7.2</v>
      </c>
      <c r="N55" s="68">
        <v>17.899999999999999</v>
      </c>
    </row>
    <row r="56" spans="2:14">
      <c r="B56" s="39" t="s">
        <v>261</v>
      </c>
      <c r="C56" s="98" t="s">
        <v>262</v>
      </c>
      <c r="D56" s="98" t="s">
        <v>33</v>
      </c>
      <c r="E56" s="68">
        <v>14.78790699</v>
      </c>
      <c r="F56" s="68">
        <v>18.8</v>
      </c>
      <c r="G56" s="68">
        <v>10.71392052</v>
      </c>
      <c r="H56" s="68">
        <v>25.219911289999999</v>
      </c>
      <c r="I56" s="68">
        <v>25</v>
      </c>
      <c r="J56" s="68">
        <v>39.6</v>
      </c>
      <c r="K56" s="68">
        <v>26.1</v>
      </c>
      <c r="L56" s="68">
        <v>28.5</v>
      </c>
      <c r="M56" s="68">
        <v>38.4</v>
      </c>
      <c r="N56" s="68">
        <v>12.5</v>
      </c>
    </row>
    <row r="57" spans="2:14">
      <c r="B57" s="41" t="s">
        <v>263</v>
      </c>
      <c r="C57" s="99" t="s">
        <v>264</v>
      </c>
      <c r="D57" s="99" t="s">
        <v>33</v>
      </c>
      <c r="E57" s="68">
        <v>0.28440383000000002</v>
      </c>
      <c r="F57" s="68">
        <v>0.6</v>
      </c>
      <c r="G57" s="68">
        <v>0.58545201000000002</v>
      </c>
      <c r="H57" s="68">
        <v>7.1766624600000002</v>
      </c>
      <c r="I57" s="68">
        <v>7.2</v>
      </c>
      <c r="J57" s="68">
        <v>5.6</v>
      </c>
      <c r="K57" s="68">
        <v>8.9</v>
      </c>
      <c r="L57" s="68">
        <v>3</v>
      </c>
      <c r="M57" s="68">
        <v>25.5</v>
      </c>
      <c r="N57" s="68">
        <v>3.6</v>
      </c>
    </row>
    <row r="58" spans="2:14">
      <c r="B58" s="41" t="s">
        <v>265</v>
      </c>
      <c r="C58" s="99" t="s">
        <v>266</v>
      </c>
      <c r="D58" s="99" t="s">
        <v>33</v>
      </c>
      <c r="E58" s="68">
        <v>14.503503159999999</v>
      </c>
      <c r="F58" s="68">
        <v>18.2</v>
      </c>
      <c r="G58" s="68">
        <v>10.128468509999999</v>
      </c>
      <c r="H58" s="68">
        <v>18.04324883</v>
      </c>
      <c r="I58" s="68">
        <v>17.8</v>
      </c>
      <c r="J58" s="68">
        <v>34</v>
      </c>
      <c r="K58" s="68">
        <v>17.2</v>
      </c>
      <c r="L58" s="68">
        <v>25.5</v>
      </c>
      <c r="M58" s="68">
        <v>12.9</v>
      </c>
      <c r="N58" s="68">
        <v>8.9</v>
      </c>
    </row>
    <row r="59" spans="2:14">
      <c r="B59" s="39" t="s">
        <v>267</v>
      </c>
      <c r="C59" s="98" t="s">
        <v>268</v>
      </c>
      <c r="D59" s="98" t="s">
        <v>33</v>
      </c>
      <c r="E59" s="68">
        <v>4.8318098999999961</v>
      </c>
      <c r="F59" s="68">
        <v>0</v>
      </c>
      <c r="G59" s="68">
        <v>36.1230220099999</v>
      </c>
      <c r="H59" s="68">
        <v>-3.8061959999538403E-2</v>
      </c>
      <c r="I59" s="68">
        <v>33.799999999999955</v>
      </c>
      <c r="J59" s="68">
        <v>0</v>
      </c>
      <c r="K59" s="68">
        <v>-31.899999999999977</v>
      </c>
      <c r="L59" s="68">
        <v>236.8</v>
      </c>
      <c r="M59" s="68">
        <v>-45.6</v>
      </c>
      <c r="N59" s="68">
        <v>143.9</v>
      </c>
    </row>
    <row r="60" spans="2:14">
      <c r="B60" s="41" t="s">
        <v>269</v>
      </c>
      <c r="C60" s="99" t="s">
        <v>264</v>
      </c>
      <c r="D60" s="99" t="s">
        <v>33</v>
      </c>
      <c r="E60" s="68">
        <v>3.4066066199999341</v>
      </c>
      <c r="F60" s="68">
        <v>0</v>
      </c>
      <c r="G60" s="68">
        <v>0.19273411999995499</v>
      </c>
      <c r="H60" s="68">
        <v>-6.7617099995231902E-3</v>
      </c>
      <c r="I60" s="68">
        <v>28.899999999999977</v>
      </c>
      <c r="J60" s="68">
        <v>0</v>
      </c>
      <c r="K60" s="68">
        <v>-38.100000000000023</v>
      </c>
      <c r="L60" s="68">
        <v>-12.299999999999955</v>
      </c>
      <c r="M60" s="68">
        <v>-78.3</v>
      </c>
      <c r="N60" s="68">
        <v>71.2</v>
      </c>
    </row>
    <row r="61" spans="2:14">
      <c r="B61" s="42" t="s">
        <v>270</v>
      </c>
      <c r="C61" s="103" t="s">
        <v>271</v>
      </c>
      <c r="D61" s="103" t="s">
        <v>33</v>
      </c>
      <c r="E61" s="68">
        <v>1.425203280000062</v>
      </c>
      <c r="F61" s="68">
        <v>0</v>
      </c>
      <c r="G61" s="68">
        <v>35.930287890000002</v>
      </c>
      <c r="H61" s="68">
        <v>-3.1300250000015198E-2</v>
      </c>
      <c r="I61" s="68">
        <v>4.8999999999999773</v>
      </c>
      <c r="J61" s="68">
        <v>0</v>
      </c>
      <c r="K61" s="68">
        <v>6.2000000000000455</v>
      </c>
      <c r="L61" s="68">
        <v>249.09999999999997</v>
      </c>
      <c r="M61" s="68">
        <v>32.700000000000003</v>
      </c>
      <c r="N61" s="68">
        <v>72.7</v>
      </c>
    </row>
    <row r="62" spans="2:14">
      <c r="B62" s="39" t="s">
        <v>40</v>
      </c>
      <c r="C62" s="27" t="s">
        <v>272</v>
      </c>
      <c r="D62" s="27" t="s">
        <v>33</v>
      </c>
      <c r="E62" s="68">
        <v>250.0120746500001</v>
      </c>
      <c r="F62" s="68">
        <v>290.8</v>
      </c>
      <c r="G62" s="68">
        <v>323.48815833999998</v>
      </c>
      <c r="H62" s="68">
        <v>573.77725248000002</v>
      </c>
      <c r="I62" s="68">
        <v>491.09999999999997</v>
      </c>
      <c r="J62" s="68">
        <v>491.19999999999993</v>
      </c>
      <c r="K62" s="68">
        <v>398</v>
      </c>
      <c r="L62" s="68">
        <v>1294.7</v>
      </c>
      <c r="M62" s="68">
        <v>1014.2</v>
      </c>
      <c r="N62" s="68">
        <v>824</v>
      </c>
    </row>
    <row r="63" spans="2:14">
      <c r="B63" s="39" t="s">
        <v>273</v>
      </c>
      <c r="C63" s="98" t="s">
        <v>274</v>
      </c>
      <c r="D63" s="98" t="s">
        <v>33</v>
      </c>
      <c r="E63" s="68">
        <v>7.69680784</v>
      </c>
      <c r="F63" s="68">
        <v>17.8</v>
      </c>
      <c r="G63" s="68">
        <v>5.4232307300000002</v>
      </c>
      <c r="H63" s="68">
        <v>4.8116924399999998</v>
      </c>
      <c r="I63" s="68">
        <v>1.9</v>
      </c>
      <c r="J63" s="68">
        <v>1.9000000000000001</v>
      </c>
      <c r="K63" s="68">
        <v>1.4</v>
      </c>
      <c r="L63" s="68">
        <v>2.5</v>
      </c>
      <c r="M63" s="68">
        <v>2.9</v>
      </c>
      <c r="N63" s="68">
        <v>4.0999999999999996</v>
      </c>
    </row>
    <row r="64" spans="2:14">
      <c r="B64" s="41" t="s">
        <v>275</v>
      </c>
      <c r="C64" s="99" t="s">
        <v>276</v>
      </c>
      <c r="D64" s="99" t="s">
        <v>33</v>
      </c>
      <c r="E64" s="68">
        <v>4.2982002599999998</v>
      </c>
      <c r="F64" s="68">
        <v>14</v>
      </c>
      <c r="G64" s="68">
        <v>4.31195387</v>
      </c>
      <c r="H64" s="68">
        <v>3.3210671700000001</v>
      </c>
      <c r="I64" s="68">
        <v>0.4</v>
      </c>
      <c r="J64" s="68">
        <v>0.30000000000000004</v>
      </c>
      <c r="K64" s="68">
        <v>0.2</v>
      </c>
      <c r="L64" s="68">
        <v>0.4</v>
      </c>
      <c r="M64" s="68">
        <v>0.5</v>
      </c>
      <c r="N64" s="68">
        <v>1.4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/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4.2982002599999998</v>
      </c>
      <c r="F66" s="68">
        <v>3.4</v>
      </c>
      <c r="G66" s="68">
        <v>4.31195387</v>
      </c>
      <c r="H66" s="68">
        <v>3.3210671700000001</v>
      </c>
      <c r="I66" s="68">
        <v>0.4</v>
      </c>
      <c r="J66" s="68">
        <v>0.30000000000000004</v>
      </c>
      <c r="K66" s="68">
        <v>0.2</v>
      </c>
      <c r="L66" s="68">
        <v>0.4</v>
      </c>
      <c r="M66" s="68">
        <v>0.5</v>
      </c>
      <c r="N66" s="68">
        <v>1.4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10.6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/>
      <c r="N67" s="68"/>
    </row>
    <row r="68" spans="2:14">
      <c r="B68" s="41" t="s">
        <v>282</v>
      </c>
      <c r="C68" s="99" t="s">
        <v>283</v>
      </c>
      <c r="D68" s="99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/>
      <c r="N68" s="68"/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/>
      <c r="N69" s="68"/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/>
      <c r="L70" s="68">
        <v>0</v>
      </c>
      <c r="M70" s="68"/>
      <c r="N70" s="68"/>
    </row>
    <row r="71" spans="2:14">
      <c r="B71" s="41" t="s">
        <v>288</v>
      </c>
      <c r="C71" s="99" t="s">
        <v>289</v>
      </c>
      <c r="D71" s="99" t="s">
        <v>33</v>
      </c>
      <c r="E71" s="68">
        <v>3.3986075800000002</v>
      </c>
      <c r="F71" s="68">
        <v>3.8</v>
      </c>
      <c r="G71" s="68">
        <v>1.11127686</v>
      </c>
      <c r="H71" s="68">
        <v>1.49062527</v>
      </c>
      <c r="I71" s="68">
        <v>1.5</v>
      </c>
      <c r="J71" s="68">
        <v>1.6</v>
      </c>
      <c r="K71" s="68">
        <v>1.2</v>
      </c>
      <c r="L71" s="68">
        <v>2.1</v>
      </c>
      <c r="M71" s="68">
        <v>2.4</v>
      </c>
      <c r="N71" s="68">
        <v>2.7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/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/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141.60850551999999</v>
      </c>
      <c r="F73" s="68">
        <v>149.1</v>
      </c>
      <c r="G73" s="68">
        <v>192.36823684999999</v>
      </c>
      <c r="H73" s="68">
        <v>287.8920584</v>
      </c>
      <c r="I73" s="68">
        <v>264.5</v>
      </c>
      <c r="J73" s="68">
        <v>277.7</v>
      </c>
      <c r="K73" s="68">
        <v>211.2</v>
      </c>
      <c r="L73" s="68">
        <v>308.60000000000002</v>
      </c>
      <c r="M73" s="68">
        <v>321.7</v>
      </c>
      <c r="N73" s="68">
        <v>262.3</v>
      </c>
    </row>
    <row r="74" spans="2:14">
      <c r="B74" s="41" t="s">
        <v>294</v>
      </c>
      <c r="C74" s="99" t="s">
        <v>295</v>
      </c>
      <c r="D74" s="99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/>
      <c r="N74" s="68">
        <v>0</v>
      </c>
    </row>
    <row r="75" spans="2:14">
      <c r="B75" s="41" t="s">
        <v>296</v>
      </c>
      <c r="C75" s="99" t="s">
        <v>297</v>
      </c>
      <c r="D75" s="99" t="s">
        <v>33</v>
      </c>
      <c r="E75" s="68">
        <v>99.863191529999995</v>
      </c>
      <c r="F75" s="68">
        <v>110.9</v>
      </c>
      <c r="G75" s="68">
        <v>120.2386745</v>
      </c>
      <c r="H75" s="68">
        <v>161.94946838000001</v>
      </c>
      <c r="I75" s="68">
        <v>162</v>
      </c>
      <c r="J75" s="68">
        <v>188.20000000000002</v>
      </c>
      <c r="K75" s="68">
        <v>148.6</v>
      </c>
      <c r="L75" s="68">
        <v>216.8</v>
      </c>
      <c r="M75" s="68">
        <v>253</v>
      </c>
      <c r="N75" s="68">
        <v>269.60000000000002</v>
      </c>
    </row>
    <row r="76" spans="2:14">
      <c r="B76" s="41" t="s">
        <v>298</v>
      </c>
      <c r="C76" s="99" t="s">
        <v>299</v>
      </c>
      <c r="D76" s="99" t="s">
        <v>33</v>
      </c>
      <c r="E76" s="68">
        <v>41.53724836</v>
      </c>
      <c r="F76" s="68">
        <v>37.5</v>
      </c>
      <c r="G76" s="68">
        <v>37.860564439999997</v>
      </c>
      <c r="H76" s="68">
        <v>88.936170720000007</v>
      </c>
      <c r="I76" s="68">
        <v>100.5</v>
      </c>
      <c r="J76" s="68">
        <v>87.8</v>
      </c>
      <c r="K76" s="68">
        <v>61.3</v>
      </c>
      <c r="L76" s="68">
        <v>90.199999999999989</v>
      </c>
      <c r="M76" s="68">
        <v>66.099999999999994</v>
      </c>
      <c r="N76" s="68">
        <v>91.2</v>
      </c>
    </row>
    <row r="77" spans="2:14">
      <c r="B77" s="41" t="s">
        <v>300</v>
      </c>
      <c r="C77" s="99" t="s">
        <v>301</v>
      </c>
      <c r="D77" s="99" t="s">
        <v>33</v>
      </c>
      <c r="E77" s="68">
        <v>0.20806563</v>
      </c>
      <c r="F77" s="68">
        <v>0.7</v>
      </c>
      <c r="G77" s="68">
        <v>34.268997910000003</v>
      </c>
      <c r="H77" s="68">
        <v>37.006419299999997</v>
      </c>
      <c r="I77" s="68">
        <v>2</v>
      </c>
      <c r="J77" s="68">
        <v>1.7000000000000002</v>
      </c>
      <c r="K77" s="68">
        <v>1.3</v>
      </c>
      <c r="L77" s="68">
        <v>1.6</v>
      </c>
      <c r="M77" s="68">
        <v>2.6</v>
      </c>
      <c r="N77" s="68">
        <v>1.5</v>
      </c>
    </row>
    <row r="78" spans="2:14">
      <c r="B78" s="39" t="s">
        <v>302</v>
      </c>
      <c r="C78" s="98" t="s">
        <v>303</v>
      </c>
      <c r="D78" s="98" t="s">
        <v>33</v>
      </c>
      <c r="E78" s="68">
        <v>30.769230780000001</v>
      </c>
      <c r="F78" s="68">
        <v>26.2</v>
      </c>
      <c r="G78" s="68">
        <v>34.468033890000001</v>
      </c>
      <c r="H78" s="68">
        <v>45.473100209999998</v>
      </c>
      <c r="I78" s="68">
        <v>30.5</v>
      </c>
      <c r="J78" s="68">
        <v>34.5</v>
      </c>
      <c r="K78" s="68">
        <v>21.2</v>
      </c>
      <c r="L78" s="68">
        <v>40.6</v>
      </c>
      <c r="M78" s="68">
        <v>42.8</v>
      </c>
      <c r="N78" s="68">
        <v>53.6</v>
      </c>
    </row>
    <row r="79" spans="2:14">
      <c r="B79" s="39" t="s">
        <v>304</v>
      </c>
      <c r="C79" s="98" t="s">
        <v>305</v>
      </c>
      <c r="D79" s="98" t="s">
        <v>33</v>
      </c>
      <c r="E79" s="68">
        <v>9.1215750100000896</v>
      </c>
      <c r="F79" s="68">
        <v>38.1</v>
      </c>
      <c r="G79" s="68">
        <v>12.457307899999901</v>
      </c>
      <c r="H79" s="68">
        <v>59.088280760000004</v>
      </c>
      <c r="I79" s="68">
        <v>98.399999999999991</v>
      </c>
      <c r="J79" s="68">
        <v>70.699999999999989</v>
      </c>
      <c r="K79" s="68">
        <v>33.4</v>
      </c>
      <c r="L79" s="68">
        <v>51.2</v>
      </c>
      <c r="M79" s="68">
        <v>169.2</v>
      </c>
      <c r="N79" s="68">
        <v>196.5</v>
      </c>
    </row>
    <row r="80" spans="2:14">
      <c r="B80" s="41" t="s">
        <v>306</v>
      </c>
      <c r="C80" s="99" t="s">
        <v>264</v>
      </c>
      <c r="D80" s="99" t="s">
        <v>33</v>
      </c>
      <c r="E80" s="68">
        <v>9.1215750100000896</v>
      </c>
      <c r="F80" s="68">
        <v>31.7</v>
      </c>
      <c r="G80" s="68">
        <v>12.3458828999999</v>
      </c>
      <c r="H80" s="68">
        <v>32.10225629</v>
      </c>
      <c r="I80" s="68">
        <v>85.3</v>
      </c>
      <c r="J80" s="68">
        <v>67.099999999999994</v>
      </c>
      <c r="K80" s="68">
        <v>33.4</v>
      </c>
      <c r="L80" s="68">
        <v>51.2</v>
      </c>
      <c r="M80" s="68">
        <v>167.4</v>
      </c>
      <c r="N80" s="68">
        <v>195.8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6.4</v>
      </c>
      <c r="G81" s="68">
        <v>0</v>
      </c>
      <c r="H81" s="68">
        <v>0</v>
      </c>
      <c r="I81" s="68"/>
      <c r="J81" s="68"/>
      <c r="K81" s="68"/>
      <c r="L81" s="68">
        <v>0</v>
      </c>
      <c r="M81" s="68"/>
      <c r="N81" s="68"/>
    </row>
    <row r="82" spans="2:14">
      <c r="B82" s="41" t="s">
        <v>309</v>
      </c>
      <c r="C82" s="100" t="s">
        <v>310</v>
      </c>
      <c r="D82" s="100" t="s">
        <v>33</v>
      </c>
      <c r="E82" s="68">
        <v>9.1215750100000896</v>
      </c>
      <c r="F82" s="68"/>
      <c r="G82" s="68">
        <v>12.3458828999999</v>
      </c>
      <c r="H82" s="68">
        <v>32.10225629</v>
      </c>
      <c r="I82" s="68"/>
      <c r="J82" s="68"/>
      <c r="K82" s="68"/>
      <c r="L82" s="68">
        <v>51.2</v>
      </c>
      <c r="M82" s="68">
        <v>167.4</v>
      </c>
      <c r="N82" s="68"/>
    </row>
    <row r="83" spans="2:14">
      <c r="B83" s="41" t="s">
        <v>311</v>
      </c>
      <c r="C83" s="99" t="s">
        <v>312</v>
      </c>
      <c r="D83" s="99" t="s">
        <v>33</v>
      </c>
      <c r="E83" s="68">
        <v>0</v>
      </c>
      <c r="F83" s="68"/>
      <c r="G83" s="68">
        <v>0.111425</v>
      </c>
      <c r="H83" s="68">
        <v>26.98602447</v>
      </c>
      <c r="I83" s="68">
        <v>13.1</v>
      </c>
      <c r="J83" s="68">
        <v>3.6</v>
      </c>
      <c r="K83" s="68"/>
      <c r="L83" s="68">
        <v>0</v>
      </c>
      <c r="M83" s="68">
        <v>1.8</v>
      </c>
      <c r="N83" s="68">
        <v>0.7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60.815955499999994</v>
      </c>
      <c r="F84" s="68">
        <v>59.6</v>
      </c>
      <c r="G84" s="68">
        <v>78.771348970000005</v>
      </c>
      <c r="H84" s="68">
        <v>176.51212067</v>
      </c>
      <c r="I84" s="68">
        <v>95.8</v>
      </c>
      <c r="J84" s="68">
        <v>106.39999999999999</v>
      </c>
      <c r="K84" s="68">
        <v>130.80000000000001</v>
      </c>
      <c r="L84" s="68">
        <v>891.80000000000007</v>
      </c>
      <c r="M84" s="68">
        <v>477.6</v>
      </c>
      <c r="N84" s="68">
        <v>207.5</v>
      </c>
    </row>
    <row r="85" spans="2:14">
      <c r="B85" s="41" t="s">
        <v>315</v>
      </c>
      <c r="C85" s="99" t="s">
        <v>316</v>
      </c>
      <c r="D85" s="99" t="s">
        <v>33</v>
      </c>
      <c r="E85" s="68">
        <v>60.815955499999994</v>
      </c>
      <c r="F85" s="68">
        <v>59.6</v>
      </c>
      <c r="G85" s="68">
        <v>78.771348970000005</v>
      </c>
      <c r="H85" s="68">
        <v>176.51212067</v>
      </c>
      <c r="I85" s="68">
        <v>95.8</v>
      </c>
      <c r="J85" s="68">
        <v>106.39999999999999</v>
      </c>
      <c r="K85" s="68">
        <v>130.80000000000001</v>
      </c>
      <c r="L85" s="68">
        <v>891.80000000000007</v>
      </c>
      <c r="M85" s="68">
        <v>477.6</v>
      </c>
      <c r="N85" s="68">
        <v>207.5</v>
      </c>
    </row>
    <row r="86" spans="2:14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/>
      <c r="J86" s="68"/>
      <c r="K86" s="68"/>
      <c r="L86" s="68">
        <v>0</v>
      </c>
      <c r="M86" s="68"/>
      <c r="N86" s="68">
        <v>0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/>
      <c r="G87" s="68">
        <v>0</v>
      </c>
      <c r="H87" s="68">
        <v>0</v>
      </c>
      <c r="I87" s="68"/>
      <c r="J87" s="68"/>
      <c r="K87" s="68"/>
      <c r="L87" s="68">
        <v>0</v>
      </c>
      <c r="M87" s="68"/>
      <c r="N87" s="68"/>
    </row>
    <row r="88" spans="2:14">
      <c r="B88" s="41" t="s">
        <v>321</v>
      </c>
      <c r="C88" s="100" t="s">
        <v>322</v>
      </c>
      <c r="D88" s="100" t="s">
        <v>33</v>
      </c>
      <c r="E88" s="68">
        <v>60.815955499999994</v>
      </c>
      <c r="F88" s="68"/>
      <c r="G88" s="68">
        <v>78.771348970000005</v>
      </c>
      <c r="H88" s="68">
        <v>176.51212067</v>
      </c>
      <c r="I88" s="68"/>
      <c r="J88" s="68"/>
      <c r="K88" s="68"/>
      <c r="L88" s="68">
        <v>891.80000000000007</v>
      </c>
      <c r="M88" s="68">
        <v>477.6</v>
      </c>
      <c r="N88" s="68"/>
    </row>
    <row r="89" spans="2:14">
      <c r="B89" s="23" t="s">
        <v>323</v>
      </c>
      <c r="C89" s="105" t="s">
        <v>324</v>
      </c>
      <c r="D89" s="105" t="s">
        <v>33</v>
      </c>
      <c r="E89" s="68">
        <v>0</v>
      </c>
      <c r="F89" s="68"/>
      <c r="G89" s="68">
        <v>0</v>
      </c>
      <c r="H89" s="68">
        <v>0</v>
      </c>
      <c r="I89" s="68">
        <v>0</v>
      </c>
      <c r="J89" s="68"/>
      <c r="K89" s="68"/>
      <c r="L89" s="68">
        <v>0</v>
      </c>
      <c r="M89" s="68">
        <v>0</v>
      </c>
      <c r="N89" s="68"/>
    </row>
    <row r="91" spans="2:14">
      <c r="C91" s="130"/>
    </row>
    <row r="92" spans="2:14">
      <c r="C92" s="130"/>
    </row>
    <row r="93" spans="2:14">
      <c r="C93" s="130"/>
    </row>
    <row r="94" spans="2:14">
      <c r="C94" s="130"/>
    </row>
    <row r="95" spans="2:14">
      <c r="C95" s="130"/>
    </row>
    <row r="96" spans="2:14">
      <c r="C96" s="130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/>
    </row>
  </sheetData>
  <mergeCells count="13">
    <mergeCell ref="G2:N2"/>
    <mergeCell ref="G3:N3"/>
    <mergeCell ref="G4:N5"/>
    <mergeCell ref="G6:G7"/>
    <mergeCell ref="E6:E7"/>
    <mergeCell ref="F6:F7"/>
    <mergeCell ref="L6:L7"/>
    <mergeCell ref="M6:M7"/>
    <mergeCell ref="N6:N7"/>
    <mergeCell ref="H6:H7"/>
    <mergeCell ref="I6:I7"/>
    <mergeCell ref="J6:J7"/>
    <mergeCell ref="K6:K7"/>
  </mergeCells>
  <hyperlinks>
    <hyperlink ref="B1" location="Indice!A1" display="Regresar" xr:uid="{2EB5284C-5EDB-4BBF-AD3B-BF506ED6283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F6" sqref="F6:F7"/>
    </sheetView>
  </sheetViews>
  <sheetFormatPr baseColWidth="10" defaultRowHeight="15"/>
  <cols>
    <col min="1" max="1" width="9.7109375" customWidth="1"/>
    <col min="2" max="2" width="15" customWidth="1"/>
    <col min="3" max="3" width="67.42578125" customWidth="1"/>
    <col min="4" max="4" width="10.7109375" customWidth="1"/>
    <col min="5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325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33"/>
      <c r="F4" s="233"/>
      <c r="G4" s="213" t="s">
        <v>726</v>
      </c>
      <c r="H4" s="214"/>
      <c r="I4" s="214"/>
      <c r="J4" s="214"/>
      <c r="K4" s="214"/>
      <c r="L4" s="214"/>
      <c r="M4" s="214"/>
      <c r="N4" s="214"/>
    </row>
    <row r="5" spans="2:14" ht="15" customHeight="1">
      <c r="B5" s="228" t="s">
        <v>326</v>
      </c>
      <c r="C5" s="229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>
      <c r="B6" s="228"/>
      <c r="C6" s="229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</row>
    <row r="7" spans="2:14">
      <c r="B7" s="106"/>
      <c r="C7" s="107"/>
      <c r="D7" s="22"/>
      <c r="E7" s="222"/>
      <c r="F7" s="222"/>
      <c r="G7" s="222"/>
      <c r="H7" s="222"/>
      <c r="I7" s="222"/>
      <c r="J7" s="222"/>
      <c r="K7" s="222"/>
      <c r="L7" s="224"/>
      <c r="M7" s="224"/>
      <c r="N7" s="224"/>
    </row>
    <row r="8" spans="2:14">
      <c r="B8" s="94" t="s">
        <v>42</v>
      </c>
      <c r="C8" s="95" t="s">
        <v>327</v>
      </c>
      <c r="D8" s="108" t="s">
        <v>33</v>
      </c>
      <c r="E8" s="96">
        <v>4332.61279405</v>
      </c>
      <c r="F8" s="96">
        <v>4271.1000000000004</v>
      </c>
      <c r="G8" s="96">
        <v>4433.25250134001</v>
      </c>
      <c r="H8" s="96">
        <v>4958.2094712199996</v>
      </c>
      <c r="I8" s="96">
        <v>5211.3999999999996</v>
      </c>
      <c r="J8" s="96">
        <v>5466.5</v>
      </c>
      <c r="K8" s="96">
        <v>7270.7000000000007</v>
      </c>
      <c r="L8" s="96">
        <v>7366.3</v>
      </c>
      <c r="M8" s="96">
        <v>7233.4</v>
      </c>
      <c r="N8" s="96">
        <v>7342.4</v>
      </c>
    </row>
    <row r="9" spans="2:14">
      <c r="B9" s="39" t="s">
        <v>44</v>
      </c>
      <c r="C9" s="27" t="s">
        <v>328</v>
      </c>
      <c r="D9" s="22" t="s">
        <v>33</v>
      </c>
      <c r="E9" s="97">
        <v>1974.3682391500001</v>
      </c>
      <c r="F9" s="97">
        <v>2081</v>
      </c>
      <c r="G9" s="97">
        <v>2184.5044401</v>
      </c>
      <c r="H9" s="97">
        <v>2265.0876034500002</v>
      </c>
      <c r="I9" s="97">
        <v>2348.6</v>
      </c>
      <c r="J9" s="97">
        <v>2428.2000000000003</v>
      </c>
      <c r="K9" s="97">
        <v>2598.1000000000004</v>
      </c>
      <c r="L9" s="97">
        <v>2969.4</v>
      </c>
      <c r="M9" s="97">
        <v>3116</v>
      </c>
      <c r="N9" s="97">
        <v>3360.9</v>
      </c>
    </row>
    <row r="10" spans="2:14">
      <c r="B10" s="41" t="s">
        <v>329</v>
      </c>
      <c r="C10" s="29" t="s">
        <v>330</v>
      </c>
      <c r="D10" s="22" t="s">
        <v>33</v>
      </c>
      <c r="E10" s="68">
        <v>1773.7637580900002</v>
      </c>
      <c r="F10" s="68">
        <v>1884.1</v>
      </c>
      <c r="G10" s="68">
        <v>1964.5718166300001</v>
      </c>
      <c r="H10" s="68">
        <v>2040.9308804100001</v>
      </c>
      <c r="I10" s="68">
        <v>2109.9</v>
      </c>
      <c r="J10" s="68">
        <v>2180.9</v>
      </c>
      <c r="K10" s="68">
        <v>2345.8000000000002</v>
      </c>
      <c r="L10" s="68">
        <v>2688.1</v>
      </c>
      <c r="M10" s="68">
        <v>2820.6</v>
      </c>
      <c r="N10" s="68">
        <v>3023.9</v>
      </c>
    </row>
    <row r="11" spans="2:14">
      <c r="B11" s="41" t="s">
        <v>331</v>
      </c>
      <c r="C11" s="29" t="s">
        <v>332</v>
      </c>
      <c r="D11" s="22" t="s">
        <v>33</v>
      </c>
      <c r="E11" s="68">
        <v>200.60448106000001</v>
      </c>
      <c r="F11" s="68">
        <v>197</v>
      </c>
      <c r="G11" s="68">
        <v>219.93262347000001</v>
      </c>
      <c r="H11" s="68">
        <v>224.15672304</v>
      </c>
      <c r="I11" s="68">
        <v>238.7</v>
      </c>
      <c r="J11" s="68">
        <v>247.3</v>
      </c>
      <c r="K11" s="68">
        <v>252.29999999999998</v>
      </c>
      <c r="L11" s="68">
        <v>281.3</v>
      </c>
      <c r="M11" s="68">
        <v>295.39999999999998</v>
      </c>
      <c r="N11" s="68">
        <v>337</v>
      </c>
    </row>
    <row r="12" spans="2:14">
      <c r="B12" s="41" t="s">
        <v>333</v>
      </c>
      <c r="C12" s="99" t="s">
        <v>334</v>
      </c>
      <c r="D12" s="22" t="s">
        <v>33</v>
      </c>
      <c r="E12" s="68">
        <v>113.22393783000001</v>
      </c>
      <c r="F12" s="68">
        <v>105.4</v>
      </c>
      <c r="G12" s="68">
        <v>125.06750614000001</v>
      </c>
      <c r="H12" s="68">
        <v>125.14101697</v>
      </c>
      <c r="I12" s="68">
        <v>124.8</v>
      </c>
      <c r="J12" s="68">
        <v>130</v>
      </c>
      <c r="K12" s="68">
        <v>129.19999999999999</v>
      </c>
      <c r="L12" s="68">
        <v>141.4</v>
      </c>
      <c r="M12" s="68">
        <v>146.30000000000001</v>
      </c>
      <c r="N12" s="68">
        <v>145.80000000000001</v>
      </c>
    </row>
    <row r="13" spans="2:14">
      <c r="B13" s="42" t="s">
        <v>335</v>
      </c>
      <c r="C13" s="103" t="s">
        <v>336</v>
      </c>
      <c r="D13" s="32" t="s">
        <v>33</v>
      </c>
      <c r="E13" s="68">
        <v>87.380543230000001</v>
      </c>
      <c r="F13" s="68">
        <v>91.6</v>
      </c>
      <c r="G13" s="68">
        <v>94.865117330000004</v>
      </c>
      <c r="H13" s="68">
        <v>99.015706069999993</v>
      </c>
      <c r="I13" s="68">
        <v>113.9</v>
      </c>
      <c r="J13" s="68">
        <v>117.30000000000001</v>
      </c>
      <c r="K13" s="68">
        <v>123.1</v>
      </c>
      <c r="L13" s="68">
        <v>139.9</v>
      </c>
      <c r="M13" s="68">
        <v>149.1</v>
      </c>
      <c r="N13" s="68">
        <v>191.2</v>
      </c>
    </row>
    <row r="14" spans="2:14">
      <c r="B14" s="109" t="s">
        <v>46</v>
      </c>
      <c r="C14" s="110" t="s">
        <v>337</v>
      </c>
      <c r="D14" s="111" t="s">
        <v>33</v>
      </c>
      <c r="E14" s="97">
        <v>695.30900287999998</v>
      </c>
      <c r="F14" s="97">
        <v>680.5</v>
      </c>
      <c r="G14" s="97">
        <v>663.74588048999999</v>
      </c>
      <c r="H14" s="97">
        <v>748.87245048</v>
      </c>
      <c r="I14" s="97">
        <v>777.3</v>
      </c>
      <c r="J14" s="97">
        <v>766</v>
      </c>
      <c r="K14" s="97">
        <v>727.2</v>
      </c>
      <c r="L14" s="97">
        <v>903.3</v>
      </c>
      <c r="M14" s="97">
        <v>1100.9000000000001</v>
      </c>
      <c r="N14" s="97">
        <v>1097.3</v>
      </c>
    </row>
    <row r="15" spans="2:14">
      <c r="B15" s="109" t="s">
        <v>48</v>
      </c>
      <c r="C15" s="110" t="s">
        <v>338</v>
      </c>
      <c r="D15" s="111" t="s">
        <v>33</v>
      </c>
      <c r="E15" s="68">
        <v>83.540362900000005</v>
      </c>
      <c r="F15" s="68">
        <v>52.2</v>
      </c>
      <c r="G15" s="68">
        <v>54.628553650000001</v>
      </c>
      <c r="H15" s="68">
        <v>116.7</v>
      </c>
      <c r="I15" s="68">
        <v>89.4</v>
      </c>
      <c r="J15" s="68">
        <v>75</v>
      </c>
      <c r="K15" s="68">
        <v>84.6</v>
      </c>
      <c r="L15" s="68">
        <v>134.9</v>
      </c>
      <c r="M15" s="68">
        <v>113.9</v>
      </c>
      <c r="N15" s="68">
        <v>191.7</v>
      </c>
    </row>
    <row r="16" spans="2:14">
      <c r="B16" s="39" t="s">
        <v>50</v>
      </c>
      <c r="C16" s="27" t="s">
        <v>339</v>
      </c>
      <c r="D16" s="22" t="s">
        <v>33</v>
      </c>
      <c r="E16" s="68">
        <v>597.53526661000001</v>
      </c>
      <c r="F16" s="68">
        <v>567.6</v>
      </c>
      <c r="G16" s="68">
        <v>610.42130559999998</v>
      </c>
      <c r="H16" s="68">
        <v>689.30238124000005</v>
      </c>
      <c r="I16" s="68">
        <v>730.3</v>
      </c>
      <c r="J16" s="68">
        <v>763.7</v>
      </c>
      <c r="K16" s="68">
        <v>754.2</v>
      </c>
      <c r="L16" s="68">
        <v>953.2</v>
      </c>
      <c r="M16" s="68">
        <v>1032.5999999999999</v>
      </c>
      <c r="N16" s="68">
        <v>1219.3</v>
      </c>
    </row>
    <row r="17" spans="2:14">
      <c r="B17" s="41" t="s">
        <v>340</v>
      </c>
      <c r="C17" s="29" t="s">
        <v>341</v>
      </c>
      <c r="D17" s="22" t="s">
        <v>33</v>
      </c>
      <c r="E17" s="68">
        <v>481.72338718999998</v>
      </c>
      <c r="F17" s="68">
        <v>492.4</v>
      </c>
      <c r="G17" s="68">
        <v>529.50404045000005</v>
      </c>
      <c r="H17" s="68">
        <v>556.78003454999998</v>
      </c>
      <c r="I17" s="68">
        <v>599.79999999999995</v>
      </c>
      <c r="J17" s="68">
        <v>599.30000000000007</v>
      </c>
      <c r="K17" s="68">
        <v>601.9</v>
      </c>
      <c r="L17" s="68">
        <v>700</v>
      </c>
      <c r="M17" s="68">
        <v>740.1</v>
      </c>
      <c r="N17" s="68">
        <v>802.7</v>
      </c>
    </row>
    <row r="18" spans="2:14">
      <c r="B18" s="41" t="s">
        <v>342</v>
      </c>
      <c r="C18" s="29" t="s">
        <v>343</v>
      </c>
      <c r="D18" s="22" t="s">
        <v>33</v>
      </c>
      <c r="E18" s="68">
        <v>115.81187942</v>
      </c>
      <c r="F18" s="68">
        <v>75.2</v>
      </c>
      <c r="G18" s="68">
        <v>80.917265150000006</v>
      </c>
      <c r="H18" s="68">
        <v>132.52234669000001</v>
      </c>
      <c r="I18" s="68">
        <v>130.5</v>
      </c>
      <c r="J18" s="68">
        <v>164.4</v>
      </c>
      <c r="K18" s="68">
        <v>152.30000000000001</v>
      </c>
      <c r="L18" s="68">
        <v>253.20000000000002</v>
      </c>
      <c r="M18" s="68">
        <v>292.5</v>
      </c>
      <c r="N18" s="68">
        <v>416.6</v>
      </c>
    </row>
    <row r="19" spans="2:14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/>
      <c r="N19" s="68"/>
    </row>
    <row r="20" spans="2:14">
      <c r="B20" s="39" t="s">
        <v>52</v>
      </c>
      <c r="C20" s="27" t="s">
        <v>346</v>
      </c>
      <c r="D20" s="22" t="s">
        <v>33</v>
      </c>
      <c r="E20" s="68">
        <v>141.02658636000001</v>
      </c>
      <c r="F20" s="68">
        <v>102.1</v>
      </c>
      <c r="G20" s="68">
        <v>92.324587629999996</v>
      </c>
      <c r="H20" s="68">
        <v>102.80683882</v>
      </c>
      <c r="I20" s="68">
        <v>115.4</v>
      </c>
      <c r="J20" s="68">
        <v>181.9</v>
      </c>
      <c r="K20" s="68">
        <v>23.3</v>
      </c>
      <c r="L20" s="68">
        <v>48.7</v>
      </c>
      <c r="M20" s="68">
        <v>145.1</v>
      </c>
      <c r="N20" s="68">
        <v>114.6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/>
      <c r="N21" s="68">
        <v>0</v>
      </c>
    </row>
    <row r="22" spans="2:14">
      <c r="B22" s="41" t="s">
        <v>349</v>
      </c>
      <c r="C22" s="29" t="s">
        <v>350</v>
      </c>
      <c r="D22" s="22" t="s">
        <v>33</v>
      </c>
      <c r="E22" s="68">
        <v>141.02658636000001</v>
      </c>
      <c r="F22" s="68">
        <v>102.1</v>
      </c>
      <c r="G22" s="68">
        <v>92.324587629999996</v>
      </c>
      <c r="H22" s="68">
        <v>102.80683882</v>
      </c>
      <c r="I22" s="68">
        <v>115.4</v>
      </c>
      <c r="J22" s="68">
        <v>110.9</v>
      </c>
      <c r="K22" s="68">
        <v>23.3</v>
      </c>
      <c r="L22" s="68"/>
      <c r="M22" s="68">
        <v>16.100000000000001</v>
      </c>
      <c r="N22" s="68">
        <v>44.3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 t="s">
        <v>728</v>
      </c>
      <c r="G23" s="72">
        <v>0</v>
      </c>
      <c r="H23" s="72">
        <v>0</v>
      </c>
      <c r="I23" s="72">
        <v>0</v>
      </c>
      <c r="J23" s="72">
        <v>71</v>
      </c>
      <c r="K23" s="72"/>
      <c r="L23" s="72">
        <v>0</v>
      </c>
      <c r="M23" s="72">
        <v>129</v>
      </c>
      <c r="N23" s="72">
        <v>70.3</v>
      </c>
    </row>
    <row r="24" spans="2:14">
      <c r="B24" s="39" t="s">
        <v>54</v>
      </c>
      <c r="C24" s="27" t="s">
        <v>353</v>
      </c>
      <c r="D24" s="22" t="s">
        <v>33</v>
      </c>
      <c r="E24" s="72">
        <v>434.08623915999988</v>
      </c>
      <c r="F24" s="72">
        <v>787.7</v>
      </c>
      <c r="G24" s="72">
        <v>436.58985625999998</v>
      </c>
      <c r="H24" s="72">
        <v>383.97352597000003</v>
      </c>
      <c r="I24" s="72">
        <v>474.69999999999993</v>
      </c>
      <c r="J24" s="72">
        <v>524.99999999999977</v>
      </c>
      <c r="K24" s="72">
        <v>1796.2999999999997</v>
      </c>
      <c r="L24" s="72">
        <v>1367</v>
      </c>
      <c r="M24" s="72">
        <v>988</v>
      </c>
      <c r="N24" s="72">
        <v>1020.6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>
        <v>0</v>
      </c>
      <c r="N25" s="68"/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>
        <v>0</v>
      </c>
      <c r="N26" s="97"/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>
        <v>0</v>
      </c>
      <c r="M27" s="68">
        <v>0</v>
      </c>
      <c r="N27" s="68"/>
    </row>
    <row r="28" spans="2:14">
      <c r="B28" s="41" t="s">
        <v>360</v>
      </c>
      <c r="C28" s="29" t="s">
        <v>361</v>
      </c>
      <c r="D28" s="22" t="s">
        <v>33</v>
      </c>
      <c r="E28" s="68">
        <v>7.6714744600000007</v>
      </c>
      <c r="F28" s="68">
        <v>5.6</v>
      </c>
      <c r="G28" s="68">
        <v>7.5330407399999997</v>
      </c>
      <c r="H28" s="68">
        <v>13.266389849999999</v>
      </c>
      <c r="I28" s="68">
        <v>13.3</v>
      </c>
      <c r="J28" s="68">
        <v>8.9</v>
      </c>
      <c r="K28" s="68">
        <v>5.6</v>
      </c>
      <c r="L28" s="68">
        <v>11.6</v>
      </c>
      <c r="M28" s="68">
        <v>7.1</v>
      </c>
      <c r="N28" s="68">
        <v>9.6999999999999993</v>
      </c>
    </row>
    <row r="29" spans="2:14">
      <c r="B29" s="41" t="s">
        <v>362</v>
      </c>
      <c r="C29" s="99" t="s">
        <v>357</v>
      </c>
      <c r="D29" s="22" t="s">
        <v>33</v>
      </c>
      <c r="E29" s="68">
        <v>7.6714744600000007</v>
      </c>
      <c r="F29" s="68">
        <v>5.6</v>
      </c>
      <c r="G29" s="68">
        <v>7.5330407399999997</v>
      </c>
      <c r="H29" s="68">
        <v>13.266389849999999</v>
      </c>
      <c r="I29" s="68">
        <v>13.3</v>
      </c>
      <c r="J29" s="68">
        <v>8.9</v>
      </c>
      <c r="K29" s="68">
        <v>5.6</v>
      </c>
      <c r="L29" s="68">
        <v>11.6</v>
      </c>
      <c r="M29" s="68">
        <v>7.1</v>
      </c>
      <c r="N29" s="68">
        <v>9.6999999999999993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426.41476469999986</v>
      </c>
      <c r="F31" s="72">
        <v>782.1</v>
      </c>
      <c r="G31" s="72">
        <v>429.05681551999999</v>
      </c>
      <c r="H31" s="72">
        <v>370.70713611999997</v>
      </c>
      <c r="I31" s="72">
        <v>461.39999999999992</v>
      </c>
      <c r="J31" s="72">
        <v>516.0999999999998</v>
      </c>
      <c r="K31" s="72">
        <v>1790.6999999999998</v>
      </c>
      <c r="L31" s="72">
        <v>1355.4</v>
      </c>
      <c r="M31" s="72">
        <v>980.9</v>
      </c>
      <c r="N31" s="72">
        <v>1010.9</v>
      </c>
    </row>
    <row r="32" spans="2:14">
      <c r="B32" s="41" t="s">
        <v>366</v>
      </c>
      <c r="C32" s="99" t="s">
        <v>357</v>
      </c>
      <c r="D32" s="22" t="s">
        <v>33</v>
      </c>
      <c r="E32" s="72">
        <v>23.653669579999928</v>
      </c>
      <c r="F32" s="72">
        <v>566.1</v>
      </c>
      <c r="G32" s="72">
        <v>97.848588530000001</v>
      </c>
      <c r="H32" s="72">
        <v>43.036018810000002</v>
      </c>
      <c r="I32" s="72">
        <v>75.899999999999977</v>
      </c>
      <c r="J32" s="72">
        <v>144.39999999999986</v>
      </c>
      <c r="K32" s="72">
        <v>1232.6999999999998</v>
      </c>
      <c r="L32" s="72">
        <v>975.10000000000014</v>
      </c>
      <c r="M32" s="72">
        <v>1051.3</v>
      </c>
      <c r="N32" s="72">
        <v>1091.3</v>
      </c>
    </row>
    <row r="33" spans="2:14">
      <c r="B33" s="42" t="s">
        <v>367</v>
      </c>
      <c r="C33" s="103" t="s">
        <v>359</v>
      </c>
      <c r="D33" s="32" t="s">
        <v>33</v>
      </c>
      <c r="E33" s="97">
        <v>402.76109511999994</v>
      </c>
      <c r="F33" s="97">
        <v>216</v>
      </c>
      <c r="G33" s="97">
        <v>331.20822699000001</v>
      </c>
      <c r="H33" s="97">
        <v>327.67111731</v>
      </c>
      <c r="I33" s="97">
        <v>385.49999999999994</v>
      </c>
      <c r="J33" s="97">
        <v>371.69999999999993</v>
      </c>
      <c r="K33" s="97">
        <v>557.99999999999989</v>
      </c>
      <c r="L33" s="97">
        <v>380.29999999999995</v>
      </c>
      <c r="M33" s="97">
        <v>-70.3</v>
      </c>
      <c r="N33" s="97">
        <v>-80.400000000000006</v>
      </c>
    </row>
    <row r="34" spans="2:14">
      <c r="B34" s="39" t="s">
        <v>55</v>
      </c>
      <c r="C34" s="27" t="s">
        <v>368</v>
      </c>
      <c r="D34" s="22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/>
      <c r="L34" s="97"/>
      <c r="M34" s="97">
        <v>0</v>
      </c>
      <c r="N34" s="97"/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/>
      <c r="L35" s="68"/>
      <c r="M35" s="68">
        <v>0</v>
      </c>
      <c r="N35" s="68"/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/>
      <c r="M36" s="68">
        <v>0</v>
      </c>
      <c r="N36" s="68"/>
    </row>
    <row r="37" spans="2:14">
      <c r="B37" s="42" t="s">
        <v>373</v>
      </c>
      <c r="C37" s="31" t="s">
        <v>374</v>
      </c>
      <c r="D37" s="3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/>
      <c r="M37" s="97">
        <v>0</v>
      </c>
      <c r="N37" s="97"/>
    </row>
    <row r="38" spans="2:14">
      <c r="B38" s="39" t="s">
        <v>57</v>
      </c>
      <c r="C38" s="27" t="s">
        <v>375</v>
      </c>
      <c r="D38" s="22" t="s">
        <v>33</v>
      </c>
      <c r="E38" s="68">
        <v>406.7470969900001</v>
      </c>
      <c r="F38" s="68">
        <v>0</v>
      </c>
      <c r="G38" s="68">
        <v>391.03787761000598</v>
      </c>
      <c r="H38" s="68">
        <v>651.46667126</v>
      </c>
      <c r="I38" s="68">
        <v>675.7</v>
      </c>
      <c r="J38" s="68">
        <v>726.7</v>
      </c>
      <c r="K38" s="68">
        <v>1287.0000000000002</v>
      </c>
      <c r="L38" s="68">
        <v>989.8</v>
      </c>
      <c r="M38" s="68">
        <v>736.9</v>
      </c>
      <c r="N38" s="68">
        <v>338</v>
      </c>
    </row>
    <row r="39" spans="2:14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/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>
        <v>0</v>
      </c>
      <c r="N40" s="68"/>
    </row>
    <row r="41" spans="2:14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/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>
        <v>0</v>
      </c>
      <c r="M42" s="68">
        <v>0</v>
      </c>
      <c r="N42" s="68"/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/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/>
    </row>
    <row r="45" spans="2:14">
      <c r="B45" s="41" t="s">
        <v>388</v>
      </c>
      <c r="C45" s="29" t="s">
        <v>389</v>
      </c>
      <c r="D45" s="22" t="s">
        <v>33</v>
      </c>
      <c r="E45" s="68">
        <v>406.7470969900001</v>
      </c>
      <c r="F45" s="68">
        <v>0</v>
      </c>
      <c r="G45" s="68">
        <v>391.03787761000598</v>
      </c>
      <c r="H45" s="68">
        <v>651.46667126</v>
      </c>
      <c r="I45" s="68">
        <v>675.7</v>
      </c>
      <c r="J45" s="68">
        <v>726.7</v>
      </c>
      <c r="K45" s="68">
        <v>1287.0000000000002</v>
      </c>
      <c r="L45" s="68">
        <v>989.8</v>
      </c>
      <c r="M45" s="68">
        <v>736.9</v>
      </c>
      <c r="N45" s="68">
        <v>338</v>
      </c>
    </row>
    <row r="46" spans="2:14">
      <c r="B46" s="41" t="s">
        <v>390</v>
      </c>
      <c r="C46" s="99" t="s">
        <v>258</v>
      </c>
      <c r="D46" s="22" t="s">
        <v>33</v>
      </c>
      <c r="E46" s="68">
        <v>261.2643667800001</v>
      </c>
      <c r="F46" s="68">
        <v>0</v>
      </c>
      <c r="G46" s="68">
        <v>173.69045225000599</v>
      </c>
      <c r="H46" s="68">
        <v>136.57077991</v>
      </c>
      <c r="I46" s="68">
        <v>559.1</v>
      </c>
      <c r="J46" s="68">
        <v>618.70000000000005</v>
      </c>
      <c r="K46" s="68">
        <v>1114.6000000000001</v>
      </c>
      <c r="L46" s="68">
        <v>839.9</v>
      </c>
      <c r="M46" s="68">
        <v>623.1</v>
      </c>
      <c r="N46" s="68">
        <v>212.7</v>
      </c>
    </row>
    <row r="47" spans="2:14">
      <c r="B47" s="41" t="s">
        <v>391</v>
      </c>
      <c r="C47" s="99" t="s">
        <v>260</v>
      </c>
      <c r="D47" s="22" t="s">
        <v>33</v>
      </c>
      <c r="E47" s="68">
        <v>145.48273021</v>
      </c>
      <c r="F47" s="68">
        <v>0</v>
      </c>
      <c r="G47" s="68">
        <v>217.34742535999999</v>
      </c>
      <c r="H47" s="68">
        <v>514.89589135000006</v>
      </c>
      <c r="I47" s="68">
        <v>116.6</v>
      </c>
      <c r="J47" s="68">
        <v>108</v>
      </c>
      <c r="K47" s="68">
        <v>172.4</v>
      </c>
      <c r="L47" s="68">
        <v>149.9</v>
      </c>
      <c r="M47" s="68">
        <v>113.8</v>
      </c>
      <c r="N47" s="68">
        <v>125.3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>
        <v>0</v>
      </c>
      <c r="M48" s="68">
        <v>0</v>
      </c>
      <c r="N48" s="68">
        <v>0</v>
      </c>
    </row>
    <row r="49" spans="2:14">
      <c r="B49" s="41" t="s">
        <v>394</v>
      </c>
      <c r="C49" s="99" t="s">
        <v>395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>
        <v>0</v>
      </c>
      <c r="M49" s="68">
        <v>0</v>
      </c>
      <c r="N49" s="68">
        <v>0</v>
      </c>
    </row>
    <row r="50" spans="2:14">
      <c r="B50" s="41" t="s">
        <v>396</v>
      </c>
      <c r="C50" s="100" t="s">
        <v>397</v>
      </c>
      <c r="D50" s="113" t="s">
        <v>33</v>
      </c>
      <c r="E50" s="68">
        <v>0</v>
      </c>
      <c r="F50" s="68">
        <v>0</v>
      </c>
      <c r="G50" s="68">
        <v>0</v>
      </c>
      <c r="H50" s="68">
        <v>0</v>
      </c>
      <c r="I50" s="68" t="s">
        <v>728</v>
      </c>
      <c r="J50" s="68" t="s">
        <v>728</v>
      </c>
      <c r="K50" s="68"/>
      <c r="L50" s="68" t="s">
        <v>728</v>
      </c>
      <c r="M50" s="68" t="s">
        <v>728</v>
      </c>
      <c r="N50" s="68">
        <v>0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/>
      <c r="G51" s="68">
        <v>0</v>
      </c>
      <c r="H51" s="68">
        <v>0</v>
      </c>
      <c r="I51" s="68" t="s">
        <v>728</v>
      </c>
      <c r="J51" s="68" t="s">
        <v>728</v>
      </c>
      <c r="K51" s="68"/>
      <c r="L51" s="68" t="s">
        <v>728</v>
      </c>
      <c r="M51" s="68" t="s">
        <v>728</v>
      </c>
      <c r="N51" s="68"/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/>
      <c r="G52" s="68">
        <v>0</v>
      </c>
      <c r="H52" s="68">
        <v>0</v>
      </c>
      <c r="I52" s="68" t="s">
        <v>728</v>
      </c>
      <c r="J52" s="68" t="s">
        <v>728</v>
      </c>
      <c r="K52" s="68"/>
      <c r="L52" s="68" t="s">
        <v>728</v>
      </c>
      <c r="M52" s="68" t="s">
        <v>728</v>
      </c>
      <c r="N52" s="68"/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/>
      <c r="G53" s="68">
        <v>0</v>
      </c>
      <c r="H53" s="68">
        <v>0</v>
      </c>
      <c r="I53" s="68">
        <v>0</v>
      </c>
      <c r="J53" s="68">
        <v>0</v>
      </c>
      <c r="K53" s="68"/>
      <c r="L53" s="68">
        <v>0</v>
      </c>
      <c r="M53" s="68">
        <v>0</v>
      </c>
      <c r="N53" s="68"/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0FB8D279-9CB5-48C2-ACF6-F2C37AD72D8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E7"/>
    </sheetView>
  </sheetViews>
  <sheetFormatPr baseColWidth="10" defaultColWidth="11.42578125" defaultRowHeight="15"/>
  <cols>
    <col min="1" max="1" width="9.7109375" style="115" customWidth="1"/>
    <col min="2" max="2" width="12" style="115" customWidth="1"/>
    <col min="3" max="3" width="59.85546875" style="115" customWidth="1"/>
    <col min="4" max="4" width="9.7109375" style="115" customWidth="1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401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5" customHeight="1">
      <c r="B4" s="19"/>
      <c r="C4" s="20"/>
      <c r="D4" s="21"/>
      <c r="E4" s="233"/>
      <c r="F4" s="233"/>
      <c r="G4" s="213" t="s">
        <v>726</v>
      </c>
      <c r="H4" s="214"/>
      <c r="I4" s="214"/>
      <c r="J4" s="214"/>
      <c r="K4" s="214"/>
      <c r="L4" s="214"/>
      <c r="M4" s="214"/>
      <c r="N4" s="214"/>
    </row>
    <row r="5" spans="2:14" ht="15" customHeight="1">
      <c r="B5" s="228" t="s">
        <v>402</v>
      </c>
      <c r="C5" s="229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 ht="15" customHeight="1">
      <c r="B6" s="228"/>
      <c r="C6" s="229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</row>
    <row r="7" spans="2:14">
      <c r="B7" s="106"/>
      <c r="C7" s="107"/>
      <c r="D7" s="22"/>
      <c r="E7" s="222"/>
      <c r="F7" s="222"/>
      <c r="G7" s="222"/>
      <c r="H7" s="222"/>
      <c r="I7" s="222"/>
      <c r="J7" s="222"/>
      <c r="K7" s="222"/>
      <c r="L7" s="224"/>
      <c r="M7" s="224"/>
      <c r="N7" s="224"/>
    </row>
    <row r="8" spans="2:14">
      <c r="B8" s="94" t="s">
        <v>403</v>
      </c>
      <c r="C8" s="95" t="s">
        <v>404</v>
      </c>
      <c r="D8" s="108" t="s">
        <v>33</v>
      </c>
      <c r="E8" s="96">
        <v>-95.164577159999965</v>
      </c>
      <c r="F8" s="96">
        <v>-1.8</v>
      </c>
      <c r="G8" s="96">
        <v>147.50118076000001</v>
      </c>
      <c r="H8" s="96">
        <v>83.697429199999902</v>
      </c>
      <c r="I8" s="96">
        <v>117.19999999999987</v>
      </c>
      <c r="J8" s="96">
        <v>-29.800000000000011</v>
      </c>
      <c r="K8" s="96">
        <v>-2247.9999999999995</v>
      </c>
      <c r="L8" s="96">
        <v>-37.499999999999943</v>
      </c>
      <c r="M8" s="96">
        <v>568.4</v>
      </c>
      <c r="N8" s="96">
        <v>714.3</v>
      </c>
    </row>
    <row r="9" spans="2:14">
      <c r="B9" s="101" t="s">
        <v>65</v>
      </c>
      <c r="C9" s="116" t="s">
        <v>405</v>
      </c>
      <c r="D9" s="32" t="s">
        <v>33</v>
      </c>
      <c r="E9" s="97">
        <v>104.43481762999998</v>
      </c>
      <c r="F9" s="97">
        <v>293.8</v>
      </c>
      <c r="G9" s="97">
        <v>227.95536096999999</v>
      </c>
      <c r="H9" s="97">
        <v>241.81972500000001</v>
      </c>
      <c r="I9" s="97">
        <v>308.09999999999997</v>
      </c>
      <c r="J9" s="97">
        <v>261.5</v>
      </c>
      <c r="K9" s="97">
        <v>283.80000000000007</v>
      </c>
      <c r="L9" s="97">
        <v>807.50000000000011</v>
      </c>
      <c r="M9" s="97">
        <v>1344.6</v>
      </c>
      <c r="N9" s="97">
        <v>904.2</v>
      </c>
    </row>
    <row r="10" spans="2:14">
      <c r="B10" s="39" t="s">
        <v>67</v>
      </c>
      <c r="C10" s="98" t="s">
        <v>406</v>
      </c>
      <c r="D10" s="22" t="s">
        <v>33</v>
      </c>
      <c r="E10" s="68">
        <v>177.35944365999998</v>
      </c>
      <c r="F10" s="68">
        <v>274.5</v>
      </c>
      <c r="G10" s="68">
        <v>229.57161862999999</v>
      </c>
      <c r="H10" s="68">
        <v>235.0570592</v>
      </c>
      <c r="I10" s="68">
        <v>306.7</v>
      </c>
      <c r="J10" s="68">
        <v>254.5</v>
      </c>
      <c r="K10" s="68">
        <v>197.10000000000002</v>
      </c>
      <c r="L10" s="68">
        <v>694.40000000000009</v>
      </c>
      <c r="M10" s="68">
        <v>1366.7</v>
      </c>
      <c r="N10" s="68">
        <v>895.6</v>
      </c>
    </row>
    <row r="11" spans="2:14">
      <c r="B11" s="41" t="s">
        <v>407</v>
      </c>
      <c r="C11" s="99" t="s">
        <v>408</v>
      </c>
      <c r="D11" s="22" t="s">
        <v>33</v>
      </c>
      <c r="E11" s="68">
        <v>-12.912106048158861</v>
      </c>
      <c r="F11" s="68">
        <v>12.2</v>
      </c>
      <c r="G11" s="68">
        <v>17.990436646592599</v>
      </c>
      <c r="H11" s="68">
        <v>-3.2689021925206201</v>
      </c>
      <c r="I11" s="68">
        <v>-3.8999999999999995</v>
      </c>
      <c r="J11" s="68">
        <v>-6.7999999999999989</v>
      </c>
      <c r="K11" s="68">
        <v>-36.9</v>
      </c>
      <c r="L11" s="68">
        <v>-19.3</v>
      </c>
      <c r="M11" s="68">
        <v>112.8</v>
      </c>
      <c r="N11" s="68">
        <v>30.4</v>
      </c>
    </row>
    <row r="12" spans="2:14">
      <c r="B12" s="41" t="s">
        <v>409</v>
      </c>
      <c r="C12" s="99" t="s">
        <v>410</v>
      </c>
      <c r="D12" s="22" t="s">
        <v>33</v>
      </c>
      <c r="E12" s="68">
        <v>8.044323188158863</v>
      </c>
      <c r="F12" s="68">
        <v>38.799999999999997</v>
      </c>
      <c r="G12" s="68">
        <v>38.713629953407398</v>
      </c>
      <c r="H12" s="68">
        <v>38.554993082520603</v>
      </c>
      <c r="I12" s="68">
        <v>23.4</v>
      </c>
      <c r="J12" s="68">
        <v>8.6999999999999993</v>
      </c>
      <c r="K12" s="68">
        <v>9.9999999999999645E-2</v>
      </c>
      <c r="L12" s="68">
        <v>48</v>
      </c>
      <c r="M12" s="68">
        <v>260.7</v>
      </c>
      <c r="N12" s="68">
        <v>98.4</v>
      </c>
    </row>
    <row r="13" spans="2:14">
      <c r="B13" s="41" t="s">
        <v>411</v>
      </c>
      <c r="C13" s="99" t="s">
        <v>412</v>
      </c>
      <c r="D13" s="22" t="s">
        <v>33</v>
      </c>
      <c r="E13" s="68">
        <v>182.22722651999999</v>
      </c>
      <c r="F13" s="68">
        <v>223.4</v>
      </c>
      <c r="G13" s="68">
        <v>172.86755203000001</v>
      </c>
      <c r="H13" s="68">
        <v>199.77096831</v>
      </c>
      <c r="I13" s="68">
        <v>287.2</v>
      </c>
      <c r="J13" s="68">
        <v>252.6</v>
      </c>
      <c r="K13" s="68">
        <v>233.9</v>
      </c>
      <c r="L13" s="68">
        <v>665.7</v>
      </c>
      <c r="M13" s="68">
        <v>993.2</v>
      </c>
      <c r="N13" s="68">
        <v>766.8</v>
      </c>
    </row>
    <row r="14" spans="2:14">
      <c r="B14" s="41" t="s">
        <v>413</v>
      </c>
      <c r="C14" s="99" t="s">
        <v>414</v>
      </c>
      <c r="D14" s="22" t="s">
        <v>33</v>
      </c>
      <c r="E14" s="97">
        <v>0</v>
      </c>
      <c r="F14" s="97" t="s">
        <v>728</v>
      </c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>
        <v>0</v>
      </c>
    </row>
    <row r="15" spans="2:14">
      <c r="B15" s="39" t="s">
        <v>69</v>
      </c>
      <c r="C15" s="98" t="s">
        <v>415</v>
      </c>
      <c r="D15" s="22" t="s">
        <v>33</v>
      </c>
      <c r="E15" s="68">
        <v>-73.040310969999993</v>
      </c>
      <c r="F15" s="68">
        <v>23.7</v>
      </c>
      <c r="G15" s="68">
        <v>-4.97085383000001</v>
      </c>
      <c r="H15" s="68">
        <v>-6.8645584700000297</v>
      </c>
      <c r="I15" s="68">
        <v>-6.1</v>
      </c>
      <c r="J15" s="68">
        <v>0.20000000000000018</v>
      </c>
      <c r="K15" s="68">
        <v>83.300000000000011</v>
      </c>
      <c r="L15" s="68">
        <v>105.69999999999999</v>
      </c>
      <c r="M15" s="68">
        <v>-33.200000000000003</v>
      </c>
      <c r="N15" s="68">
        <v>-2.5</v>
      </c>
    </row>
    <row r="16" spans="2:14">
      <c r="B16" s="39" t="s">
        <v>71</v>
      </c>
      <c r="C16" s="98" t="s">
        <v>416</v>
      </c>
      <c r="D16" s="22" t="s">
        <v>33</v>
      </c>
      <c r="E16" s="68">
        <v>6.3880000000000004E-3</v>
      </c>
      <c r="F16" s="68">
        <v>0.2</v>
      </c>
      <c r="G16" s="68">
        <v>7.4999999999999997E-2</v>
      </c>
      <c r="H16" s="68">
        <v>0</v>
      </c>
      <c r="I16" s="68">
        <v>0</v>
      </c>
      <c r="J16" s="68">
        <v>0</v>
      </c>
      <c r="K16" s="68"/>
      <c r="L16" s="68">
        <v>0</v>
      </c>
      <c r="M16" s="68">
        <v>0</v>
      </c>
      <c r="N16" s="68">
        <v>0.1</v>
      </c>
    </row>
    <row r="17" spans="2:14">
      <c r="B17" s="39" t="s">
        <v>73</v>
      </c>
      <c r="C17" s="98" t="s">
        <v>417</v>
      </c>
      <c r="D17" s="22" t="s">
        <v>33</v>
      </c>
      <c r="E17" s="68">
        <v>0.10929694000000001</v>
      </c>
      <c r="F17" s="68">
        <v>-4.5999999999999996</v>
      </c>
      <c r="G17" s="68">
        <v>3.27959617</v>
      </c>
      <c r="H17" s="68">
        <v>13.627224269999999</v>
      </c>
      <c r="I17" s="68">
        <v>7.5</v>
      </c>
      <c r="J17" s="68">
        <v>6.8</v>
      </c>
      <c r="K17" s="68">
        <v>3.4</v>
      </c>
      <c r="L17" s="68">
        <v>7.3999999999999995</v>
      </c>
      <c r="M17" s="68">
        <v>11.1</v>
      </c>
      <c r="N17" s="68">
        <v>11</v>
      </c>
    </row>
    <row r="18" spans="2:14">
      <c r="B18" s="41" t="s">
        <v>418</v>
      </c>
      <c r="C18" s="99" t="s">
        <v>419</v>
      </c>
      <c r="D18" s="22" t="s">
        <v>33</v>
      </c>
      <c r="E18" s="68">
        <v>0.10929694000000001</v>
      </c>
      <c r="F18" s="68">
        <v>-4.5999999999999996</v>
      </c>
      <c r="G18" s="68">
        <v>3.27959617</v>
      </c>
      <c r="H18" s="68">
        <v>13.627224269999999</v>
      </c>
      <c r="I18" s="68">
        <v>7.5</v>
      </c>
      <c r="J18" s="68">
        <v>6.8</v>
      </c>
      <c r="K18" s="68">
        <v>3.4</v>
      </c>
      <c r="L18" s="68">
        <v>7.3999999999999995</v>
      </c>
      <c r="M18" s="68">
        <v>11.1</v>
      </c>
      <c r="N18" s="68"/>
    </row>
    <row r="19" spans="2: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/>
    </row>
    <row r="20" spans="2: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>
        <v>0</v>
      </c>
      <c r="M20" s="68">
        <v>0</v>
      </c>
      <c r="N20" s="68"/>
    </row>
    <row r="21" spans="2: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/>
    </row>
    <row r="22" spans="2:14">
      <c r="B22" s="117" t="s">
        <v>80</v>
      </c>
      <c r="C22" s="118" t="s">
        <v>426</v>
      </c>
      <c r="D22" s="119" t="s">
        <v>33</v>
      </c>
      <c r="E22" s="68">
        <v>-472.67516542999994</v>
      </c>
      <c r="F22" s="68">
        <v>-491.1</v>
      </c>
      <c r="G22" s="68">
        <v>-477.97640101000002</v>
      </c>
      <c r="H22" s="68">
        <v>-364.58366513999999</v>
      </c>
      <c r="I22" s="68">
        <v>-808.90000000000009</v>
      </c>
      <c r="J22" s="68">
        <v>-554.19999999999982</v>
      </c>
      <c r="K22" s="68">
        <v>-248.40000000000003</v>
      </c>
      <c r="L22" s="68">
        <v>-381.99999999999994</v>
      </c>
      <c r="M22" s="68">
        <v>-196.2</v>
      </c>
      <c r="N22" s="68">
        <v>-525.20000000000005</v>
      </c>
    </row>
    <row r="23" spans="2: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0</v>
      </c>
    </row>
    <row r="24" spans="2:14">
      <c r="B24" s="41" t="s">
        <v>429</v>
      </c>
      <c r="C24" s="29" t="s">
        <v>430</v>
      </c>
      <c r="D24" s="22" t="s">
        <v>33</v>
      </c>
      <c r="E24" s="72">
        <v>-99.218291629999982</v>
      </c>
      <c r="F24" s="72">
        <v>-97.1</v>
      </c>
      <c r="G24" s="72">
        <v>24.383185059999999</v>
      </c>
      <c r="H24" s="72">
        <v>-30.189234509999999</v>
      </c>
      <c r="I24" s="72">
        <v>-65.900000000000006</v>
      </c>
      <c r="J24" s="72">
        <v>19.499999999999996</v>
      </c>
      <c r="K24" s="72">
        <v>-47.7</v>
      </c>
      <c r="L24" s="72">
        <v>-132.39999999999998</v>
      </c>
      <c r="M24" s="72">
        <v>-44.4</v>
      </c>
      <c r="N24" s="72">
        <v>174</v>
      </c>
    </row>
    <row r="25" spans="2:14">
      <c r="B25" s="41" t="s">
        <v>431</v>
      </c>
      <c r="C25" s="29" t="s">
        <v>432</v>
      </c>
      <c r="D25" s="22" t="s">
        <v>33</v>
      </c>
      <c r="E25" s="68">
        <v>126.75169971000001</v>
      </c>
      <c r="F25" s="68">
        <v>43.3</v>
      </c>
      <c r="G25" s="68">
        <v>54.131246040000001</v>
      </c>
      <c r="H25" s="68">
        <v>41.023151579999997</v>
      </c>
      <c r="I25" s="68">
        <v>19.399999999999999</v>
      </c>
      <c r="J25" s="68">
        <v>12.8</v>
      </c>
      <c r="K25" s="68">
        <v>40.299999999999997</v>
      </c>
      <c r="L25" s="68">
        <v>10</v>
      </c>
      <c r="M25" s="68">
        <v>28.5</v>
      </c>
      <c r="N25" s="68">
        <v>173.2</v>
      </c>
    </row>
    <row r="26" spans="2:14">
      <c r="B26" s="41" t="s">
        <v>433</v>
      </c>
      <c r="C26" s="29" t="s">
        <v>434</v>
      </c>
      <c r="D26" s="22" t="s">
        <v>33</v>
      </c>
      <c r="E26" s="97">
        <v>-5.18400471</v>
      </c>
      <c r="F26" s="97">
        <v>3.1</v>
      </c>
      <c r="G26" s="97">
        <v>-5.3403004000000003</v>
      </c>
      <c r="H26" s="97">
        <v>-1.33634794</v>
      </c>
      <c r="I26" s="97">
        <v>-1.8</v>
      </c>
      <c r="J26" s="97">
        <v>-4.6999999999999993</v>
      </c>
      <c r="K26" s="97">
        <v>4.6999999999999993</v>
      </c>
      <c r="L26" s="97">
        <v>6.6999999999999993</v>
      </c>
      <c r="M26" s="97">
        <v>9.5</v>
      </c>
      <c r="N26" s="97">
        <v>19.5</v>
      </c>
    </row>
    <row r="27" spans="2:14">
      <c r="B27" s="41" t="s">
        <v>435</v>
      </c>
      <c r="C27" s="29" t="s">
        <v>436</v>
      </c>
      <c r="D27" s="22" t="s">
        <v>33</v>
      </c>
      <c r="E27" s="68">
        <v>3.9717387500000001</v>
      </c>
      <c r="F27" s="68">
        <v>2</v>
      </c>
      <c r="G27" s="68">
        <v>5.008</v>
      </c>
      <c r="H27" s="68">
        <v>5.4591832699999996</v>
      </c>
      <c r="I27" s="68">
        <v>3.1</v>
      </c>
      <c r="J27" s="68">
        <v>1.1000000000000001</v>
      </c>
      <c r="K27" s="68">
        <v>0.7</v>
      </c>
      <c r="L27" s="68">
        <v>13.8</v>
      </c>
      <c r="M27" s="68">
        <v>81.3</v>
      </c>
      <c r="N27" s="68">
        <v>74.400000000000006</v>
      </c>
    </row>
    <row r="28" spans="2: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</v>
      </c>
      <c r="N28" s="68">
        <v>0</v>
      </c>
    </row>
    <row r="29" spans="2: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>
        <v>0</v>
      </c>
    </row>
    <row r="30" spans="2:14">
      <c r="B30" s="41" t="s">
        <v>441</v>
      </c>
      <c r="C30" s="29" t="s">
        <v>442</v>
      </c>
      <c r="D30" s="22" t="s">
        <v>33</v>
      </c>
      <c r="E30" s="72">
        <v>-498.99630754999998</v>
      </c>
      <c r="F30" s="72">
        <v>-442.4</v>
      </c>
      <c r="G30" s="72">
        <v>-556.15853171000003</v>
      </c>
      <c r="H30" s="72">
        <v>-379.54041754000002</v>
      </c>
      <c r="I30" s="72">
        <v>-763.7</v>
      </c>
      <c r="J30" s="72">
        <v>-582.89999999999986</v>
      </c>
      <c r="K30" s="72">
        <v>-246.40000000000003</v>
      </c>
      <c r="L30" s="72">
        <v>-280.09999999999997</v>
      </c>
      <c r="M30" s="72">
        <v>-271.10000000000002</v>
      </c>
      <c r="N30" s="72">
        <v>-966.3</v>
      </c>
    </row>
    <row r="31" spans="2:14">
      <c r="B31" s="39" t="s">
        <v>82</v>
      </c>
      <c r="C31" s="98" t="s">
        <v>443</v>
      </c>
      <c r="D31" s="22" t="s">
        <v>33</v>
      </c>
      <c r="E31" s="72">
        <v>-436.78913504999997</v>
      </c>
      <c r="F31" s="72">
        <v>-540.29999999999995</v>
      </c>
      <c r="G31" s="72">
        <v>-601.83966448000001</v>
      </c>
      <c r="H31" s="72">
        <v>-422.83591171</v>
      </c>
      <c r="I31" s="72">
        <v>-1019.7</v>
      </c>
      <c r="J31" s="72">
        <v>-546.99999999999989</v>
      </c>
      <c r="K31" s="72">
        <v>-249.70000000000005</v>
      </c>
      <c r="L31" s="72">
        <v>-404.09999999999997</v>
      </c>
      <c r="M31" s="72">
        <v>-282.5</v>
      </c>
      <c r="N31" s="72">
        <v>-598.6</v>
      </c>
    </row>
    <row r="32" spans="2: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>
        <v>0</v>
      </c>
      <c r="M32" s="72">
        <v>0</v>
      </c>
      <c r="N32" s="72">
        <v>0</v>
      </c>
    </row>
    <row r="33" spans="2:14">
      <c r="B33" s="41" t="s">
        <v>446</v>
      </c>
      <c r="C33" s="99" t="s">
        <v>447</v>
      </c>
      <c r="D33" s="22" t="s">
        <v>33</v>
      </c>
      <c r="E33" s="97">
        <v>-99.159080999999986</v>
      </c>
      <c r="F33" s="97">
        <v>-97.5</v>
      </c>
      <c r="G33" s="97">
        <v>23.953314679999998</v>
      </c>
      <c r="H33" s="97">
        <v>-30.189234509999999</v>
      </c>
      <c r="I33" s="97">
        <v>-65.900000000000006</v>
      </c>
      <c r="J33" s="97">
        <v>19.499999999999996</v>
      </c>
      <c r="K33" s="97">
        <v>-47.7</v>
      </c>
      <c r="L33" s="97">
        <v>-132.39999999999998</v>
      </c>
      <c r="M33" s="97">
        <v>-44.4</v>
      </c>
      <c r="N33" s="97">
        <v>174</v>
      </c>
    </row>
    <row r="34" spans="2:14">
      <c r="B34" s="41" t="s">
        <v>448</v>
      </c>
      <c r="C34" s="99" t="s">
        <v>449</v>
      </c>
      <c r="D34" s="22" t="s">
        <v>33</v>
      </c>
      <c r="E34" s="97">
        <v>126.75169971000001</v>
      </c>
      <c r="F34" s="97">
        <v>43.3</v>
      </c>
      <c r="G34" s="97">
        <v>54.131246040000001</v>
      </c>
      <c r="H34" s="97">
        <v>41.023151579999997</v>
      </c>
      <c r="I34" s="97">
        <v>19.399999999999999</v>
      </c>
      <c r="J34" s="97">
        <v>12.8</v>
      </c>
      <c r="K34" s="97">
        <v>40.299999999999997</v>
      </c>
      <c r="L34" s="97">
        <v>10</v>
      </c>
      <c r="M34" s="97">
        <v>28.5</v>
      </c>
      <c r="N34" s="97">
        <v>173.2</v>
      </c>
    </row>
    <row r="35" spans="2:14">
      <c r="B35" s="41" t="s">
        <v>450</v>
      </c>
      <c r="C35" s="99" t="s">
        <v>451</v>
      </c>
      <c r="D35" s="22" t="s">
        <v>33</v>
      </c>
      <c r="E35" s="68">
        <v>-5.18400471</v>
      </c>
      <c r="F35" s="68">
        <v>3.1</v>
      </c>
      <c r="G35" s="68">
        <v>-5.3403004000000003</v>
      </c>
      <c r="H35" s="68">
        <v>-1.33634794</v>
      </c>
      <c r="I35" s="68">
        <v>-1.8</v>
      </c>
      <c r="J35" s="68">
        <v>-4.6999999999999993</v>
      </c>
      <c r="K35" s="68">
        <v>4.6999999999999993</v>
      </c>
      <c r="L35" s="68">
        <v>6.6999999999999993</v>
      </c>
      <c r="M35" s="68">
        <v>9.5</v>
      </c>
      <c r="N35" s="68">
        <v>19.5</v>
      </c>
    </row>
    <row r="36" spans="2: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8.0000000000000002E-3</v>
      </c>
      <c r="H36" s="68">
        <v>4.2005000000000001E-2</v>
      </c>
      <c r="I36" s="68">
        <v>1.5</v>
      </c>
      <c r="J36" s="68">
        <v>0</v>
      </c>
      <c r="K36" s="68"/>
      <c r="L36" s="68">
        <v>0</v>
      </c>
      <c r="M36" s="68">
        <v>0.1</v>
      </c>
      <c r="N36" s="68">
        <v>1.5</v>
      </c>
    </row>
    <row r="37" spans="2: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>
        <v>0</v>
      </c>
    </row>
    <row r="38" spans="2: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0</v>
      </c>
      <c r="N38" s="68">
        <v>0</v>
      </c>
    </row>
    <row r="39" spans="2:14">
      <c r="B39" s="41" t="s">
        <v>458</v>
      </c>
      <c r="C39" s="99" t="s">
        <v>459</v>
      </c>
      <c r="D39" s="22" t="s">
        <v>33</v>
      </c>
      <c r="E39" s="68">
        <v>-459.19774904999997</v>
      </c>
      <c r="F39" s="68">
        <v>-489.3</v>
      </c>
      <c r="G39" s="68">
        <v>-674.59192480000002</v>
      </c>
      <c r="H39" s="68">
        <v>-432.37548584000001</v>
      </c>
      <c r="I39" s="68">
        <v>-972.90000000000009</v>
      </c>
      <c r="J39" s="68">
        <v>-574.59999999999991</v>
      </c>
      <c r="K39" s="68">
        <v>-247.00000000000003</v>
      </c>
      <c r="L39" s="68">
        <v>-288.39999999999998</v>
      </c>
      <c r="M39" s="68">
        <v>-276.2</v>
      </c>
      <c r="N39" s="68">
        <v>-966.8</v>
      </c>
    </row>
    <row r="40" spans="2:14">
      <c r="B40" s="39" t="s">
        <v>84</v>
      </c>
      <c r="C40" s="98" t="s">
        <v>460</v>
      </c>
      <c r="D40" s="22" t="s">
        <v>33</v>
      </c>
      <c r="E40" s="68">
        <v>-35.886030380000001</v>
      </c>
      <c r="F40" s="68">
        <v>49.2</v>
      </c>
      <c r="G40" s="68">
        <v>123.86326347000001</v>
      </c>
      <c r="H40" s="68">
        <v>58.252246569999997</v>
      </c>
      <c r="I40" s="68">
        <v>210.79999999999998</v>
      </c>
      <c r="J40" s="68">
        <v>-7.2000000000000011</v>
      </c>
      <c r="K40" s="68">
        <v>1.2999999999999998</v>
      </c>
      <c r="L40" s="68">
        <v>22.1</v>
      </c>
      <c r="M40" s="68">
        <v>86.3</v>
      </c>
      <c r="N40" s="68">
        <v>73.400000000000006</v>
      </c>
    </row>
    <row r="41" spans="2: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/>
    </row>
    <row r="42" spans="2:14">
      <c r="B42" s="41" t="s">
        <v>462</v>
      </c>
      <c r="C42" s="99" t="s">
        <v>447</v>
      </c>
      <c r="D42" s="22" t="s">
        <v>33</v>
      </c>
      <c r="E42" s="68">
        <v>-5.9210630000000007E-2</v>
      </c>
      <c r="F42" s="68">
        <v>0.4</v>
      </c>
      <c r="G42" s="68">
        <v>0.42987038</v>
      </c>
      <c r="H42" s="68">
        <v>0</v>
      </c>
      <c r="I42" s="68">
        <v>0</v>
      </c>
      <c r="J42" s="68">
        <v>0</v>
      </c>
      <c r="K42" s="68"/>
      <c r="L42" s="68">
        <v>0</v>
      </c>
      <c r="M42" s="68">
        <v>0</v>
      </c>
      <c r="N42" s="68"/>
    </row>
    <row r="43" spans="2: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/>
    </row>
    <row r="44" spans="2: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/>
    </row>
    <row r="45" spans="2:14">
      <c r="B45" s="41" t="s">
        <v>467</v>
      </c>
      <c r="C45" s="99" t="s">
        <v>453</v>
      </c>
      <c r="D45" s="22" t="s">
        <v>33</v>
      </c>
      <c r="E45" s="68">
        <v>3.9717387500000001</v>
      </c>
      <c r="F45" s="68">
        <v>2</v>
      </c>
      <c r="G45" s="68">
        <v>5</v>
      </c>
      <c r="H45" s="68">
        <v>5.41717827</v>
      </c>
      <c r="I45" s="68">
        <v>1.6</v>
      </c>
      <c r="J45" s="68">
        <v>1.1000000000000001</v>
      </c>
      <c r="K45" s="68">
        <v>0.7</v>
      </c>
      <c r="L45" s="68">
        <v>13.8</v>
      </c>
      <c r="M45" s="68">
        <v>81.2</v>
      </c>
      <c r="N45" s="68">
        <v>72.900000000000006</v>
      </c>
    </row>
    <row r="46" spans="2: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>
        <v>0</v>
      </c>
      <c r="M46" s="68">
        <v>0</v>
      </c>
      <c r="N46" s="68"/>
    </row>
    <row r="47" spans="2: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>
        <v>0</v>
      </c>
      <c r="M47" s="68">
        <v>0</v>
      </c>
      <c r="N47" s="68"/>
    </row>
    <row r="48" spans="2:14">
      <c r="B48" s="41" t="s">
        <v>472</v>
      </c>
      <c r="C48" s="99" t="s">
        <v>473</v>
      </c>
      <c r="D48" s="22" t="s">
        <v>33</v>
      </c>
      <c r="E48" s="68">
        <v>-39.798558499999999</v>
      </c>
      <c r="F48" s="68">
        <v>46.9</v>
      </c>
      <c r="G48" s="68">
        <v>118.43339309</v>
      </c>
      <c r="H48" s="68">
        <v>52.835068300000003</v>
      </c>
      <c r="I48" s="68">
        <v>209.2</v>
      </c>
      <c r="J48" s="68">
        <v>-8.3000000000000007</v>
      </c>
      <c r="K48" s="68">
        <v>0.6</v>
      </c>
      <c r="L48" s="68">
        <v>8.3000000000000007</v>
      </c>
      <c r="M48" s="68">
        <v>5.0999999999999996</v>
      </c>
      <c r="N48" s="68">
        <v>0.5</v>
      </c>
    </row>
    <row r="49" spans="2:14">
      <c r="B49" s="117" t="s">
        <v>86</v>
      </c>
      <c r="C49" s="118" t="s">
        <v>474</v>
      </c>
      <c r="D49" s="119" t="s">
        <v>33</v>
      </c>
      <c r="E49" s="68">
        <v>-273.07577063999997</v>
      </c>
      <c r="F49" s="68">
        <v>-195.4</v>
      </c>
      <c r="G49" s="68">
        <v>-397.52222080000001</v>
      </c>
      <c r="H49" s="68">
        <v>-206.46136934</v>
      </c>
      <c r="I49" s="68">
        <v>-618</v>
      </c>
      <c r="J49" s="68">
        <v>-262.89999999999981</v>
      </c>
      <c r="K49" s="68">
        <v>2283.3999999999996</v>
      </c>
      <c r="L49" s="68">
        <v>463.00000000000011</v>
      </c>
      <c r="M49" s="68">
        <v>580</v>
      </c>
      <c r="N49" s="68">
        <v>-335.3</v>
      </c>
    </row>
    <row r="50" spans="2: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>
        <v>0</v>
      </c>
      <c r="M50" s="68">
        <v>0</v>
      </c>
      <c r="N50" s="68">
        <v>0</v>
      </c>
    </row>
    <row r="51" spans="2:14">
      <c r="B51" s="41" t="s">
        <v>477</v>
      </c>
      <c r="C51" s="29" t="s">
        <v>478</v>
      </c>
      <c r="D51" s="22" t="s">
        <v>33</v>
      </c>
      <c r="E51" s="68">
        <v>-74.519819909999995</v>
      </c>
      <c r="F51" s="68">
        <v>0</v>
      </c>
      <c r="G51" s="68">
        <v>0</v>
      </c>
      <c r="H51" s="68">
        <v>283.74076411999999</v>
      </c>
      <c r="I51" s="68">
        <v>-60</v>
      </c>
      <c r="J51" s="68">
        <v>-24.9</v>
      </c>
      <c r="K51" s="68">
        <v>-112.80000000000001</v>
      </c>
      <c r="L51" s="68">
        <v>131.60000000000002</v>
      </c>
      <c r="M51" s="68">
        <v>-50.3</v>
      </c>
      <c r="N51" s="68">
        <v>-9</v>
      </c>
    </row>
    <row r="52" spans="2:14">
      <c r="B52" s="41" t="s">
        <v>479</v>
      </c>
      <c r="C52" s="29" t="s">
        <v>480</v>
      </c>
      <c r="D52" s="22" t="s">
        <v>33</v>
      </c>
      <c r="E52" s="68">
        <v>566.75635447000013</v>
      </c>
      <c r="F52" s="68">
        <v>462.6</v>
      </c>
      <c r="G52" s="68">
        <v>265.61705714999999</v>
      </c>
      <c r="H52" s="68">
        <v>130.93870014999999</v>
      </c>
      <c r="I52" s="68">
        <v>-9.8000000000000007</v>
      </c>
      <c r="J52" s="68">
        <v>478.20000000000005</v>
      </c>
      <c r="K52" s="68">
        <v>2694.1</v>
      </c>
      <c r="L52" s="68">
        <v>582.5</v>
      </c>
      <c r="M52" s="68">
        <v>533.20000000000005</v>
      </c>
      <c r="N52" s="68">
        <v>57</v>
      </c>
    </row>
    <row r="53" spans="2:14">
      <c r="B53" s="41" t="s">
        <v>481</v>
      </c>
      <c r="C53" s="29" t="s">
        <v>482</v>
      </c>
      <c r="D53" s="22" t="s">
        <v>33</v>
      </c>
      <c r="E53" s="68">
        <v>-105.21010858999999</v>
      </c>
      <c r="F53" s="68">
        <v>-7</v>
      </c>
      <c r="G53" s="68">
        <v>-116.93845019</v>
      </c>
      <c r="H53" s="68">
        <v>-143.22047162000001</v>
      </c>
      <c r="I53" s="68">
        <v>180.4</v>
      </c>
      <c r="J53" s="68">
        <v>6.6999999999999993</v>
      </c>
      <c r="K53" s="68">
        <v>411.9</v>
      </c>
      <c r="L53" s="68">
        <v>126.4</v>
      </c>
      <c r="M53" s="68">
        <v>436.6</v>
      </c>
      <c r="N53" s="68">
        <v>624.4</v>
      </c>
    </row>
    <row r="54" spans="2: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>
        <v>0</v>
      </c>
      <c r="M54" s="68"/>
      <c r="N54" s="68"/>
    </row>
    <row r="55" spans="2: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/>
      <c r="L55" s="68">
        <v>0</v>
      </c>
      <c r="M55" s="68"/>
      <c r="N55" s="68"/>
    </row>
    <row r="56" spans="2: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/>
      <c r="L56" s="68">
        <v>0</v>
      </c>
      <c r="M56" s="68"/>
      <c r="N56" s="68"/>
    </row>
    <row r="57" spans="2: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/>
      <c r="L57" s="68">
        <v>0</v>
      </c>
      <c r="M57" s="68"/>
      <c r="N57" s="68"/>
    </row>
    <row r="58" spans="2: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/>
      <c r="L58" s="68">
        <v>0</v>
      </c>
      <c r="M58" s="68"/>
      <c r="N58" s="68"/>
    </row>
    <row r="59" spans="2: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/>
      <c r="L59" s="68">
        <v>0</v>
      </c>
      <c r="M59" s="68"/>
      <c r="N59" s="68"/>
    </row>
    <row r="60" spans="2: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/>
      <c r="L60" s="68">
        <v>0</v>
      </c>
      <c r="M60" s="68"/>
      <c r="N60" s="68"/>
    </row>
    <row r="61" spans="2: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/>
      <c r="L61" s="68">
        <v>0</v>
      </c>
      <c r="M61" s="68"/>
      <c r="N61" s="68"/>
    </row>
    <row r="62" spans="2:14">
      <c r="B62" s="41" t="s">
        <v>499</v>
      </c>
      <c r="C62" s="29" t="s">
        <v>500</v>
      </c>
      <c r="D62" s="22" t="s">
        <v>33</v>
      </c>
      <c r="E62" s="68">
        <v>-660.10219661000008</v>
      </c>
      <c r="F62" s="68">
        <v>-651.1</v>
      </c>
      <c r="G62" s="68">
        <v>-546.20082776000004</v>
      </c>
      <c r="H62" s="68">
        <v>-477.92036199</v>
      </c>
      <c r="I62" s="68">
        <v>-728.6</v>
      </c>
      <c r="J62" s="68">
        <v>-722.89999999999986</v>
      </c>
      <c r="K62" s="68">
        <v>-709.8</v>
      </c>
      <c r="L62" s="68">
        <v>-377.49999999999989</v>
      </c>
      <c r="M62" s="68">
        <v>-339.5</v>
      </c>
      <c r="N62" s="68">
        <v>-1007.7</v>
      </c>
    </row>
    <row r="63" spans="2:14">
      <c r="B63" s="39" t="s">
        <v>88</v>
      </c>
      <c r="C63" s="98" t="s">
        <v>501</v>
      </c>
      <c r="D63" s="22" t="s">
        <v>33</v>
      </c>
      <c r="E63" s="68">
        <v>-999.93017671000007</v>
      </c>
      <c r="F63" s="68">
        <v>279.39999999999998</v>
      </c>
      <c r="G63" s="68">
        <v>83.146302449999894</v>
      </c>
      <c r="H63" s="68">
        <v>135.86243286000001</v>
      </c>
      <c r="I63" s="68">
        <v>-333.8</v>
      </c>
      <c r="J63" s="68">
        <v>-595.39999999999986</v>
      </c>
      <c r="K63" s="68">
        <v>863.30000000000007</v>
      </c>
      <c r="L63" s="68">
        <v>974.90000000000009</v>
      </c>
      <c r="M63" s="68">
        <v>1044.7</v>
      </c>
      <c r="N63" s="68">
        <v>716.1</v>
      </c>
    </row>
    <row r="64" spans="2:14">
      <c r="B64" s="41" t="s">
        <v>502</v>
      </c>
      <c r="C64" s="99" t="s">
        <v>447</v>
      </c>
      <c r="D64" s="22" t="s">
        <v>33</v>
      </c>
      <c r="E64" s="68">
        <v>-74.519819909999995</v>
      </c>
      <c r="F64" s="68">
        <v>0</v>
      </c>
      <c r="G64" s="68">
        <v>0</v>
      </c>
      <c r="H64" s="68">
        <v>283.74076411999999</v>
      </c>
      <c r="I64" s="68">
        <v>-60</v>
      </c>
      <c r="J64" s="68">
        <v>-24.9</v>
      </c>
      <c r="K64" s="68">
        <v>-112.80000000000001</v>
      </c>
      <c r="L64" s="68">
        <v>131.60000000000002</v>
      </c>
      <c r="M64" s="68">
        <v>-50.3</v>
      </c>
      <c r="N64" s="68">
        <v>-9</v>
      </c>
    </row>
    <row r="65" spans="2:14">
      <c r="B65" s="41" t="s">
        <v>503</v>
      </c>
      <c r="C65" s="99" t="s">
        <v>449</v>
      </c>
      <c r="D65" s="22" t="s">
        <v>33</v>
      </c>
      <c r="E65" s="68">
        <v>-249.02068552999998</v>
      </c>
      <c r="F65" s="68">
        <v>462.6</v>
      </c>
      <c r="G65" s="68">
        <v>265.61705714999999</v>
      </c>
      <c r="H65" s="68">
        <v>-37.061299849999997</v>
      </c>
      <c r="I65" s="68">
        <v>-9.8000000000000007</v>
      </c>
      <c r="J65" s="68">
        <v>181.20000000000002</v>
      </c>
      <c r="K65" s="68">
        <v>1694.1</v>
      </c>
      <c r="L65" s="68">
        <v>582.5</v>
      </c>
      <c r="M65" s="68">
        <v>696.4</v>
      </c>
      <c r="N65" s="68">
        <v>661.1</v>
      </c>
    </row>
    <row r="66" spans="2:14">
      <c r="B66" s="41" t="s">
        <v>504</v>
      </c>
      <c r="C66" s="99" t="s">
        <v>451</v>
      </c>
      <c r="D66" s="22" t="s">
        <v>33</v>
      </c>
      <c r="E66" s="68">
        <v>-5.4861337900000002</v>
      </c>
      <c r="F66" s="68">
        <v>8.6999999999999993</v>
      </c>
      <c r="G66" s="68">
        <v>-15.694189400000001</v>
      </c>
      <c r="H66" s="68">
        <v>-10.769771710000001</v>
      </c>
      <c r="I66" s="68">
        <v>-19.100000000000001</v>
      </c>
      <c r="J66" s="68">
        <v>-17.600000000000001</v>
      </c>
      <c r="K66" s="68">
        <v>-14.6</v>
      </c>
      <c r="L66" s="68">
        <v>1.5</v>
      </c>
      <c r="M66" s="68">
        <v>101.3</v>
      </c>
      <c r="N66" s="68">
        <v>15.7</v>
      </c>
    </row>
    <row r="67" spans="2: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/>
      <c r="N67" s="68"/>
    </row>
    <row r="68" spans="2: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/>
      <c r="N68" s="68"/>
    </row>
    <row r="69" spans="2: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/>
      <c r="N69" s="68"/>
    </row>
    <row r="70" spans="2:14">
      <c r="B70" s="41" t="s">
        <v>509</v>
      </c>
      <c r="C70" s="99" t="s">
        <v>459</v>
      </c>
      <c r="D70" s="22" t="s">
        <v>33</v>
      </c>
      <c r="E70" s="68">
        <v>-670.90353748000007</v>
      </c>
      <c r="F70" s="68">
        <v>-191.9</v>
      </c>
      <c r="G70" s="68">
        <v>-166.77656529999999</v>
      </c>
      <c r="H70" s="68">
        <v>-100.0472597</v>
      </c>
      <c r="I70" s="68">
        <v>-244.9</v>
      </c>
      <c r="J70" s="68">
        <v>-734.09999999999991</v>
      </c>
      <c r="K70" s="68">
        <v>-703.4</v>
      </c>
      <c r="L70" s="68">
        <v>259.30000000000007</v>
      </c>
      <c r="M70" s="68">
        <v>297.3</v>
      </c>
      <c r="N70" s="68">
        <v>48.3</v>
      </c>
    </row>
    <row r="71" spans="2:14">
      <c r="B71" s="39" t="s">
        <v>90</v>
      </c>
      <c r="C71" s="98" t="s">
        <v>510</v>
      </c>
      <c r="D71" s="22" t="s">
        <v>33</v>
      </c>
      <c r="E71" s="68">
        <v>726.8544060700001</v>
      </c>
      <c r="F71" s="68">
        <v>-474.9</v>
      </c>
      <c r="G71" s="68">
        <v>-480.66852325000002</v>
      </c>
      <c r="H71" s="68">
        <v>-342.32380219999999</v>
      </c>
      <c r="I71" s="68">
        <v>-284.2</v>
      </c>
      <c r="J71" s="68">
        <v>332.5</v>
      </c>
      <c r="K71" s="68">
        <v>1420.1</v>
      </c>
      <c r="L71" s="68">
        <v>-511.9</v>
      </c>
      <c r="M71" s="68">
        <v>-464.7</v>
      </c>
      <c r="N71" s="68">
        <v>-1051.4000000000001</v>
      </c>
    </row>
    <row r="72" spans="2: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68">
        <v>0</v>
      </c>
    </row>
    <row r="73" spans="2: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/>
      <c r="L73" s="68">
        <v>0</v>
      </c>
      <c r="M73" s="68">
        <v>0</v>
      </c>
      <c r="N73" s="68">
        <v>0</v>
      </c>
    </row>
    <row r="74" spans="2:14">
      <c r="B74" s="41" t="s">
        <v>514</v>
      </c>
      <c r="C74" s="99" t="s">
        <v>515</v>
      </c>
      <c r="D74" s="22" t="s">
        <v>33</v>
      </c>
      <c r="E74" s="68">
        <v>815.77704000000006</v>
      </c>
      <c r="F74" s="68">
        <v>0</v>
      </c>
      <c r="G74" s="68">
        <v>0</v>
      </c>
      <c r="H74" s="68">
        <v>168</v>
      </c>
      <c r="I74" s="68">
        <v>0</v>
      </c>
      <c r="J74" s="68">
        <v>297</v>
      </c>
      <c r="K74" s="68">
        <v>1000</v>
      </c>
      <c r="L74" s="68">
        <v>0</v>
      </c>
      <c r="M74" s="68">
        <v>-163.19999999999999</v>
      </c>
      <c r="N74" s="68">
        <v>-604.1</v>
      </c>
    </row>
    <row r="75" spans="2:14">
      <c r="B75" s="41" t="s">
        <v>516</v>
      </c>
      <c r="C75" s="99" t="s">
        <v>517</v>
      </c>
      <c r="D75" s="22" t="s">
        <v>33</v>
      </c>
      <c r="E75" s="68">
        <v>-99.723974799999993</v>
      </c>
      <c r="F75" s="68">
        <v>-15.6</v>
      </c>
      <c r="G75" s="68">
        <v>-101.24426079</v>
      </c>
      <c r="H75" s="68">
        <v>-132.45069991</v>
      </c>
      <c r="I75" s="68">
        <v>199.5</v>
      </c>
      <c r="J75" s="68">
        <v>24.3</v>
      </c>
      <c r="K75" s="68">
        <v>426.5</v>
      </c>
      <c r="L75" s="68">
        <v>124.9</v>
      </c>
      <c r="M75" s="68">
        <v>335.3</v>
      </c>
      <c r="N75" s="68">
        <v>608.70000000000005</v>
      </c>
    </row>
    <row r="76" spans="2: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/>
      <c r="L76" s="68">
        <v>0</v>
      </c>
      <c r="M76" s="68">
        <v>0</v>
      </c>
      <c r="N76" s="68"/>
    </row>
    <row r="77" spans="2: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/>
      <c r="L77" s="68">
        <v>0</v>
      </c>
      <c r="M77" s="68">
        <v>0</v>
      </c>
      <c r="N77" s="68"/>
    </row>
    <row r="78" spans="2: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/>
      <c r="L78" s="68">
        <v>0</v>
      </c>
      <c r="M78" s="68">
        <v>0</v>
      </c>
      <c r="N78" s="68"/>
    </row>
    <row r="79" spans="2:14">
      <c r="B79" s="23" t="s">
        <v>523</v>
      </c>
      <c r="C79" s="105" t="s">
        <v>524</v>
      </c>
      <c r="D79" s="24" t="s">
        <v>33</v>
      </c>
      <c r="E79" s="68">
        <v>10.801340869999999</v>
      </c>
      <c r="F79" s="68">
        <v>-459.2</v>
      </c>
      <c r="G79" s="68">
        <v>-379.42426246000002</v>
      </c>
      <c r="H79" s="68">
        <v>-377.87310229000002</v>
      </c>
      <c r="I79" s="68">
        <v>-483.7</v>
      </c>
      <c r="J79" s="68">
        <v>11.2</v>
      </c>
      <c r="K79" s="68">
        <v>-6.4</v>
      </c>
      <c r="L79" s="68">
        <v>-636.79999999999995</v>
      </c>
      <c r="M79" s="68">
        <v>-636.79999999999995</v>
      </c>
      <c r="N79" s="68">
        <v>-1056</v>
      </c>
    </row>
    <row r="80" spans="2:14">
      <c r="B80" s="41" t="s">
        <v>63</v>
      </c>
      <c r="C80" s="120" t="s">
        <v>94</v>
      </c>
      <c r="D80" s="22"/>
      <c r="E80" s="68"/>
      <c r="F80" s="68" t="s">
        <v>63</v>
      </c>
      <c r="G80" s="68" t="s">
        <v>63</v>
      </c>
      <c r="H80" s="68" t="s">
        <v>63</v>
      </c>
      <c r="I80" s="68" t="s">
        <v>63</v>
      </c>
      <c r="J80" s="68" t="s">
        <v>63</v>
      </c>
      <c r="K80" s="68" t="s">
        <v>63</v>
      </c>
      <c r="L80" s="68" t="s">
        <v>63</v>
      </c>
      <c r="M80" s="68" t="s">
        <v>63</v>
      </c>
      <c r="N80" s="68"/>
    </row>
    <row r="81" spans="2:14">
      <c r="B81" s="41" t="s">
        <v>525</v>
      </c>
      <c r="C81" s="29" t="s">
        <v>526</v>
      </c>
      <c r="D81" s="22" t="s">
        <v>33</v>
      </c>
      <c r="E81" s="68"/>
      <c r="F81" s="68">
        <v>333.3</v>
      </c>
      <c r="G81" s="68"/>
      <c r="H81" s="68"/>
      <c r="I81" s="68"/>
      <c r="J81" s="68">
        <v>0</v>
      </c>
      <c r="K81" s="68"/>
      <c r="L81" s="68"/>
      <c r="M81" s="68"/>
      <c r="N81" s="68"/>
    </row>
    <row r="82" spans="2:14">
      <c r="B82" s="41" t="s">
        <v>527</v>
      </c>
      <c r="C82" s="99" t="s">
        <v>528</v>
      </c>
      <c r="D82" s="22" t="s">
        <v>33</v>
      </c>
      <c r="E82" s="68"/>
      <c r="F82" s="68">
        <v>333.3</v>
      </c>
      <c r="G82" s="68"/>
      <c r="H82" s="68"/>
      <c r="I82" s="68"/>
      <c r="J82" s="68">
        <v>0</v>
      </c>
      <c r="K82" s="68"/>
      <c r="L82" s="68"/>
      <c r="M82" s="68"/>
      <c r="N82" s="68"/>
    </row>
    <row r="83" spans="2:14">
      <c r="B83" s="41" t="s">
        <v>529</v>
      </c>
      <c r="C83" s="99" t="s">
        <v>530</v>
      </c>
      <c r="D83" s="22" t="s">
        <v>33</v>
      </c>
      <c r="E83" s="68"/>
      <c r="F83" s="68"/>
      <c r="G83" s="68"/>
      <c r="H83" s="68"/>
      <c r="I83" s="68"/>
      <c r="J83" s="68">
        <v>0</v>
      </c>
      <c r="K83" s="68"/>
      <c r="L83" s="68"/>
      <c r="M83" s="68"/>
      <c r="N83" s="68"/>
    </row>
    <row r="84" spans="2:14">
      <c r="B84" s="41" t="s">
        <v>531</v>
      </c>
      <c r="C84" s="99" t="s">
        <v>532</v>
      </c>
      <c r="D84" s="22" t="s">
        <v>33</v>
      </c>
      <c r="E84" s="68"/>
      <c r="F84" s="68"/>
      <c r="G84" s="68"/>
      <c r="H84" s="68"/>
      <c r="I84" s="68"/>
      <c r="J84" s="68">
        <v>0</v>
      </c>
      <c r="K84" s="68"/>
      <c r="L84" s="68"/>
      <c r="M84" s="68"/>
      <c r="N84" s="68"/>
    </row>
    <row r="85" spans="2:14">
      <c r="B85" s="41" t="s">
        <v>533</v>
      </c>
      <c r="C85" s="29" t="s">
        <v>534</v>
      </c>
      <c r="D85" s="22" t="s">
        <v>33</v>
      </c>
      <c r="E85" s="68"/>
      <c r="F85" s="68"/>
      <c r="G85" s="68"/>
      <c r="H85" s="68"/>
      <c r="I85" s="68"/>
      <c r="J85" s="68">
        <v>0</v>
      </c>
      <c r="K85" s="68"/>
      <c r="L85" s="68"/>
      <c r="M85" s="68"/>
      <c r="N85" s="68"/>
    </row>
    <row r="86" spans="2:14">
      <c r="B86" s="41" t="s">
        <v>535</v>
      </c>
      <c r="C86" s="99" t="s">
        <v>536</v>
      </c>
      <c r="D86" s="22" t="s">
        <v>33</v>
      </c>
      <c r="E86" s="68"/>
      <c r="F86" s="68"/>
      <c r="G86" s="68"/>
      <c r="H86" s="68"/>
      <c r="I86" s="68"/>
      <c r="J86" s="68">
        <v>0</v>
      </c>
      <c r="K86" s="68"/>
      <c r="L86" s="68"/>
      <c r="M86" s="68"/>
      <c r="N86" s="68"/>
    </row>
    <row r="87" spans="2:14">
      <c r="B87" s="41" t="s">
        <v>537</v>
      </c>
      <c r="C87" s="99" t="s">
        <v>538</v>
      </c>
      <c r="D87" s="22" t="s">
        <v>33</v>
      </c>
      <c r="E87" s="68"/>
      <c r="F87" s="68"/>
      <c r="G87" s="68"/>
      <c r="H87" s="68"/>
      <c r="I87" s="68"/>
      <c r="J87" s="68">
        <v>0</v>
      </c>
      <c r="K87" s="68"/>
      <c r="L87" s="68"/>
      <c r="M87" s="68"/>
      <c r="N87" s="68"/>
    </row>
    <row r="88" spans="2:14">
      <c r="B88" s="41" t="s">
        <v>539</v>
      </c>
      <c r="C88" s="99" t="s">
        <v>540</v>
      </c>
      <c r="D88" s="22" t="s">
        <v>33</v>
      </c>
      <c r="E88" s="68"/>
      <c r="F88" s="68"/>
      <c r="G88" s="68"/>
      <c r="H88" s="68"/>
      <c r="I88" s="68"/>
      <c r="J88" s="68">
        <v>0</v>
      </c>
      <c r="K88" s="68"/>
      <c r="L88" s="68"/>
      <c r="M88" s="68"/>
      <c r="N88" s="68"/>
    </row>
    <row r="89" spans="2:14">
      <c r="B89" s="42" t="s">
        <v>541</v>
      </c>
      <c r="C89" s="31" t="s">
        <v>542</v>
      </c>
      <c r="D89" s="32" t="s">
        <v>33</v>
      </c>
      <c r="E89" s="68">
        <v>83.540362900000005</v>
      </c>
      <c r="F89" s="68">
        <v>52.2</v>
      </c>
      <c r="G89" s="68">
        <v>54.628553650000001</v>
      </c>
      <c r="H89" s="68">
        <v>116.7</v>
      </c>
      <c r="I89" s="68">
        <v>89.4</v>
      </c>
      <c r="J89" s="68">
        <v>75</v>
      </c>
      <c r="K89" s="68">
        <v>84.6</v>
      </c>
      <c r="L89" s="68">
        <v>134.9</v>
      </c>
      <c r="M89" s="68">
        <v>113.9</v>
      </c>
      <c r="N89" s="68">
        <v>191.7</v>
      </c>
    </row>
    <row r="90" spans="2:14">
      <c r="B90" s="41" t="s">
        <v>543</v>
      </c>
      <c r="C90" s="29" t="s">
        <v>544</v>
      </c>
      <c r="D90" s="22" t="s">
        <v>33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</row>
    <row r="91" spans="2:14">
      <c r="B91" s="41" t="s">
        <v>545</v>
      </c>
      <c r="C91" s="99" t="s">
        <v>546</v>
      </c>
      <c r="D91" s="22" t="s">
        <v>33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2:14">
      <c r="B92" s="41" t="s">
        <v>547</v>
      </c>
      <c r="C92" s="99" t="s">
        <v>548</v>
      </c>
      <c r="D92" s="22" t="s">
        <v>33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2:14">
      <c r="B93" s="41" t="s">
        <v>549</v>
      </c>
      <c r="C93" s="99" t="s">
        <v>542</v>
      </c>
      <c r="D93" s="22" t="s">
        <v>33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2:14">
      <c r="B94" s="42" t="s">
        <v>550</v>
      </c>
      <c r="C94" s="103" t="s">
        <v>551</v>
      </c>
      <c r="D94" s="32" t="s">
        <v>33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2:14">
      <c r="B95" s="41" t="s">
        <v>552</v>
      </c>
      <c r="C95" s="29" t="s">
        <v>553</v>
      </c>
      <c r="D95" s="22" t="s">
        <v>33</v>
      </c>
      <c r="E95" s="68">
        <v>-199.59939478999996</v>
      </c>
      <c r="F95" s="68">
        <v>-295.60000000000002</v>
      </c>
      <c r="G95" s="68">
        <v>-80.454180209999805</v>
      </c>
      <c r="H95" s="68">
        <v>-158.12229579999999</v>
      </c>
      <c r="I95" s="68">
        <v>-190.90000000000009</v>
      </c>
      <c r="J95" s="68">
        <v>-291.3</v>
      </c>
      <c r="K95" s="68">
        <v>-2531.7999999999997</v>
      </c>
      <c r="L95" s="68">
        <v>-845</v>
      </c>
      <c r="M95" s="68">
        <v>-776.2</v>
      </c>
      <c r="N95" s="68">
        <v>-189.9</v>
      </c>
    </row>
    <row r="96" spans="2:14">
      <c r="B96" s="41" t="s">
        <v>554</v>
      </c>
      <c r="C96" s="29" t="s">
        <v>555</v>
      </c>
      <c r="D96" s="22" t="s">
        <v>33</v>
      </c>
      <c r="E96" s="68">
        <v>-273.07577063999997</v>
      </c>
      <c r="F96" s="68">
        <v>-195.4</v>
      </c>
      <c r="G96" s="68">
        <v>-397.52222079999996</v>
      </c>
      <c r="H96" s="68">
        <v>-206.46136934</v>
      </c>
      <c r="I96" s="68">
        <v>0</v>
      </c>
      <c r="J96" s="68" t="s">
        <v>1159</v>
      </c>
      <c r="K96" s="68"/>
      <c r="L96" s="68"/>
      <c r="M96" s="68"/>
      <c r="N96" s="68">
        <v>-335.3</v>
      </c>
    </row>
    <row r="97" spans="2:14">
      <c r="B97" s="41" t="s">
        <v>556</v>
      </c>
      <c r="C97" s="99" t="s">
        <v>557</v>
      </c>
      <c r="D97" s="22" t="s">
        <v>33</v>
      </c>
      <c r="E97" s="68">
        <v>-273.07577063999997</v>
      </c>
      <c r="F97" s="68">
        <v>-195.4</v>
      </c>
      <c r="G97" s="68">
        <v>-397.52222079999996</v>
      </c>
      <c r="H97" s="68">
        <v>-206.46136934</v>
      </c>
      <c r="I97" s="68">
        <v>-5.9000000000000057</v>
      </c>
      <c r="J97" s="68" t="s">
        <v>1159</v>
      </c>
      <c r="K97" s="68"/>
      <c r="L97" s="68"/>
      <c r="M97" s="68"/>
      <c r="N97" s="68">
        <v>-335.3</v>
      </c>
    </row>
    <row r="98" spans="2:14">
      <c r="B98" s="41" t="s">
        <v>558</v>
      </c>
      <c r="C98" s="99" t="s">
        <v>559</v>
      </c>
      <c r="D98" s="113" t="s">
        <v>33</v>
      </c>
      <c r="E98" s="68">
        <v>387.0264259700001</v>
      </c>
      <c r="F98" s="68">
        <v>455.7</v>
      </c>
      <c r="G98" s="68">
        <v>148.67860696</v>
      </c>
      <c r="H98" s="68">
        <v>271.45899265000003</v>
      </c>
      <c r="I98" s="68">
        <v>29.2</v>
      </c>
      <c r="J98" s="68">
        <v>460.00000000000006</v>
      </c>
      <c r="K98" s="68">
        <v>2993.2</v>
      </c>
      <c r="L98" s="68">
        <v>840.5</v>
      </c>
      <c r="M98" s="68">
        <v>919.5</v>
      </c>
      <c r="N98" s="68">
        <v>672.4</v>
      </c>
    </row>
    <row r="99" spans="2:14">
      <c r="B99" s="23" t="s">
        <v>560</v>
      </c>
      <c r="C99" s="105" t="s">
        <v>561</v>
      </c>
      <c r="D99" s="114" t="s">
        <v>33</v>
      </c>
      <c r="E99" s="68">
        <v>461.54624588000013</v>
      </c>
      <c r="F99" s="68">
        <v>455.7</v>
      </c>
      <c r="G99" s="68">
        <v>148.67860696</v>
      </c>
      <c r="H99" s="68">
        <v>-12.281771470000001</v>
      </c>
      <c r="I99" s="68">
        <v>-182.20000000000002</v>
      </c>
      <c r="J99" s="68">
        <v>484.90000000000003</v>
      </c>
      <c r="K99" s="68">
        <v>3106</v>
      </c>
      <c r="L99" s="68">
        <v>708.9</v>
      </c>
      <c r="M99" s="68">
        <v>969.8</v>
      </c>
      <c r="N99" s="68">
        <v>681.4</v>
      </c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5E879088-D6DD-45A9-B441-B7772586C086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E668-CD55-4A58-B513-24346247549B}">
  <dimension ref="B1:N37"/>
  <sheetViews>
    <sheetView topLeftCell="C1" workbookViewId="0">
      <selection activeCell="E1" sqref="E1:F1048576"/>
    </sheetView>
  </sheetViews>
  <sheetFormatPr baseColWidth="10" defaultRowHeight="15"/>
  <cols>
    <col min="1" max="1" width="9.7109375" style="115" customWidth="1"/>
    <col min="2" max="2" width="12.28515625" style="115" customWidth="1"/>
    <col min="3" max="3" width="82.140625" style="115" customWidth="1"/>
    <col min="4" max="4" width="9.7109375" style="115" customWidth="1"/>
    <col min="5" max="259" width="11.42578125" style="115"/>
    <col min="260" max="260" width="61.5703125" style="115" customWidth="1"/>
    <col min="261" max="515" width="11.42578125" style="115"/>
    <col min="516" max="516" width="61.5703125" style="115" customWidth="1"/>
    <col min="517" max="771" width="11.42578125" style="115"/>
    <col min="772" max="772" width="61.5703125" style="115" customWidth="1"/>
    <col min="773" max="1027" width="11.42578125" style="115"/>
    <col min="1028" max="1028" width="61.5703125" style="115" customWidth="1"/>
    <col min="1029" max="1283" width="11.42578125" style="115"/>
    <col min="1284" max="1284" width="61.5703125" style="115" customWidth="1"/>
    <col min="1285" max="1539" width="11.42578125" style="115"/>
    <col min="1540" max="1540" width="61.5703125" style="115" customWidth="1"/>
    <col min="1541" max="1795" width="11.42578125" style="115"/>
    <col min="1796" max="1796" width="61.5703125" style="115" customWidth="1"/>
    <col min="1797" max="2051" width="11.42578125" style="115"/>
    <col min="2052" max="2052" width="61.5703125" style="115" customWidth="1"/>
    <col min="2053" max="2307" width="11.42578125" style="115"/>
    <col min="2308" max="2308" width="61.5703125" style="115" customWidth="1"/>
    <col min="2309" max="2563" width="11.42578125" style="115"/>
    <col min="2564" max="2564" width="61.5703125" style="115" customWidth="1"/>
    <col min="2565" max="2819" width="11.42578125" style="115"/>
    <col min="2820" max="2820" width="61.5703125" style="115" customWidth="1"/>
    <col min="2821" max="3075" width="11.42578125" style="115"/>
    <col min="3076" max="3076" width="61.5703125" style="115" customWidth="1"/>
    <col min="3077" max="3331" width="11.42578125" style="115"/>
    <col min="3332" max="3332" width="61.5703125" style="115" customWidth="1"/>
    <col min="3333" max="3587" width="11.42578125" style="115"/>
    <col min="3588" max="3588" width="61.5703125" style="115" customWidth="1"/>
    <col min="3589" max="3843" width="11.42578125" style="115"/>
    <col min="3844" max="3844" width="61.5703125" style="115" customWidth="1"/>
    <col min="3845" max="4099" width="11.42578125" style="115"/>
    <col min="4100" max="4100" width="61.5703125" style="115" customWidth="1"/>
    <col min="4101" max="4355" width="11.42578125" style="115"/>
    <col min="4356" max="4356" width="61.5703125" style="115" customWidth="1"/>
    <col min="4357" max="4611" width="11.42578125" style="115"/>
    <col min="4612" max="4612" width="61.5703125" style="115" customWidth="1"/>
    <col min="4613" max="4867" width="11.42578125" style="115"/>
    <col min="4868" max="4868" width="61.5703125" style="115" customWidth="1"/>
    <col min="4869" max="5123" width="11.42578125" style="115"/>
    <col min="5124" max="5124" width="61.5703125" style="115" customWidth="1"/>
    <col min="5125" max="5379" width="11.42578125" style="115"/>
    <col min="5380" max="5380" width="61.5703125" style="115" customWidth="1"/>
    <col min="5381" max="5635" width="11.42578125" style="115"/>
    <col min="5636" max="5636" width="61.5703125" style="115" customWidth="1"/>
    <col min="5637" max="5891" width="11.42578125" style="115"/>
    <col min="5892" max="5892" width="61.5703125" style="115" customWidth="1"/>
    <col min="5893" max="6147" width="11.42578125" style="115"/>
    <col min="6148" max="6148" width="61.5703125" style="115" customWidth="1"/>
    <col min="6149" max="6403" width="11.42578125" style="115"/>
    <col min="6404" max="6404" width="61.5703125" style="115" customWidth="1"/>
    <col min="6405" max="6659" width="11.42578125" style="115"/>
    <col min="6660" max="6660" width="61.5703125" style="115" customWidth="1"/>
    <col min="6661" max="6915" width="11.42578125" style="115"/>
    <col min="6916" max="6916" width="61.5703125" style="115" customWidth="1"/>
    <col min="6917" max="7171" width="11.42578125" style="115"/>
    <col min="7172" max="7172" width="61.5703125" style="115" customWidth="1"/>
    <col min="7173" max="7427" width="11.42578125" style="115"/>
    <col min="7428" max="7428" width="61.5703125" style="115" customWidth="1"/>
    <col min="7429" max="7683" width="11.42578125" style="115"/>
    <col min="7684" max="7684" width="61.5703125" style="115" customWidth="1"/>
    <col min="7685" max="7939" width="11.42578125" style="115"/>
    <col min="7940" max="7940" width="61.5703125" style="115" customWidth="1"/>
    <col min="7941" max="8195" width="11.42578125" style="115"/>
    <col min="8196" max="8196" width="61.5703125" style="115" customWidth="1"/>
    <col min="8197" max="8451" width="11.42578125" style="115"/>
    <col min="8452" max="8452" width="61.5703125" style="115" customWidth="1"/>
    <col min="8453" max="8707" width="11.42578125" style="115"/>
    <col min="8708" max="8708" width="61.5703125" style="115" customWidth="1"/>
    <col min="8709" max="8963" width="11.42578125" style="115"/>
    <col min="8964" max="8964" width="61.5703125" style="115" customWidth="1"/>
    <col min="8965" max="9219" width="11.42578125" style="115"/>
    <col min="9220" max="9220" width="61.5703125" style="115" customWidth="1"/>
    <col min="9221" max="9475" width="11.42578125" style="115"/>
    <col min="9476" max="9476" width="61.5703125" style="115" customWidth="1"/>
    <col min="9477" max="9731" width="11.42578125" style="115"/>
    <col min="9732" max="9732" width="61.5703125" style="115" customWidth="1"/>
    <col min="9733" max="9987" width="11.42578125" style="115"/>
    <col min="9988" max="9988" width="61.5703125" style="115" customWidth="1"/>
    <col min="9989" max="10243" width="11.42578125" style="115"/>
    <col min="10244" max="10244" width="61.5703125" style="115" customWidth="1"/>
    <col min="10245" max="10499" width="11.42578125" style="115"/>
    <col min="10500" max="10500" width="61.5703125" style="115" customWidth="1"/>
    <col min="10501" max="10755" width="11.42578125" style="115"/>
    <col min="10756" max="10756" width="61.5703125" style="115" customWidth="1"/>
    <col min="10757" max="11011" width="11.42578125" style="115"/>
    <col min="11012" max="11012" width="61.5703125" style="115" customWidth="1"/>
    <col min="11013" max="11267" width="11.42578125" style="115"/>
    <col min="11268" max="11268" width="61.5703125" style="115" customWidth="1"/>
    <col min="11269" max="11523" width="11.42578125" style="115"/>
    <col min="11524" max="11524" width="61.5703125" style="115" customWidth="1"/>
    <col min="11525" max="11779" width="11.42578125" style="115"/>
    <col min="11780" max="11780" width="61.5703125" style="115" customWidth="1"/>
    <col min="11781" max="12035" width="11.42578125" style="115"/>
    <col min="12036" max="12036" width="61.5703125" style="115" customWidth="1"/>
    <col min="12037" max="12291" width="11.42578125" style="115"/>
    <col min="12292" max="12292" width="61.5703125" style="115" customWidth="1"/>
    <col min="12293" max="12547" width="11.42578125" style="115"/>
    <col min="12548" max="12548" width="61.5703125" style="115" customWidth="1"/>
    <col min="12549" max="12803" width="11.42578125" style="115"/>
    <col min="12804" max="12804" width="61.5703125" style="115" customWidth="1"/>
    <col min="12805" max="13059" width="11.42578125" style="115"/>
    <col min="13060" max="13060" width="61.5703125" style="115" customWidth="1"/>
    <col min="13061" max="13315" width="11.42578125" style="115"/>
    <col min="13316" max="13316" width="61.5703125" style="115" customWidth="1"/>
    <col min="13317" max="13571" width="11.42578125" style="115"/>
    <col min="13572" max="13572" width="61.5703125" style="115" customWidth="1"/>
    <col min="13573" max="13827" width="11.42578125" style="115"/>
    <col min="13828" max="13828" width="61.5703125" style="115" customWidth="1"/>
    <col min="13829" max="14083" width="11.42578125" style="115"/>
    <col min="14084" max="14084" width="61.5703125" style="115" customWidth="1"/>
    <col min="14085" max="14339" width="11.42578125" style="115"/>
    <col min="14340" max="14340" width="61.5703125" style="115" customWidth="1"/>
    <col min="14341" max="14595" width="11.42578125" style="115"/>
    <col min="14596" max="14596" width="61.5703125" style="115" customWidth="1"/>
    <col min="14597" max="14851" width="11.42578125" style="115"/>
    <col min="14852" max="14852" width="61.5703125" style="115" customWidth="1"/>
    <col min="14853" max="15107" width="11.42578125" style="115"/>
    <col min="15108" max="15108" width="61.5703125" style="115" customWidth="1"/>
    <col min="15109" max="15363" width="11.42578125" style="115"/>
    <col min="15364" max="15364" width="61.5703125" style="115" customWidth="1"/>
    <col min="15365" max="15619" width="11.42578125" style="115"/>
    <col min="15620" max="15620" width="61.5703125" style="115" customWidth="1"/>
    <col min="15621" max="15875" width="11.42578125" style="115"/>
    <col min="15876" max="15876" width="61.5703125" style="115" customWidth="1"/>
    <col min="15877" max="16131" width="11.42578125" style="115"/>
    <col min="16132" max="16132" width="61.570312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2" t="str">
        <f>+[2]Indice!H25</f>
        <v>Gobierno Central Consolidado</v>
      </c>
      <c r="H2" s="212"/>
      <c r="I2" s="212"/>
      <c r="J2" s="212"/>
      <c r="K2" s="212"/>
      <c r="L2" s="212"/>
      <c r="M2" s="212"/>
      <c r="N2" s="212"/>
    </row>
    <row r="3" spans="2:14" ht="15.75">
      <c r="B3" s="55" t="s">
        <v>729</v>
      </c>
      <c r="C3" s="57"/>
      <c r="D3" s="22"/>
      <c r="E3" s="22"/>
      <c r="F3" s="22"/>
      <c r="G3" s="212" t="s">
        <v>1160</v>
      </c>
      <c r="H3" s="212"/>
      <c r="I3" s="212"/>
      <c r="J3" s="212"/>
      <c r="K3" s="212"/>
      <c r="L3" s="212"/>
      <c r="M3" s="212"/>
      <c r="N3" s="212"/>
    </row>
    <row r="4" spans="2:14" ht="14.25" customHeight="1">
      <c r="B4" s="19"/>
      <c r="C4" s="20"/>
      <c r="D4" s="21"/>
      <c r="E4" s="233"/>
      <c r="F4" s="233"/>
      <c r="G4" s="213" t="s">
        <v>730</v>
      </c>
      <c r="H4" s="214"/>
      <c r="I4" s="214"/>
      <c r="J4" s="214"/>
      <c r="K4" s="214"/>
      <c r="L4" s="214"/>
      <c r="M4" s="214"/>
      <c r="N4" s="214"/>
    </row>
    <row r="5" spans="2:14" ht="14.25" customHeight="1">
      <c r="B5" s="228" t="s">
        <v>731</v>
      </c>
      <c r="C5" s="229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216"/>
    </row>
    <row r="6" spans="2:14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</row>
    <row r="7" spans="2:14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ht="19.5">
      <c r="B8" s="131" t="s">
        <v>732</v>
      </c>
      <c r="C8" s="132" t="s">
        <v>733</v>
      </c>
      <c r="D8" s="133" t="s">
        <v>33</v>
      </c>
      <c r="E8" s="134">
        <v>4.5154352799999993</v>
      </c>
      <c r="F8" s="134">
        <v>12.5</v>
      </c>
      <c r="G8" s="134">
        <v>8.4665988399999996</v>
      </c>
      <c r="H8" s="134">
        <v>7.1009697899999997</v>
      </c>
      <c r="I8" s="134">
        <v>25.5</v>
      </c>
      <c r="J8" s="134">
        <v>22.799999999999997</v>
      </c>
      <c r="K8" s="134">
        <v>26.3</v>
      </c>
      <c r="L8" s="134">
        <v>6</v>
      </c>
      <c r="M8" s="134">
        <v>0.5</v>
      </c>
      <c r="N8" s="134">
        <v>31.8</v>
      </c>
    </row>
    <row r="9" spans="2:14">
      <c r="B9" s="41" t="s">
        <v>734</v>
      </c>
      <c r="C9" s="22" t="s">
        <v>735</v>
      </c>
      <c r="D9" s="22" t="s">
        <v>33</v>
      </c>
      <c r="E9" s="135">
        <v>4.5154352799999993</v>
      </c>
      <c r="F9" s="135">
        <v>12.5</v>
      </c>
      <c r="G9" s="135">
        <v>8.4665988399999996</v>
      </c>
      <c r="H9" s="135">
        <v>7.1009697899999997</v>
      </c>
      <c r="I9" s="135">
        <v>18.899999999999999</v>
      </c>
      <c r="J9" s="135">
        <v>17.799999999999997</v>
      </c>
      <c r="K9" s="135">
        <v>26.3</v>
      </c>
      <c r="L9" s="135">
        <v>6</v>
      </c>
      <c r="M9" s="135">
        <v>0.5</v>
      </c>
      <c r="N9" s="135">
        <v>31.8</v>
      </c>
    </row>
    <row r="10" spans="2:14">
      <c r="B10" s="41" t="s">
        <v>736</v>
      </c>
      <c r="C10" s="29" t="s">
        <v>737</v>
      </c>
      <c r="D10" s="22" t="s">
        <v>33</v>
      </c>
      <c r="E10" s="135">
        <v>4.5154352799999993</v>
      </c>
      <c r="F10" s="135">
        <v>0</v>
      </c>
      <c r="G10" s="135"/>
      <c r="H10" s="135"/>
      <c r="I10" s="135"/>
      <c r="J10" s="135"/>
      <c r="K10" s="135"/>
      <c r="L10" s="135"/>
      <c r="M10" s="135"/>
      <c r="N10" s="135"/>
    </row>
    <row r="11" spans="2:14">
      <c r="B11" s="41" t="s">
        <v>738</v>
      </c>
      <c r="C11" s="29" t="s">
        <v>739</v>
      </c>
      <c r="D11" s="22" t="s">
        <v>33</v>
      </c>
      <c r="E11" s="135">
        <v>0</v>
      </c>
      <c r="F11" s="135">
        <v>0</v>
      </c>
      <c r="G11" s="135"/>
      <c r="H11" s="135"/>
      <c r="I11" s="135"/>
      <c r="J11" s="135"/>
      <c r="K11" s="135"/>
      <c r="L11" s="135"/>
      <c r="M11" s="135"/>
      <c r="N11" s="135"/>
    </row>
    <row r="12" spans="2:14">
      <c r="B12" s="41" t="s">
        <v>740</v>
      </c>
      <c r="C12" s="29" t="s">
        <v>741</v>
      </c>
      <c r="D12" s="22" t="s">
        <v>33</v>
      </c>
      <c r="E12" s="135">
        <v>0</v>
      </c>
      <c r="F12" s="135" t="s">
        <v>63</v>
      </c>
      <c r="G12" s="135"/>
      <c r="H12" s="135"/>
      <c r="I12" s="135"/>
      <c r="J12" s="135"/>
      <c r="K12" s="135"/>
      <c r="L12" s="135"/>
      <c r="M12" s="135"/>
      <c r="N12" s="135"/>
    </row>
    <row r="13" spans="2:14">
      <c r="B13" s="41" t="s">
        <v>742</v>
      </c>
      <c r="C13" s="29" t="s">
        <v>743</v>
      </c>
      <c r="D13" s="22" t="s">
        <v>33</v>
      </c>
      <c r="E13" s="135">
        <v>0</v>
      </c>
      <c r="F13" s="135">
        <v>0</v>
      </c>
      <c r="G13" s="135"/>
      <c r="H13" s="135"/>
      <c r="I13" s="135"/>
      <c r="J13" s="135"/>
      <c r="K13" s="135"/>
      <c r="L13" s="135"/>
      <c r="M13" s="135"/>
      <c r="N13" s="135"/>
    </row>
    <row r="14" spans="2:14">
      <c r="B14" s="41" t="s">
        <v>744</v>
      </c>
      <c r="C14" s="22" t="s">
        <v>745</v>
      </c>
      <c r="D14" s="22" t="s">
        <v>33</v>
      </c>
      <c r="E14" s="135">
        <v>0</v>
      </c>
      <c r="F14" s="135"/>
      <c r="G14" s="135"/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41" t="s">
        <v>746</v>
      </c>
      <c r="C15" s="29" t="s">
        <v>747</v>
      </c>
      <c r="D15" s="22" t="s">
        <v>33</v>
      </c>
      <c r="E15" s="135">
        <v>0</v>
      </c>
      <c r="F15" s="135"/>
      <c r="G15" s="135"/>
      <c r="H15" s="135">
        <v>0</v>
      </c>
      <c r="I15" s="135"/>
      <c r="J15" s="135"/>
      <c r="K15" s="135"/>
      <c r="L15" s="135"/>
      <c r="M15" s="135"/>
      <c r="N15" s="135"/>
    </row>
    <row r="16" spans="2:14">
      <c r="B16" s="41" t="s">
        <v>748</v>
      </c>
      <c r="C16" s="29" t="s">
        <v>749</v>
      </c>
      <c r="D16" s="22" t="s">
        <v>33</v>
      </c>
      <c r="E16" s="135">
        <v>0</v>
      </c>
      <c r="F16" s="135"/>
      <c r="G16" s="135"/>
      <c r="H16" s="135">
        <v>0</v>
      </c>
      <c r="I16" s="135"/>
      <c r="J16" s="135"/>
      <c r="K16" s="135"/>
      <c r="L16" s="135"/>
      <c r="M16" s="135"/>
      <c r="N16" s="135"/>
    </row>
    <row r="17" spans="2:14">
      <c r="B17" s="41" t="s">
        <v>750</v>
      </c>
      <c r="C17" s="29" t="s">
        <v>751</v>
      </c>
      <c r="D17" s="22" t="s">
        <v>33</v>
      </c>
      <c r="E17" s="135">
        <v>0</v>
      </c>
      <c r="F17" s="135"/>
      <c r="G17" s="135"/>
      <c r="H17" s="135">
        <v>0</v>
      </c>
      <c r="I17" s="135"/>
      <c r="J17" s="135"/>
      <c r="K17" s="135"/>
      <c r="L17" s="135"/>
      <c r="M17" s="135"/>
      <c r="N17" s="135"/>
    </row>
    <row r="18" spans="2:14">
      <c r="B18" s="41" t="s">
        <v>752</v>
      </c>
      <c r="C18" s="29" t="s">
        <v>753</v>
      </c>
      <c r="D18" s="22" t="s">
        <v>33</v>
      </c>
      <c r="E18" s="135">
        <v>0</v>
      </c>
      <c r="F18" s="135"/>
      <c r="G18" s="135"/>
      <c r="H18" s="135">
        <v>0</v>
      </c>
      <c r="I18" s="135"/>
      <c r="J18" s="135"/>
      <c r="K18" s="135"/>
      <c r="L18" s="135"/>
      <c r="M18" s="135"/>
      <c r="N18" s="135"/>
    </row>
    <row r="19" spans="2:14">
      <c r="B19" s="41" t="s">
        <v>754</v>
      </c>
      <c r="C19" s="29" t="s">
        <v>755</v>
      </c>
      <c r="D19" s="22" t="s">
        <v>33</v>
      </c>
      <c r="E19" s="135">
        <v>0</v>
      </c>
      <c r="F19" s="135"/>
      <c r="G19" s="135"/>
      <c r="H19" s="135">
        <v>0</v>
      </c>
      <c r="I19" s="135"/>
      <c r="J19" s="135"/>
      <c r="K19" s="135"/>
      <c r="L19" s="135"/>
      <c r="M19" s="135"/>
      <c r="N19" s="135"/>
    </row>
    <row r="20" spans="2:14">
      <c r="B20" s="41" t="s">
        <v>756</v>
      </c>
      <c r="C20" s="29" t="s">
        <v>757</v>
      </c>
      <c r="D20" s="22" t="s">
        <v>33</v>
      </c>
      <c r="E20" s="135">
        <v>0</v>
      </c>
      <c r="F20" s="135"/>
      <c r="G20" s="135"/>
      <c r="H20" s="135">
        <v>0</v>
      </c>
      <c r="I20" s="135"/>
      <c r="J20" s="135"/>
      <c r="K20" s="135"/>
      <c r="L20" s="135"/>
      <c r="M20" s="135"/>
      <c r="N20" s="135"/>
    </row>
    <row r="21" spans="2:14">
      <c r="B21" s="41" t="s">
        <v>758</v>
      </c>
      <c r="C21" s="29" t="s">
        <v>759</v>
      </c>
      <c r="D21" s="22" t="s">
        <v>33</v>
      </c>
      <c r="E21" s="135">
        <v>0</v>
      </c>
      <c r="F21" s="135"/>
      <c r="G21" s="135"/>
      <c r="H21" s="135">
        <v>0</v>
      </c>
      <c r="I21" s="135"/>
      <c r="J21" s="135"/>
      <c r="K21" s="135"/>
      <c r="L21" s="135"/>
      <c r="M21" s="135"/>
      <c r="N21" s="135"/>
    </row>
    <row r="22" spans="2:14">
      <c r="B22" s="41" t="s">
        <v>760</v>
      </c>
      <c r="C22" s="29" t="s">
        <v>761</v>
      </c>
      <c r="D22" s="22" t="s">
        <v>33</v>
      </c>
      <c r="E22" s="135">
        <v>0</v>
      </c>
      <c r="F22" s="135"/>
      <c r="G22" s="135"/>
      <c r="H22" s="135">
        <v>0</v>
      </c>
      <c r="I22" s="135"/>
      <c r="J22" s="135"/>
      <c r="K22" s="135"/>
      <c r="L22" s="135"/>
      <c r="M22" s="135"/>
      <c r="N22" s="135"/>
    </row>
    <row r="23" spans="2:14">
      <c r="B23" s="41" t="s">
        <v>762</v>
      </c>
      <c r="C23" s="29" t="s">
        <v>443</v>
      </c>
      <c r="D23" s="22" t="s">
        <v>33</v>
      </c>
      <c r="E23" s="135">
        <v>0</v>
      </c>
      <c r="F23" s="135"/>
      <c r="G23" s="135"/>
      <c r="H23" s="135">
        <v>0</v>
      </c>
      <c r="I23" s="135"/>
      <c r="J23" s="135"/>
      <c r="K23" s="135"/>
      <c r="L23" s="135"/>
      <c r="M23" s="135"/>
      <c r="N23" s="135"/>
    </row>
    <row r="24" spans="2:14">
      <c r="B24" s="41" t="s">
        <v>763</v>
      </c>
      <c r="C24" s="29" t="s">
        <v>460</v>
      </c>
      <c r="D24" s="22" t="s">
        <v>33</v>
      </c>
      <c r="E24" s="135">
        <v>0</v>
      </c>
      <c r="F24" s="135"/>
      <c r="G24" s="135"/>
      <c r="H24" s="135">
        <v>0</v>
      </c>
      <c r="I24" s="135"/>
      <c r="J24" s="135"/>
      <c r="K24" s="135"/>
      <c r="L24" s="135"/>
      <c r="M24" s="135"/>
      <c r="N24" s="135"/>
    </row>
    <row r="25" spans="2:14">
      <c r="B25" s="42" t="s">
        <v>764</v>
      </c>
      <c r="C25" s="32" t="s">
        <v>765</v>
      </c>
      <c r="D25" s="32" t="s">
        <v>33</v>
      </c>
      <c r="E25" s="135">
        <v>0</v>
      </c>
      <c r="F25" s="135"/>
      <c r="G25" s="135"/>
      <c r="H25" s="135">
        <v>0</v>
      </c>
      <c r="I25" s="135">
        <v>-6.6</v>
      </c>
      <c r="J25" s="135">
        <v>-5</v>
      </c>
      <c r="K25" s="135"/>
      <c r="L25" s="196">
        <v>0</v>
      </c>
      <c r="M25" s="196">
        <v>0</v>
      </c>
      <c r="N25" s="196">
        <v>0</v>
      </c>
    </row>
    <row r="26" spans="2:14">
      <c r="B26" s="41" t="s">
        <v>766</v>
      </c>
      <c r="C26" s="29" t="s">
        <v>767</v>
      </c>
      <c r="D26" s="22" t="s">
        <v>33</v>
      </c>
      <c r="E26" s="135">
        <v>0</v>
      </c>
      <c r="F26" s="135"/>
      <c r="G26" s="135"/>
      <c r="H26" s="135">
        <v>0</v>
      </c>
      <c r="I26" s="135"/>
      <c r="J26" s="135"/>
      <c r="K26" s="135"/>
      <c r="L26" s="135"/>
      <c r="M26" s="135"/>
      <c r="N26" s="135"/>
    </row>
    <row r="27" spans="2:14">
      <c r="B27" s="41" t="s">
        <v>768</v>
      </c>
      <c r="C27" s="29" t="s">
        <v>769</v>
      </c>
      <c r="D27" s="22" t="s">
        <v>33</v>
      </c>
      <c r="E27" s="135">
        <v>0</v>
      </c>
      <c r="F27" s="135"/>
      <c r="G27" s="135"/>
      <c r="H27" s="135">
        <v>0</v>
      </c>
      <c r="I27" s="135"/>
      <c r="J27" s="135"/>
      <c r="K27" s="135"/>
      <c r="L27" s="135"/>
      <c r="M27" s="135"/>
      <c r="N27" s="135"/>
    </row>
    <row r="28" spans="2:14">
      <c r="B28" s="41" t="s">
        <v>770</v>
      </c>
      <c r="C28" s="29" t="s">
        <v>771</v>
      </c>
      <c r="D28" s="22" t="s">
        <v>33</v>
      </c>
      <c r="E28" s="135">
        <v>0</v>
      </c>
      <c r="F28" s="135"/>
      <c r="G28" s="135"/>
      <c r="H28" s="135">
        <v>0</v>
      </c>
      <c r="I28" s="135"/>
      <c r="J28" s="135"/>
      <c r="K28" s="135"/>
      <c r="L28" s="135"/>
      <c r="M28" s="135"/>
      <c r="N28" s="135"/>
    </row>
    <row r="29" spans="2:14">
      <c r="B29" s="41" t="s">
        <v>772</v>
      </c>
      <c r="C29" s="29" t="s">
        <v>773</v>
      </c>
      <c r="D29" s="22" t="s">
        <v>33</v>
      </c>
      <c r="E29" s="135">
        <v>0</v>
      </c>
      <c r="F29" s="135"/>
      <c r="G29" s="135"/>
      <c r="H29" s="135">
        <v>0</v>
      </c>
      <c r="I29" s="135"/>
      <c r="J29" s="135"/>
      <c r="K29" s="135"/>
      <c r="L29" s="135"/>
      <c r="M29" s="135"/>
      <c r="N29" s="135"/>
    </row>
    <row r="30" spans="2:14">
      <c r="B30" s="41" t="s">
        <v>774</v>
      </c>
      <c r="C30" s="29" t="s">
        <v>775</v>
      </c>
      <c r="D30" s="22" t="s">
        <v>33</v>
      </c>
      <c r="E30" s="135">
        <v>0</v>
      </c>
      <c r="F30" s="135"/>
      <c r="G30" s="135"/>
      <c r="H30" s="135">
        <v>0</v>
      </c>
      <c r="I30" s="135"/>
      <c r="J30" s="135"/>
      <c r="K30" s="135"/>
      <c r="L30" s="135"/>
      <c r="M30" s="135"/>
      <c r="N30" s="135"/>
    </row>
    <row r="31" spans="2:14">
      <c r="B31" s="41" t="s">
        <v>776</v>
      </c>
      <c r="C31" s="29" t="s">
        <v>777</v>
      </c>
      <c r="D31" s="22" t="s">
        <v>33</v>
      </c>
      <c r="E31" s="135">
        <v>0</v>
      </c>
      <c r="F31" s="135"/>
      <c r="G31" s="135"/>
      <c r="H31" s="135">
        <v>0</v>
      </c>
      <c r="I31" s="135"/>
      <c r="J31" s="135"/>
      <c r="K31" s="135"/>
      <c r="L31" s="135"/>
      <c r="M31" s="135"/>
      <c r="N31" s="135"/>
    </row>
    <row r="32" spans="2:14">
      <c r="B32" s="41" t="s">
        <v>778</v>
      </c>
      <c r="C32" s="29" t="s">
        <v>779</v>
      </c>
      <c r="D32" s="22" t="s">
        <v>33</v>
      </c>
      <c r="E32" s="135">
        <v>0</v>
      </c>
      <c r="F32" s="135"/>
      <c r="G32" s="135"/>
      <c r="H32" s="135">
        <v>0</v>
      </c>
      <c r="I32" s="135"/>
      <c r="J32" s="135"/>
      <c r="K32" s="135"/>
      <c r="L32" s="135"/>
      <c r="M32" s="135"/>
      <c r="N32" s="135"/>
    </row>
    <row r="33" spans="2:14">
      <c r="B33" s="41" t="s">
        <v>780</v>
      </c>
      <c r="C33" s="29" t="s">
        <v>781</v>
      </c>
      <c r="D33" s="22" t="s">
        <v>33</v>
      </c>
      <c r="E33" s="135">
        <v>0</v>
      </c>
      <c r="F33" s="135"/>
      <c r="G33" s="135"/>
      <c r="H33" s="135">
        <v>0</v>
      </c>
      <c r="I33" s="135"/>
      <c r="J33" s="135"/>
      <c r="K33" s="135"/>
      <c r="L33" s="135"/>
      <c r="M33" s="135"/>
      <c r="N33" s="135"/>
    </row>
    <row r="34" spans="2:14">
      <c r="B34" s="39" t="s">
        <v>782</v>
      </c>
      <c r="C34" s="98" t="s">
        <v>783</v>
      </c>
      <c r="D34" s="22" t="s">
        <v>33</v>
      </c>
      <c r="E34" s="135">
        <v>0</v>
      </c>
      <c r="F34" s="135"/>
      <c r="G34" s="135"/>
      <c r="H34" s="135">
        <v>0</v>
      </c>
      <c r="I34" s="135"/>
      <c r="J34" s="135"/>
      <c r="K34" s="135"/>
      <c r="L34" s="135"/>
      <c r="M34" s="135"/>
      <c r="N34" s="135"/>
    </row>
    <row r="35" spans="2:14">
      <c r="B35" s="136" t="s">
        <v>784</v>
      </c>
      <c r="C35" s="137" t="s">
        <v>785</v>
      </c>
      <c r="D35" s="24" t="s">
        <v>33</v>
      </c>
      <c r="E35" s="135">
        <v>0</v>
      </c>
      <c r="F35" s="135"/>
      <c r="G35" s="135"/>
      <c r="H35" s="135">
        <v>0</v>
      </c>
      <c r="I35" s="135"/>
      <c r="J35" s="135"/>
      <c r="K35" s="135"/>
      <c r="L35" s="135"/>
      <c r="M35" s="135"/>
      <c r="N35" s="135"/>
    </row>
    <row r="36" spans="2:14">
      <c r="B36" s="41" t="s">
        <v>63</v>
      </c>
      <c r="C36" s="120" t="s">
        <v>94</v>
      </c>
      <c r="D36" s="22" t="s">
        <v>33</v>
      </c>
      <c r="E36" s="138"/>
      <c r="F36" s="138"/>
      <c r="G36" s="138"/>
      <c r="H36" s="138" t="s">
        <v>63</v>
      </c>
      <c r="I36" s="138" t="s">
        <v>63</v>
      </c>
      <c r="J36" s="138"/>
      <c r="K36" s="138"/>
      <c r="L36" s="138"/>
      <c r="M36" s="138"/>
      <c r="N36" s="138"/>
    </row>
    <row r="37" spans="2:14">
      <c r="B37" s="23" t="s">
        <v>786</v>
      </c>
      <c r="C37" s="48" t="s">
        <v>787</v>
      </c>
      <c r="D37" s="24" t="s">
        <v>33</v>
      </c>
      <c r="E37" s="135">
        <v>0</v>
      </c>
      <c r="F37" s="135"/>
      <c r="G37" s="135"/>
      <c r="H37" s="135">
        <v>0</v>
      </c>
      <c r="I37" s="135">
        <v>6.6</v>
      </c>
      <c r="J37" s="135">
        <v>5</v>
      </c>
      <c r="K37" s="135"/>
      <c r="L37" s="135">
        <v>0</v>
      </c>
      <c r="M37" s="135">
        <v>0</v>
      </c>
      <c r="N37" s="135">
        <v>0</v>
      </c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F53B60E7-CE55-424F-BC1C-4DC6D9D220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2024-08-08T15:38:25Z</dcterms:modified>
</cp:coreProperties>
</file>