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NIC EFP 2024 agosto\"/>
    </mc:Choice>
  </mc:AlternateContent>
  <xr:revisionPtr revIDLastSave="0" documentId="13_ncr:1_{EEAF932D-3882-4F2F-96C5-54BFCEC6FE99}" xr6:coauthVersionLast="47" xr6:coauthVersionMax="47" xr10:uidLastSave="{00000000-0000-0000-0000-000000000000}"/>
  <bookViews>
    <workbookView xWindow="20370" yWindow="-120" windowWidth="29040" windowHeight="15840" tabRatio="814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Erogación funciones de Gobierno" sheetId="13" r:id="rId7"/>
  </sheets>
  <externalReferences>
    <externalReference r:id="rId8"/>
    <externalReference r:id="rId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" l="1"/>
  <c r="K38" i="2"/>
  <c r="K37" i="2" s="1"/>
  <c r="K36" i="2"/>
  <c r="K35" i="2"/>
  <c r="K26" i="2"/>
  <c r="K43" i="2" s="1"/>
  <c r="K25" i="2"/>
  <c r="K22" i="2"/>
  <c r="K21" i="2"/>
  <c r="K20" i="2"/>
  <c r="K19" i="2"/>
  <c r="K18" i="2"/>
  <c r="K16" i="2"/>
  <c r="K15" i="2"/>
  <c r="K13" i="2"/>
  <c r="K12" i="2"/>
  <c r="K11" i="2"/>
  <c r="K10" i="2"/>
  <c r="K14" i="2" l="1"/>
  <c r="K9" i="2"/>
  <c r="K34" i="2"/>
  <c r="K31" i="2"/>
  <c r="K32" i="2" s="1"/>
  <c r="K45" i="2" s="1"/>
  <c r="K42" i="2"/>
  <c r="K23" i="2"/>
  <c r="K33" i="2"/>
  <c r="K40" i="2" l="1"/>
</calcChain>
</file>

<file path=xl/sharedStrings.xml><?xml version="1.0" encoding="utf-8"?>
<sst xmlns="http://schemas.openxmlformats.org/spreadsheetml/2006/main" count="1181" uniqueCount="722">
  <si>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</si>
  <si>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</si>
  <si>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</si>
  <si>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</si>
  <si>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</si>
  <si>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</si>
  <si>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</si>
  <si>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</si>
  <si>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</si>
  <si>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Ingreso</t>
  </si>
  <si>
    <t>Gasto</t>
  </si>
  <si>
    <t>Transacciones en Activos y Pasivos</t>
  </si>
  <si>
    <t>Erogación por Funciones de Gobierno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</si>
  <si>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</si>
  <si>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</si>
  <si>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</si>
  <si>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</si>
  <si>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</si>
  <si>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</si>
  <si>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</si>
  <si>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</si>
  <si>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</si>
  <si>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</si>
  <si>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</si>
  <si>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</si>
  <si>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</si>
  <si>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</si>
  <si>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</si>
  <si>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</si>
  <si>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</si>
  <si>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</si>
  <si>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</si>
  <si>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</si>
  <si>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</si>
  <si>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</si>
  <si>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</si>
  <si>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</si>
  <si>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</si>
  <si>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</si>
  <si>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</si>
  <si>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</si>
  <si>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</si>
  <si>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</si>
  <si>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</si>
  <si>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</si>
  <si>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</si>
  <si>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</si>
  <si>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</si>
  <si>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</si>
  <si>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</si>
  <si>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</si>
  <si>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</si>
  <si>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</si>
  <si>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</si>
  <si>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</si>
  <si>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</si>
  <si>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</si>
  <si>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</si>
  <si>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</si>
  <si>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</si>
  <si>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</si>
  <si>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</si>
  <si>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</si>
  <si>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</si>
  <si>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</si>
  <si>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</si>
  <si>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</si>
  <si>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</si>
  <si>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</si>
  <si>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</si>
  <si>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</si>
  <si>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</si>
  <si>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</si>
  <si>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</si>
  <si>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</si>
  <si>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</si>
  <si>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</si>
  <si>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</si>
  <si>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</si>
  <si>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</si>
  <si>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</si>
  <si>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</si>
  <si>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</si>
  <si>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</si>
  <si>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</si>
  <si>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</si>
  <si>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</si>
  <si>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</si>
  <si>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</si>
  <si>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</si>
  <si>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</si>
  <si>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</si>
  <si>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</si>
  <si>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</si>
  <si>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</si>
  <si>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Anual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</si>
  <si>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</si>
  <si>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</si>
  <si>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</si>
  <si>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</si>
  <si>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</si>
  <si>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</si>
  <si>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</si>
  <si>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</si>
  <si>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</si>
  <si>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</si>
  <si>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</si>
  <si>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</si>
  <si>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</si>
  <si>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</si>
  <si>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</si>
  <si>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</si>
  <si>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</si>
  <si>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</si>
  <si>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</si>
  <si>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</si>
  <si>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</si>
  <si>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</si>
  <si>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</si>
  <si>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</si>
  <si>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</si>
  <si>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</si>
  <si>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</si>
  <si>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</si>
  <si>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</si>
  <si>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</si>
  <si>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</si>
  <si>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</si>
  <si>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</si>
  <si>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</si>
  <si>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</si>
  <si>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</si>
  <si>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</si>
  <si>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</si>
  <si>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</si>
  <si>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</si>
  <si>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</si>
  <si>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</si>
  <si>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</si>
  <si>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</si>
  <si>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</si>
  <si>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</si>
  <si>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</si>
  <si>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</si>
  <si>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</si>
  <si>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</si>
  <si>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</si>
  <si>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</si>
  <si>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</si>
  <si>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</si>
  <si>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</si>
  <si>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</si>
  <si>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</si>
  <si>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</si>
  <si>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</si>
  <si>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</si>
  <si>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</si>
  <si>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</si>
  <si>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3M2</t>
  </si>
  <si>
    <t>3M3D1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</si>
  <si>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</si>
  <si>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</si>
  <si>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</si>
  <si>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</si>
  <si>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</si>
  <si>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</si>
  <si>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</si>
  <si>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</si>
  <si>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</si>
  <si>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</si>
  <si>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</si>
  <si>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</si>
  <si>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</si>
  <si>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</si>
  <si>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</si>
  <si>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</si>
  <si>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</si>
  <si>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</si>
  <si>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</si>
  <si>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</si>
  <si>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</si>
  <si>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</si>
  <si>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</si>
  <si>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</si>
  <si>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</si>
  <si>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</si>
  <si>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</si>
  <si>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</si>
  <si>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</si>
  <si>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</si>
  <si>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</si>
  <si>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</si>
  <si>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</si>
  <si>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</si>
  <si>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</si>
  <si>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</si>
  <si>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</si>
  <si>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</si>
  <si>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</si>
  <si>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</si>
  <si>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</si>
  <si>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</si>
  <si>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</si>
  <si>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</si>
  <si>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</si>
  <si>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</si>
  <si>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</si>
  <si>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</si>
  <si>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</si>
  <si>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</si>
  <si>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</si>
  <si>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</si>
  <si>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</si>
  <si>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</si>
  <si>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</si>
  <si>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</si>
  <si>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</si>
  <si>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</si>
  <si>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</si>
  <si>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</si>
  <si>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</si>
  <si>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</si>
  <si>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</si>
  <si>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</si>
  <si>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</si>
  <si>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</si>
  <si>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</si>
  <si>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</si>
  <si>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</si>
  <si>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</si>
  <si>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</si>
  <si>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</si>
  <si>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</si>
  <si>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</si>
  <si>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</si>
  <si>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</si>
  <si>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</si>
  <si>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</si>
  <si>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</si>
  <si>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</si>
  <si>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</si>
  <si>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</si>
  <si>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</si>
  <si>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</si>
  <si>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</si>
  <si>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</si>
  <si>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</si>
  <si>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</si>
  <si>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</si>
  <si>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</si>
  <si>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</si>
  <si>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</si>
  <si>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</si>
  <si>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</si>
  <si>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</si>
  <si>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</si>
  <si>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</si>
  <si>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</si>
  <si>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</si>
  <si>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</si>
  <si>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</si>
  <si>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</si>
  <si>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</si>
  <si>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</si>
  <si>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</si>
  <si>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</si>
  <si>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</si>
  <si>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</si>
  <si>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</si>
  <si>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</si>
  <si>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</si>
  <si>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</si>
  <si>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</si>
  <si>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</si>
  <si>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</si>
  <si>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</si>
  <si>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</si>
  <si>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</si>
  <si>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</si>
  <si>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</si>
  <si>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</si>
  <si>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</si>
  <si>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</si>
  <si>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</si>
  <si>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</si>
  <si>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</si>
  <si>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</si>
  <si>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</si>
  <si>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</si>
  <si>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</si>
  <si>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</si>
  <si>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</si>
  <si>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</si>
  <si>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</si>
  <si>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</si>
  <si>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</si>
  <si>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</si>
  <si>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</si>
  <si>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</si>
  <si>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</si>
  <si>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</si>
  <si>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</si>
  <si>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</si>
  <si>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</si>
  <si>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</si>
  <si>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</si>
  <si>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</si>
  <si>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</si>
  <si>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</si>
  <si>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</si>
  <si>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</si>
  <si>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</si>
  <si>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</si>
  <si>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</si>
  <si>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</si>
  <si>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</si>
  <si>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</si>
  <si>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</si>
  <si>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</si>
  <si>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</si>
  <si>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</si>
  <si>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</si>
  <si>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</si>
  <si>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</si>
  <si>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</si>
  <si>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</si>
  <si>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</si>
  <si>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</si>
  <si>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</si>
  <si>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</si>
  <si>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</si>
  <si>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</si>
  <si>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</si>
  <si>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</si>
  <si>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</si>
  <si>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</si>
  <si>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</si>
  <si>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</si>
  <si>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</si>
  <si>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</si>
  <si>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</si>
  <si>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</si>
  <si>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</si>
  <si>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</si>
  <si>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</si>
  <si>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</si>
  <si>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</si>
  <si>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</si>
  <si>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</si>
  <si>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</si>
  <si>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</si>
  <si>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</si>
  <si>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</si>
  <si>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</si>
  <si>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</si>
  <si>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</si>
  <si>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</si>
  <si>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</si>
  <si>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</si>
  <si>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</si>
  <si>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</si>
  <si>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</si>
  <si>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</si>
  <si>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</si>
  <si>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</si>
  <si>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</si>
  <si>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</si>
  <si>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</si>
  <si>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</si>
  <si>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</si>
  <si>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</si>
  <si>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</si>
  <si>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</si>
  <si>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</si>
  <si>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</si>
  <si>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</si>
  <si>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</si>
  <si>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</si>
  <si>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</si>
  <si>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</si>
  <si>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</si>
  <si>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</si>
  <si>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</si>
  <si>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</si>
  <si>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</si>
  <si>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</si>
  <si>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</si>
  <si>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</si>
  <si>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</si>
  <si>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</si>
  <si>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</si>
  <si>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</si>
  <si>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</si>
  <si>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</si>
  <si>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</si>
  <si>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</si>
  <si>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</si>
  <si>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</si>
  <si>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</si>
  <si>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</si>
  <si>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</si>
  <si>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</si>
  <si>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</si>
  <si>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</si>
  <si>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</si>
  <si>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</si>
  <si>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</si>
  <si>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</si>
  <si>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</si>
  <si>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</si>
  <si>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</si>
  <si>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</si>
  <si>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</si>
  <si>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</si>
  <si>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</si>
  <si>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</si>
  <si>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</si>
  <si>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</si>
  <si>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</si>
  <si>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</si>
  <si>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</si>
  <si>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</si>
  <si>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</si>
  <si>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</si>
  <si>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</si>
  <si>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</si>
  <si>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</si>
  <si>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</si>
  <si>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</si>
  <si>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</si>
  <si>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</si>
  <si>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</si>
  <si>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</si>
  <si>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</si>
  <si>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</si>
  <si>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</si>
  <si>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</si>
  <si>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</si>
  <si>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</si>
  <si>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</si>
  <si>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</si>
  <si>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</si>
  <si>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</si>
  <si>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</si>
  <si>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</si>
  <si>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</si>
  <si>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</si>
  <si>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</si>
  <si>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</si>
  <si>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</si>
  <si>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</si>
  <si>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</si>
  <si>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</si>
  <si>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</si>
  <si>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</si>
  <si>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</si>
  <si>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</si>
  <si>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</si>
  <si>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</si>
  <si>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</si>
  <si>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</si>
  <si>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</si>
  <si>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</si>
  <si>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</si>
  <si>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</si>
  <si>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</si>
  <si>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</si>
  <si>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</si>
  <si>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</si>
  <si>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</si>
  <si>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</si>
  <si>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</si>
  <si>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</si>
  <si>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</si>
  <si>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</si>
  <si>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</si>
  <si>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</si>
  <si>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</si>
  <si>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</si>
  <si>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</si>
  <si>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</si>
  <si>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</si>
  <si>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</si>
  <si>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</si>
  <si>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</si>
  <si>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</si>
  <si>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</si>
  <si>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</si>
  <si>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</si>
  <si>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</si>
  <si>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</si>
  <si>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</si>
  <si>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</si>
  <si>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</si>
  <si>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</si>
  <si>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</si>
  <si>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</si>
  <si>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</si>
  <si>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</si>
  <si>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</si>
  <si>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</si>
  <si>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</si>
  <si>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</si>
  <si>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</si>
  <si>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</si>
  <si>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</si>
  <si>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</si>
  <si>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</si>
  <si>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</si>
  <si>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</si>
  <si>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</si>
  <si>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</si>
  <si>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</si>
  <si>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</si>
  <si>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</si>
  <si>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</si>
  <si>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</si>
  <si>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</si>
  <si>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</si>
  <si>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</si>
  <si>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</si>
  <si>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</si>
  <si>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</si>
  <si>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</si>
  <si>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</si>
  <si>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</si>
  <si>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</si>
  <si>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</si>
  <si>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</si>
  <si>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</si>
  <si>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</si>
  <si>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</si>
  <si>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</si>
  <si>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</si>
  <si>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</si>
  <si>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</si>
  <si>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</si>
  <si>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</si>
  <si>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</si>
  <si>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</si>
  <si>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</si>
  <si>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</si>
  <si>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</si>
  <si>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</si>
  <si>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</si>
  <si>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</si>
  <si>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</si>
  <si>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</si>
  <si>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</si>
  <si>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</si>
  <si>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</si>
  <si>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</si>
  <si>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</si>
  <si>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</si>
  <si>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</si>
  <si>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</si>
  <si>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</si>
  <si>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</si>
  <si>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</si>
  <si>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</si>
  <si>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</si>
  <si>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</si>
  <si>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</si>
  <si>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</si>
  <si>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</si>
  <si>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</si>
  <si>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</si>
  <si>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</si>
  <si>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</si>
  <si>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</si>
  <si>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</si>
  <si>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</si>
  <si>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</si>
  <si>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</si>
  <si>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</si>
  <si>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</si>
  <si>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</si>
  <si>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</si>
  <si>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</si>
  <si>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</si>
  <si>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</si>
  <si>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</si>
  <si>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</si>
  <si>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</si>
  <si>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</si>
  <si>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</si>
  <si>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</si>
  <si>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</si>
  <si>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</si>
  <si>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</si>
  <si>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</si>
  <si>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</si>
  <si>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</si>
  <si>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</si>
  <si>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</si>
  <si>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</si>
  <si>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</si>
  <si>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</si>
  <si>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</si>
  <si>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</si>
  <si>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</si>
  <si>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</si>
  <si>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</si>
  <si>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</si>
  <si>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</si>
  <si>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</si>
  <si>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</si>
  <si>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</si>
  <si>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</si>
  <si>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</si>
  <si>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</si>
  <si>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</si>
  <si>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</si>
  <si>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</si>
  <si>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</si>
  <si>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</si>
  <si>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</si>
  <si>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</si>
  <si>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</si>
  <si>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</si>
  <si>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</si>
  <si>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</si>
  <si>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</si>
  <si>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</si>
  <si>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</si>
  <si>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</si>
  <si>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</si>
  <si>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</si>
  <si>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</si>
  <si>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</si>
  <si>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</si>
  <si>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</si>
  <si>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</si>
  <si>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</si>
  <si>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</si>
  <si>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</si>
  <si>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</si>
  <si>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</si>
  <si>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</si>
  <si>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</si>
  <si>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</si>
  <si>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</si>
  <si>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</si>
  <si>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</si>
  <si>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</si>
  <si>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</si>
  <si>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</si>
  <si>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</si>
  <si>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</si>
  <si>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</si>
  <si>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</si>
  <si>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</si>
  <si>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</si>
  <si>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</si>
  <si>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</si>
  <si>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</si>
  <si>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</si>
  <si>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</si>
  <si>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</si>
  <si>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</si>
  <si>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</si>
  <si>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</si>
  <si>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</si>
  <si>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</si>
  <si>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</si>
  <si>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</si>
  <si>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</si>
  <si>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</si>
  <si>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</si>
  <si>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</si>
  <si>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</si>
  <si>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</si>
  <si>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</si>
  <si>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</si>
  <si>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</si>
  <si>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</si>
  <si>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</si>
  <si>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</si>
  <si>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</si>
  <si>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</si>
  <si>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</si>
  <si>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</si>
  <si>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</si>
  <si>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</si>
  <si>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</si>
  <si>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</si>
  <si>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</si>
  <si>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</si>
  <si>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</si>
  <si>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</si>
  <si>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</si>
  <si>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</si>
  <si>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</si>
  <si>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</si>
  <si>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</si>
  <si>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</si>
  <si>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</si>
  <si>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</si>
  <si>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</si>
  <si>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</si>
  <si>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</si>
  <si>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</si>
  <si>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</si>
  <si>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</si>
  <si>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</si>
  <si>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</si>
  <si>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</si>
  <si>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</si>
  <si>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</si>
  <si>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</si>
  <si>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</si>
  <si>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</si>
  <si>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</si>
  <si>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</si>
  <si>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</si>
  <si>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</si>
  <si>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Años</t>
  </si>
  <si>
    <t>cobertura Institucional</t>
  </si>
  <si>
    <t>País:</t>
  </si>
  <si>
    <t>Cobertura Institucional</t>
  </si>
  <si>
    <t>Nicaragua</t>
  </si>
  <si>
    <t>Gobierno Central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</si>
</sst>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6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.5"/>
      <color indexed="10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b/>
      <sz val="7.5"/>
      <color indexed="12"/>
      <name val="Futura Lt BT"/>
      <family val="2"/>
    </font>
    <font>
      <b/>
      <sz val="9"/>
      <name val="Futura Lt BT"/>
      <family val="2"/>
    </font>
    <font>
      <b/>
      <sz val="9"/>
      <color indexed="12"/>
      <name val="Futura Lt BT"/>
      <family val="2"/>
    </font>
    <font>
      <b/>
      <sz val="9"/>
      <name val="Futura Lt BT"/>
      <family val="2"/>
    </font>
    <font>
      <sz val="9"/>
      <name val="Futura Lt BT"/>
      <family val="2"/>
    </font>
    <font>
      <sz val="9"/>
      <color indexed="12"/>
      <name val="Futura Lt BT"/>
      <family val="2"/>
    </font>
    <font>
      <sz val="9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b/>
      <sz val="10"/>
      <color theme="0"/>
      <name val="Futura Lt BT"/>
      <family val="2"/>
    </font>
    <font>
      <b/>
      <sz val="7"/>
      <color theme="0"/>
      <name val="Futura Lt BT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b/>
      <sz val="12"/>
      <color theme="0"/>
      <name val="Futura Lt BT"/>
      <family val="2"/>
    </font>
    <font>
      <b/>
      <sz val="9"/>
      <color theme="0"/>
      <name val="Futura Lt BT"/>
      <family val="2"/>
    </font>
    <font>
      <b/>
      <sz val="9"/>
      <color theme="0"/>
      <name val="Futura Lt BT"/>
      <family val="2"/>
    </font>
    <font>
      <b/>
      <sz val="9"/>
      <color theme="0"/>
      <name val="Futura Lt BT"/>
    </font>
    <font>
      <b/>
      <sz val="9"/>
      <name val="Futura Lt BT"/>
    </font>
    <font>
      <b/>
      <sz val="9"/>
      <color indexed="12"/>
      <name val="Futura Lt BT"/>
    </font>
    <font>
      <sz val="9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0" fillId="2" borderId="0" xfId="0" applyFill="1"/>
    <xf numFmtId="0" fontId="23" fillId="2" borderId="0" xfId="0" applyFont="1" applyFill="1"/>
    <xf numFmtId="0" fontId="20" fillId="0" borderId="0" xfId="1" applyAlignment="1" applyProtection="1"/>
    <xf numFmtId="0" fontId="24" fillId="0" borderId="0" xfId="0" applyFont="1" applyAlignment="1">
      <alignment horizontal="left"/>
    </xf>
    <xf numFmtId="0" fontId="27" fillId="0" borderId="0" xfId="0" applyFont="1"/>
    <xf numFmtId="0" fontId="0" fillId="3" borderId="0" xfId="0" applyFill="1"/>
    <xf numFmtId="0" fontId="28" fillId="2" borderId="0" xfId="0" applyFont="1" applyFill="1"/>
    <xf numFmtId="0" fontId="29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30" fillId="2" borderId="1" xfId="0" applyNumberFormat="1" applyFont="1" applyFill="1" applyBorder="1" applyAlignment="1">
      <alignment horizontal="left"/>
    </xf>
    <xf numFmtId="0" fontId="30" fillId="2" borderId="2" xfId="0" applyFont="1" applyFill="1" applyBorder="1"/>
    <xf numFmtId="0" fontId="31" fillId="2" borderId="2" xfId="0" applyFont="1" applyFill="1" applyBorder="1"/>
    <xf numFmtId="0" fontId="31" fillId="2" borderId="0" xfId="0" applyFont="1" applyFill="1"/>
    <xf numFmtId="49" fontId="31" fillId="2" borderId="3" xfId="0" applyNumberFormat="1" applyFont="1" applyFill="1" applyBorder="1" applyAlignment="1">
      <alignment horizontal="left"/>
    </xf>
    <xf numFmtId="0" fontId="31" fillId="2" borderId="4" xfId="0" applyFont="1" applyFill="1" applyBorder="1"/>
    <xf numFmtId="0" fontId="32" fillId="2" borderId="0" xfId="0" applyFont="1" applyFill="1"/>
    <xf numFmtId="0" fontId="31" fillId="2" borderId="0" xfId="0" applyFont="1" applyFill="1" applyAlignment="1">
      <alignment horizontal="left" indent="1"/>
    </xf>
    <xf numFmtId="0" fontId="31" fillId="2" borderId="5" xfId="0" applyFont="1" applyFill="1" applyBorder="1" applyAlignment="1">
      <alignment horizontal="left" indent="1"/>
    </xf>
    <xf numFmtId="0" fontId="31" fillId="2" borderId="5" xfId="0" applyFont="1" applyFill="1" applyBorder="1"/>
    <xf numFmtId="49" fontId="33" fillId="2" borderId="6" xfId="0" applyNumberFormat="1" applyFont="1" applyFill="1" applyBorder="1" applyAlignment="1">
      <alignment horizontal="left"/>
    </xf>
    <xf numFmtId="0" fontId="31" fillId="2" borderId="7" xfId="0" applyFont="1" applyFill="1" applyBorder="1"/>
    <xf numFmtId="49" fontId="32" fillId="2" borderId="8" xfId="0" applyNumberFormat="1" applyFont="1" applyFill="1" applyBorder="1" applyAlignment="1">
      <alignment horizontal="left"/>
    </xf>
    <xf numFmtId="0" fontId="32" fillId="2" borderId="0" xfId="0" applyFont="1" applyFill="1" applyAlignment="1">
      <alignment horizontal="left" vertical="center"/>
    </xf>
    <xf numFmtId="49" fontId="31" fillId="2" borderId="8" xfId="0" applyNumberFormat="1" applyFont="1" applyFill="1" applyBorder="1" applyAlignment="1">
      <alignment horizontal="left"/>
    </xf>
    <xf numFmtId="49" fontId="31" fillId="2" borderId="9" xfId="0" applyNumberFormat="1" applyFont="1" applyFill="1" applyBorder="1" applyAlignment="1">
      <alignment horizontal="left"/>
    </xf>
    <xf numFmtId="0" fontId="31" fillId="2" borderId="4" xfId="0" applyFont="1" applyFill="1" applyBorder="1" applyAlignment="1">
      <alignment horizontal="left" indent="1"/>
    </xf>
    <xf numFmtId="49" fontId="31" fillId="2" borderId="10" xfId="0" applyNumberFormat="1" applyFont="1" applyFill="1" applyBorder="1"/>
    <xf numFmtId="0" fontId="31" fillId="2" borderId="11" xfId="0" applyFont="1" applyFill="1" applyBorder="1"/>
    <xf numFmtId="0" fontId="32" fillId="2" borderId="0" xfId="0" applyFont="1" applyFill="1" applyAlignment="1">
      <alignment horizontal="left"/>
    </xf>
    <xf numFmtId="0" fontId="0" fillId="4" borderId="0" xfId="0" applyFill="1"/>
    <xf numFmtId="0" fontId="34" fillId="3" borderId="0" xfId="0" applyFont="1" applyFill="1"/>
    <xf numFmtId="49" fontId="35" fillId="2" borderId="0" xfId="0" applyNumberFormat="1" applyFont="1" applyFill="1" applyAlignment="1">
      <alignment horizontal="left"/>
    </xf>
    <xf numFmtId="0" fontId="35" fillId="2" borderId="0" xfId="0" applyFont="1" applyFill="1"/>
    <xf numFmtId="0" fontId="30" fillId="2" borderId="0" xfId="0" applyFont="1" applyFill="1"/>
    <xf numFmtId="0" fontId="35" fillId="2" borderId="8" xfId="0" applyFont="1" applyFill="1" applyBorder="1" applyAlignment="1">
      <alignment horizontal="left" vertical="center" wrapText="1" indent="1"/>
    </xf>
    <xf numFmtId="0" fontId="35" fillId="2" borderId="0" xfId="0" applyFont="1" applyFill="1" applyAlignment="1">
      <alignment horizontal="left" vertical="center" wrapText="1" indent="1"/>
    </xf>
    <xf numFmtId="49" fontId="36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10" fillId="3" borderId="0" xfId="0" applyFont="1" applyFill="1"/>
    <xf numFmtId="0" fontId="32" fillId="2" borderId="0" xfId="4" applyFont="1" applyFill="1"/>
    <xf numFmtId="0" fontId="37" fillId="2" borderId="0" xfId="0" applyFont="1" applyFill="1"/>
    <xf numFmtId="0" fontId="31" fillId="2" borderId="0" xfId="4" applyFont="1" applyFill="1" applyAlignment="1">
      <alignment horizontal="left" indent="1"/>
    </xf>
    <xf numFmtId="0" fontId="31" fillId="2" borderId="5" xfId="4" applyFont="1" applyFill="1" applyBorder="1" applyAlignment="1">
      <alignment horizontal="left" indent="1"/>
    </xf>
    <xf numFmtId="0" fontId="37" fillId="2" borderId="5" xfId="0" applyFont="1" applyFill="1" applyBorder="1"/>
    <xf numFmtId="0" fontId="33" fillId="2" borderId="7" xfId="4" applyFont="1" applyFill="1" applyBorder="1"/>
    <xf numFmtId="0" fontId="37" fillId="2" borderId="7" xfId="0" applyFont="1" applyFill="1" applyBorder="1"/>
    <xf numFmtId="0" fontId="31" fillId="2" borderId="0" xfId="4" applyFont="1" applyFill="1"/>
    <xf numFmtId="0" fontId="31" fillId="2" borderId="4" xfId="4" applyFont="1" applyFill="1" applyBorder="1" applyAlignment="1">
      <alignment horizontal="left" indent="1"/>
    </xf>
    <xf numFmtId="0" fontId="37" fillId="2" borderId="4" xfId="0" applyFont="1" applyFill="1" applyBorder="1"/>
    <xf numFmtId="0" fontId="31" fillId="2" borderId="13" xfId="0" applyFont="1" applyFill="1" applyBorder="1"/>
    <xf numFmtId="49" fontId="32" fillId="2" borderId="12" xfId="0" applyNumberFormat="1" applyFont="1" applyFill="1" applyBorder="1" applyAlignment="1">
      <alignment horizontal="left"/>
    </xf>
    <xf numFmtId="0" fontId="32" fillId="2" borderId="13" xfId="0" applyFont="1" applyFill="1" applyBorder="1"/>
    <xf numFmtId="49" fontId="32" fillId="2" borderId="9" xfId="0" applyNumberFormat="1" applyFont="1" applyFill="1" applyBorder="1" applyAlignment="1">
      <alignment horizontal="left"/>
    </xf>
    <xf numFmtId="0" fontId="32" fillId="2" borderId="0" xfId="0" applyFont="1" applyFill="1" applyAlignment="1">
      <alignment horizontal="left" indent="1"/>
    </xf>
    <xf numFmtId="0" fontId="31" fillId="2" borderId="0" xfId="0" applyFont="1" applyFill="1" applyAlignment="1">
      <alignment horizontal="left" indent="2"/>
    </xf>
    <xf numFmtId="0" fontId="31" fillId="2" borderId="0" xfId="0" applyFont="1" applyFill="1" applyAlignment="1">
      <alignment horizontal="left" indent="3"/>
    </xf>
    <xf numFmtId="0" fontId="32" fillId="2" borderId="5" xfId="0" applyFont="1" applyFill="1" applyBorder="1" applyAlignment="1">
      <alignment horizontal="left" indent="1"/>
    </xf>
    <xf numFmtId="0" fontId="31" fillId="2" borderId="5" xfId="0" applyFont="1" applyFill="1" applyBorder="1" applyAlignment="1">
      <alignment horizontal="left" indent="2"/>
    </xf>
    <xf numFmtId="0" fontId="32" fillId="2" borderId="0" xfId="0" applyFont="1" applyFill="1" applyAlignment="1">
      <alignment horizontal="left" wrapText="1" indent="1"/>
    </xf>
    <xf numFmtId="0" fontId="31" fillId="2" borderId="4" xfId="0" applyFont="1" applyFill="1" applyBorder="1" applyAlignment="1">
      <alignment horizontal="left" indent="2"/>
    </xf>
    <xf numFmtId="49" fontId="35" fillId="2" borderId="8" xfId="0" applyNumberFormat="1" applyFont="1" applyFill="1" applyBorder="1" applyAlignment="1">
      <alignment horizontal="left" vertical="center" wrapText="1" indent="1"/>
    </xf>
    <xf numFmtId="49" fontId="35" fillId="2" borderId="0" xfId="0" applyNumberFormat="1" applyFont="1" applyFill="1" applyAlignment="1">
      <alignment horizontal="left" vertical="center" wrapText="1" indent="1"/>
    </xf>
    <xf numFmtId="49" fontId="32" fillId="2" borderId="6" xfId="0" applyNumberFormat="1" applyFont="1" applyFill="1" applyBorder="1" applyAlignment="1">
      <alignment horizontal="left"/>
    </xf>
    <xf numFmtId="0" fontId="32" fillId="2" borderId="7" xfId="0" applyFont="1" applyFill="1" applyBorder="1"/>
    <xf numFmtId="0" fontId="31" fillId="2" borderId="0" xfId="0" applyFont="1" applyFill="1" applyAlignment="1">
      <alignment horizontal="left" wrapText="1" indent="1"/>
    </xf>
    <xf numFmtId="0" fontId="31" fillId="2" borderId="15" xfId="0" applyFont="1" applyFill="1" applyBorder="1"/>
    <xf numFmtId="0" fontId="31" fillId="2" borderId="16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8" fillId="0" borderId="0" xfId="0" applyFont="1"/>
    <xf numFmtId="0" fontId="31" fillId="2" borderId="19" xfId="0" applyFont="1" applyFill="1" applyBorder="1"/>
    <xf numFmtId="0" fontId="4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31" fillId="2" borderId="5" xfId="0" applyFont="1" applyFill="1" applyBorder="1" applyAlignment="1">
      <alignment horizontal="left" vertical="top" indent="2"/>
    </xf>
    <xf numFmtId="164" fontId="9" fillId="0" borderId="14" xfId="0" applyNumberFormat="1" applyFont="1" applyBorder="1" applyAlignment="1">
      <alignment horizontal="right"/>
    </xf>
    <xf numFmtId="0" fontId="42" fillId="3" borderId="0" xfId="0" applyFont="1" applyFill="1"/>
    <xf numFmtId="0" fontId="40" fillId="3" borderId="0" xfId="0" applyFont="1" applyFill="1"/>
    <xf numFmtId="0" fontId="42" fillId="3" borderId="7" xfId="0" applyFont="1" applyFill="1" applyBorder="1"/>
    <xf numFmtId="0" fontId="40" fillId="3" borderId="7" xfId="0" applyFont="1" applyFill="1" applyBorder="1"/>
    <xf numFmtId="0" fontId="42" fillId="3" borderId="5" xfId="0" applyFont="1" applyFill="1" applyBorder="1"/>
    <xf numFmtId="0" fontId="40" fillId="3" borderId="5" xfId="0" applyFont="1" applyFill="1" applyBorder="1"/>
    <xf numFmtId="0" fontId="39" fillId="3" borderId="18" xfId="0" applyFont="1" applyFill="1" applyBorder="1" applyAlignment="1">
      <alignment vertical="center"/>
    </xf>
    <xf numFmtId="49" fontId="42" fillId="3" borderId="6" xfId="0" applyNumberFormat="1" applyFont="1" applyFill="1" applyBorder="1" applyAlignment="1">
      <alignment horizontal="left"/>
    </xf>
    <xf numFmtId="49" fontId="42" fillId="3" borderId="8" xfId="0" applyNumberFormat="1" applyFont="1" applyFill="1" applyBorder="1" applyAlignment="1">
      <alignment horizontal="left"/>
    </xf>
    <xf numFmtId="164" fontId="40" fillId="3" borderId="14" xfId="0" applyNumberFormat="1" applyFont="1" applyFill="1" applyBorder="1" applyAlignment="1">
      <alignment horizontal="right"/>
    </xf>
    <xf numFmtId="49" fontId="43" fillId="2" borderId="1" xfId="0" applyNumberFormat="1" applyFont="1" applyFill="1" applyBorder="1" applyAlignment="1">
      <alignment horizontal="left"/>
    </xf>
    <xf numFmtId="0" fontId="43" fillId="2" borderId="2" xfId="0" applyFont="1" applyFill="1" applyBorder="1"/>
    <xf numFmtId="0" fontId="44" fillId="2" borderId="2" xfId="0" applyFont="1" applyFill="1" applyBorder="1"/>
    <xf numFmtId="49" fontId="43" fillId="2" borderId="8" xfId="0" applyNumberFormat="1" applyFont="1" applyFill="1" applyBorder="1" applyAlignment="1">
      <alignment horizontal="left"/>
    </xf>
    <xf numFmtId="0" fontId="32" fillId="2" borderId="8" xfId="0" applyFont="1" applyFill="1" applyBorder="1" applyAlignment="1">
      <alignment horizontal="left"/>
    </xf>
    <xf numFmtId="49" fontId="42" fillId="3" borderId="9" xfId="0" applyNumberFormat="1" applyFont="1" applyFill="1" applyBorder="1" applyAlignment="1">
      <alignment horizontal="left"/>
    </xf>
    <xf numFmtId="49" fontId="39" fillId="3" borderId="17" xfId="0" applyNumberFormat="1" applyFont="1" applyFill="1" applyBorder="1" applyAlignment="1">
      <alignment vertical="top" wrapText="1"/>
    </xf>
    <xf numFmtId="0" fontId="31" fillId="2" borderId="14" xfId="0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right"/>
    </xf>
    <xf numFmtId="164" fontId="8" fillId="4" borderId="14" xfId="0" applyNumberFormat="1" applyFont="1" applyFill="1" applyBorder="1" applyAlignment="1" applyProtection="1">
      <alignment horizontal="right"/>
      <protection locked="0"/>
    </xf>
    <xf numFmtId="164" fontId="7" fillId="4" borderId="14" xfId="0" applyNumberFormat="1" applyFont="1" applyFill="1" applyBorder="1" applyAlignment="1" applyProtection="1">
      <alignment horizontal="right"/>
      <protection locked="0"/>
    </xf>
    <xf numFmtId="164" fontId="7" fillId="4" borderId="14" xfId="0" applyNumberFormat="1" applyFont="1" applyFill="1" applyBorder="1" applyAlignment="1">
      <alignment horizontal="right"/>
    </xf>
    <xf numFmtId="0" fontId="0" fillId="0" borderId="14" xfId="0" applyBorder="1"/>
    <xf numFmtId="164" fontId="8" fillId="4" borderId="14" xfId="0" applyNumberFormat="1" applyFont="1" applyFill="1" applyBorder="1" applyAlignment="1">
      <alignment horizontal="right"/>
    </xf>
    <xf numFmtId="164" fontId="7" fillId="3" borderId="14" xfId="0" applyNumberFormat="1" applyFont="1" applyFill="1" applyBorder="1" applyAlignment="1" applyProtection="1">
      <alignment horizontal="right"/>
      <protection locked="0"/>
    </xf>
    <xf numFmtId="0" fontId="31" fillId="2" borderId="14" xfId="0" applyFont="1" applyFill="1" applyBorder="1" applyAlignment="1">
      <alignment horizontal="center"/>
    </xf>
    <xf numFmtId="164" fontId="8" fillId="0" borderId="14" xfId="0" applyNumberFormat="1" applyFont="1" applyBorder="1" applyAlignment="1" applyProtection="1">
      <alignment horizontal="right"/>
      <protection locked="0"/>
    </xf>
    <xf numFmtId="164" fontId="7" fillId="0" borderId="14" xfId="0" applyNumberFormat="1" applyFont="1" applyBorder="1" applyAlignment="1" applyProtection="1">
      <alignment horizontal="right"/>
      <protection locked="0"/>
    </xf>
    <xf numFmtId="0" fontId="38" fillId="0" borderId="14" xfId="0" applyFont="1" applyBorder="1"/>
    <xf numFmtId="164" fontId="40" fillId="0" borderId="14" xfId="0" applyNumberFormat="1" applyFont="1" applyBorder="1" applyAlignment="1" applyProtection="1">
      <alignment horizontal="right"/>
      <protection locked="0"/>
    </xf>
    <xf numFmtId="164" fontId="7" fillId="5" borderId="14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10" fillId="5" borderId="0" xfId="0" applyFont="1" applyFill="1"/>
    <xf numFmtId="164" fontId="7" fillId="5" borderId="14" xfId="0" applyNumberFormat="1" applyFont="1" applyFill="1" applyBorder="1" applyAlignment="1" applyProtection="1">
      <alignment horizontal="right"/>
      <protection locked="0"/>
    </xf>
    <xf numFmtId="49" fontId="11" fillId="5" borderId="9" xfId="0" applyNumberFormat="1" applyFont="1" applyFill="1" applyBorder="1" applyAlignment="1">
      <alignment horizontal="left"/>
    </xf>
    <xf numFmtId="0" fontId="11" fillId="5" borderId="5" xfId="4" applyFont="1" applyFill="1" applyBorder="1"/>
    <xf numFmtId="0" fontId="10" fillId="5" borderId="5" xfId="0" applyFont="1" applyFill="1" applyBorder="1"/>
    <xf numFmtId="49" fontId="6" fillId="5" borderId="17" xfId="0" applyNumberFormat="1" applyFont="1" applyFill="1" applyBorder="1" applyAlignment="1">
      <alignment vertical="top" wrapText="1"/>
    </xf>
    <xf numFmtId="0" fontId="6" fillId="5" borderId="18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10" fillId="5" borderId="11" xfId="0" applyFont="1" applyFill="1" applyBorder="1"/>
    <xf numFmtId="0" fontId="6" fillId="5" borderId="0" xfId="4" applyFont="1" applyFill="1" applyAlignment="1">
      <alignment horizontal="left"/>
    </xf>
    <xf numFmtId="164" fontId="0" fillId="0" borderId="0" xfId="0" applyNumberFormat="1"/>
    <xf numFmtId="0" fontId="45" fillId="2" borderId="0" xfId="0" applyFont="1" applyFill="1" applyAlignment="1">
      <alignment horizontal="left" indent="1"/>
    </xf>
    <xf numFmtId="0" fontId="45" fillId="2" borderId="0" xfId="0" applyFont="1" applyFill="1"/>
    <xf numFmtId="164" fontId="6" fillId="4" borderId="14" xfId="0" applyNumberFormat="1" applyFont="1" applyFill="1" applyBorder="1" applyAlignment="1" applyProtection="1">
      <alignment horizontal="right"/>
      <protection locked="0"/>
    </xf>
    <xf numFmtId="49" fontId="45" fillId="2" borderId="8" xfId="0" applyNumberFormat="1" applyFont="1" applyFill="1" applyBorder="1" applyAlignment="1">
      <alignment horizontal="left"/>
    </xf>
    <xf numFmtId="0" fontId="46" fillId="0" borderId="0" xfId="0" applyFont="1"/>
    <xf numFmtId="0" fontId="45" fillId="2" borderId="15" xfId="0" applyFont="1" applyFill="1" applyBorder="1"/>
    <xf numFmtId="49" fontId="45" fillId="2" borderId="9" xfId="0" applyNumberFormat="1" applyFont="1" applyFill="1" applyBorder="1" applyAlignment="1">
      <alignment horizontal="left"/>
    </xf>
    <xf numFmtId="0" fontId="45" fillId="2" borderId="5" xfId="0" applyFont="1" applyFill="1" applyBorder="1"/>
    <xf numFmtId="0" fontId="22" fillId="0" borderId="0" xfId="0" applyFont="1"/>
    <xf numFmtId="49" fontId="47" fillId="2" borderId="8" xfId="0" applyNumberFormat="1" applyFont="1" applyFill="1" applyBorder="1" applyAlignment="1">
      <alignment horizontal="left" vertical="center" wrapText="1" indent="1"/>
    </xf>
    <xf numFmtId="49" fontId="47" fillId="2" borderId="0" xfId="0" applyNumberFormat="1" applyFont="1" applyFill="1" applyAlignment="1">
      <alignment horizontal="left" vertical="center" wrapText="1" indent="1"/>
    </xf>
    <xf numFmtId="164" fontId="12" fillId="4" borderId="14" xfId="0" applyNumberFormat="1" applyFont="1" applyFill="1" applyBorder="1" applyAlignment="1">
      <alignment horizontal="right"/>
    </xf>
    <xf numFmtId="164" fontId="6" fillId="4" borderId="14" xfId="0" applyNumberFormat="1" applyFont="1" applyFill="1" applyBorder="1" applyAlignment="1">
      <alignment horizontal="right"/>
    </xf>
    <xf numFmtId="0" fontId="48" fillId="2" borderId="0" xfId="0" applyFont="1" applyFill="1"/>
    <xf numFmtId="164" fontId="12" fillId="4" borderId="14" xfId="0" applyNumberFormat="1" applyFont="1" applyFill="1" applyBorder="1" applyAlignment="1" applyProtection="1">
      <alignment horizontal="right"/>
      <protection locked="0"/>
    </xf>
    <xf numFmtId="164" fontId="13" fillId="3" borderId="14" xfId="0" applyNumberFormat="1" applyFont="1" applyFill="1" applyBorder="1" applyAlignment="1" applyProtection="1">
      <alignment horizontal="right"/>
      <protection locked="0"/>
    </xf>
    <xf numFmtId="164" fontId="14" fillId="4" borderId="14" xfId="0" applyNumberFormat="1" applyFont="1" applyFill="1" applyBorder="1" applyAlignment="1" applyProtection="1">
      <alignment horizontal="right"/>
      <protection locked="0"/>
    </xf>
    <xf numFmtId="164" fontId="15" fillId="4" borderId="14" xfId="0" applyNumberFormat="1" applyFont="1" applyFill="1" applyBorder="1" applyAlignment="1" applyProtection="1">
      <alignment horizontal="right"/>
      <protection locked="0"/>
    </xf>
    <xf numFmtId="164" fontId="16" fillId="4" borderId="14" xfId="0" applyNumberFormat="1" applyFont="1" applyFill="1" applyBorder="1" applyAlignment="1" applyProtection="1">
      <alignment horizontal="right"/>
      <protection locked="0"/>
    </xf>
    <xf numFmtId="0" fontId="49" fillId="0" borderId="14" xfId="0" applyFont="1" applyBorder="1"/>
    <xf numFmtId="0" fontId="50" fillId="0" borderId="14" xfId="0" applyFont="1" applyBorder="1"/>
    <xf numFmtId="43" fontId="15" fillId="4" borderId="14" xfId="3" applyFont="1" applyFill="1" applyBorder="1" applyAlignment="1" applyProtection="1">
      <alignment horizontal="right"/>
      <protection locked="0"/>
    </xf>
    <xf numFmtId="164" fontId="13" fillId="4" borderId="14" xfId="0" applyNumberFormat="1" applyFont="1" applyFill="1" applyBorder="1" applyAlignment="1" applyProtection="1">
      <alignment horizontal="right"/>
      <protection locked="0"/>
    </xf>
    <xf numFmtId="164" fontId="17" fillId="4" borderId="14" xfId="0" applyNumberFormat="1" applyFont="1" applyFill="1" applyBorder="1" applyAlignment="1" applyProtection="1">
      <alignment horizontal="right"/>
      <protection locked="0"/>
    </xf>
    <xf numFmtId="164" fontId="14" fillId="0" borderId="14" xfId="0" applyNumberFormat="1" applyFont="1" applyBorder="1" applyAlignment="1" applyProtection="1">
      <alignment horizontal="right"/>
      <protection locked="0"/>
    </xf>
    <xf numFmtId="164" fontId="16" fillId="0" borderId="14" xfId="0" applyNumberFormat="1" applyFont="1" applyBorder="1" applyAlignment="1" applyProtection="1">
      <alignment horizontal="right"/>
      <protection locked="0"/>
    </xf>
    <xf numFmtId="164" fontId="13" fillId="0" borderId="14" xfId="0" applyNumberFormat="1" applyFont="1" applyBorder="1" applyAlignment="1" applyProtection="1">
      <alignment horizontal="right"/>
      <protection locked="0"/>
    </xf>
    <xf numFmtId="164" fontId="17" fillId="0" borderId="14" xfId="0" applyNumberFormat="1" applyFont="1" applyBorder="1" applyAlignment="1" applyProtection="1">
      <alignment horizontal="right"/>
      <protection locked="0"/>
    </xf>
    <xf numFmtId="164" fontId="15" fillId="0" borderId="14" xfId="0" applyNumberFormat="1" applyFont="1" applyBorder="1" applyAlignment="1" applyProtection="1">
      <alignment horizontal="right"/>
      <protection locked="0"/>
    </xf>
    <xf numFmtId="164" fontId="18" fillId="0" borderId="14" xfId="0" applyNumberFormat="1" applyFont="1" applyBorder="1" applyAlignment="1" applyProtection="1">
      <alignment horizontal="right"/>
      <protection locked="0"/>
    </xf>
    <xf numFmtId="49" fontId="35" fillId="2" borderId="4" xfId="0" applyNumberFormat="1" applyFont="1" applyFill="1" applyBorder="1" applyAlignment="1">
      <alignment horizontal="left"/>
    </xf>
    <xf numFmtId="0" fontId="30" fillId="2" borderId="4" xfId="0" applyFont="1" applyFill="1" applyBorder="1"/>
    <xf numFmtId="0" fontId="51" fillId="0" borderId="0" xfId="0" applyFont="1" applyAlignment="1">
      <alignment horizontal="center"/>
    </xf>
    <xf numFmtId="0" fontId="52" fillId="0" borderId="0" xfId="1" applyFont="1" applyFill="1" applyAlignment="1" applyProtection="1">
      <alignment horizontal="center"/>
    </xf>
    <xf numFmtId="0" fontId="53" fillId="0" borderId="2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left" vertical="center" wrapText="1" indent="1"/>
    </xf>
    <xf numFmtId="0" fontId="55" fillId="2" borderId="0" xfId="0" applyFont="1" applyFill="1" applyAlignment="1">
      <alignment horizontal="left" vertical="center" wrapText="1" indent="1"/>
    </xf>
    <xf numFmtId="0" fontId="55" fillId="2" borderId="0" xfId="0" applyFont="1" applyFill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31" fillId="2" borderId="14" xfId="0" applyFont="1" applyFill="1" applyBorder="1" applyAlignment="1">
      <alignment horizontal="center" vertical="center" wrapText="1"/>
    </xf>
    <xf numFmtId="49" fontId="55" fillId="2" borderId="8" xfId="0" applyNumberFormat="1" applyFont="1" applyFill="1" applyBorder="1" applyAlignment="1">
      <alignment horizontal="left" vertical="center" wrapText="1" indent="1"/>
    </xf>
    <xf numFmtId="49" fontId="55" fillId="2" borderId="0" xfId="0" applyNumberFormat="1" applyFont="1" applyFill="1" applyAlignment="1">
      <alignment horizontal="left" vertical="center" wrapText="1" indent="1"/>
    </xf>
    <xf numFmtId="0" fontId="56" fillId="2" borderId="14" xfId="0" applyFont="1" applyFill="1" applyBorder="1" applyAlignment="1">
      <alignment horizontal="center" vertical="center" wrapText="1"/>
    </xf>
    <xf numFmtId="0" fontId="57" fillId="2" borderId="14" xfId="0" applyFont="1" applyFill="1" applyBorder="1" applyAlignment="1">
      <alignment horizontal="center" vertical="center" wrapText="1"/>
    </xf>
    <xf numFmtId="49" fontId="55" fillId="2" borderId="8" xfId="4" applyNumberFormat="1" applyFont="1" applyFill="1" applyBorder="1" applyAlignment="1">
      <alignment horizontal="left" vertical="center" wrapText="1" indent="1"/>
    </xf>
    <xf numFmtId="49" fontId="55" fillId="2" borderId="0" xfId="4" applyNumberFormat="1" applyFont="1" applyFill="1" applyAlignment="1">
      <alignment horizontal="left" vertical="center" wrapText="1" indent="1"/>
    </xf>
    <xf numFmtId="0" fontId="54" fillId="2" borderId="0" xfId="0" applyFont="1" applyFill="1"/>
    <xf numFmtId="0" fontId="55" fillId="2" borderId="0" xfId="0" applyFont="1" applyFill="1" applyAlignment="1">
      <alignment vertical="center"/>
    </xf>
    <xf numFmtId="0" fontId="58" fillId="2" borderId="14" xfId="0" applyFont="1" applyFill="1" applyBorder="1" applyAlignment="1">
      <alignment horizontal="center" vertical="center" wrapText="1"/>
    </xf>
    <xf numFmtId="164" fontId="59" fillId="3" borderId="14" xfId="0" applyNumberFormat="1" applyFont="1" applyFill="1" applyBorder="1" applyAlignment="1" applyProtection="1">
      <alignment horizontal="right"/>
      <protection locked="0"/>
    </xf>
    <xf numFmtId="164" fontId="60" fillId="0" borderId="14" xfId="0" applyNumberFormat="1" applyFont="1" applyBorder="1" applyAlignment="1" applyProtection="1">
      <alignment horizontal="right"/>
      <protection locked="0"/>
    </xf>
    <xf numFmtId="164" fontId="61" fillId="0" borderId="14" xfId="0" applyNumberFormat="1" applyFont="1" applyBorder="1" applyAlignment="1" applyProtection="1">
      <alignment horizontal="right"/>
      <protection locked="0"/>
    </xf>
    <xf numFmtId="0" fontId="55" fillId="2" borderId="4" xfId="0" applyFont="1" applyFill="1" applyBorder="1" applyAlignment="1">
      <alignment vertical="center"/>
    </xf>
    <xf numFmtId="164" fontId="59" fillId="0" borderId="14" xfId="0" applyNumberFormat="1" applyFont="1" applyBorder="1" applyAlignment="1" applyProtection="1">
      <alignment horizontal="right"/>
      <protection locked="0"/>
    </xf>
    <xf numFmtId="43" fontId="13" fillId="0" borderId="14" xfId="3" applyFont="1" applyFill="1" applyBorder="1" applyAlignment="1" applyProtection="1">
      <alignment horizontal="right"/>
      <protection locked="0"/>
    </xf>
    <xf numFmtId="165" fontId="0" fillId="0" borderId="0" xfId="3" applyNumberFormat="1" applyFont="1"/>
    <xf numFmtId="3" fontId="40" fillId="3" borderId="14" xfId="0" applyNumberFormat="1" applyFont="1" applyFill="1" applyBorder="1" applyAlignment="1">
      <alignment horizontal="right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125524</xdr:colOff>
      <xdr:row>35</xdr:row>
      <xdr:rowOff>0</xdr:rowOff>
    </xdr:from>
    <xdr:to>
      <xdr:col>15</xdr:col>
      <xdr:colOff>103587</xdr:colOff>
      <xdr:row>35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146685</xdr:colOff>
      <xdr:row>9</xdr:row>
      <xdr:rowOff>6774</xdr:rowOff>
    </xdr:from>
    <xdr:to>
      <xdr:col>15</xdr:col>
      <xdr:colOff>346710</xdr:colOff>
      <xdr:row>15</xdr:row>
      <xdr:rowOff>60114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1374FF0-18E2-45DC-9F4A-B7F75FB9A83A}"/>
            </a:ext>
          </a:extLst>
        </xdr:cNvPr>
        <xdr:cNvGrpSpPr/>
      </xdr:nvGrpSpPr>
      <xdr:grpSpPr>
        <a:xfrm>
          <a:off x="1851660" y="1721274"/>
          <a:ext cx="9353550" cy="1196340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FE50685A-5210-2612-6F85-EAED704A5D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7885A95-FCD0-FC3E-0FA2-2DCAA2DACD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02DCF00-07A6-BEFD-A7A1-8621269349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352425</xdr:colOff>
      <xdr:row>2</xdr:row>
      <xdr:rowOff>180975</xdr:rowOff>
    </xdr:from>
    <xdr:to>
      <xdr:col>17</xdr:col>
      <xdr:colOff>292716</xdr:colOff>
      <xdr:row>8</xdr:row>
      <xdr:rowOff>77996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1DE805A-5B21-461F-BDC2-FFD1F38FC1A9}"/>
            </a:ext>
          </a:extLst>
        </xdr:cNvPr>
        <xdr:cNvGrpSpPr/>
      </xdr:nvGrpSpPr>
      <xdr:grpSpPr>
        <a:xfrm>
          <a:off x="352425" y="561975"/>
          <a:ext cx="11713191" cy="1040021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BC0F239F-FE56-E5DC-0216-59F18FF1092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ACAA8BFC-29D7-B4D8-7937-6373D2F9671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6C31048A-A880-CCF9-4D75-909F0AFBC74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152C25F1-B5B0-4C05-8253-2D2C23C038A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FA7D8A55-92D2-83E6-7241-A7EEA0FBEF1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799720B9-EDF5-6196-FA00-F173BE7386F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B9D6949-A861-61B4-8511-530CFA6659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E3EE979-6917-C333-FDD2-A32A6C02A0E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71A3D1B8-CF77-B428-4517-20145E85EBB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A0457E5-8BE4-E8F3-CEE3-858F5941D43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ptac-DR\CMCA\Cuestionarios%20AP-DM\Cuestionario%20CMCA%20-%20Anual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NIC%20EFP%202024%20agosto\EFP-Nicaragua%20GC%20presupuestario.xlsx" TargetMode="External"/><Relationship Id="rId1" Type="http://schemas.openxmlformats.org/officeDocument/2006/relationships/externalLinkPath" Target="EFP-Nicaragua%20GC%20presupues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Ingreso"/>
      <sheetName val="Gasto"/>
      <sheetName val="Transacciones Activos y Pasivo "/>
      <sheetName val="Erogación funciones de Gobierno"/>
    </sheetNames>
    <sheetDataSet>
      <sheetData sheetId="0" refreshError="1"/>
      <sheetData sheetId="1" refreshError="1"/>
      <sheetData sheetId="2" refreshError="1"/>
      <sheetData sheetId="3">
        <row r="9">
          <cell r="K9">
            <v>4063.24772205</v>
          </cell>
        </row>
        <row r="52">
          <cell r="K52">
            <v>472.9</v>
          </cell>
        </row>
        <row r="62">
          <cell r="K62">
            <v>368.48392607000005</v>
          </cell>
        </row>
      </sheetData>
      <sheetData sheetId="4">
        <row r="9">
          <cell r="K9">
            <v>3706.7</v>
          </cell>
        </row>
        <row r="14">
          <cell r="K14">
            <v>1136.7290341099999</v>
          </cell>
        </row>
        <row r="16">
          <cell r="K16">
            <v>583.87344100461428</v>
          </cell>
        </row>
        <row r="20">
          <cell r="K20">
            <v>4.4279999999999999</v>
          </cell>
        </row>
        <row r="24">
          <cell r="K24">
            <v>1784.0050000000001</v>
          </cell>
        </row>
        <row r="34">
          <cell r="K34">
            <v>66</v>
          </cell>
        </row>
        <row r="38">
          <cell r="K38">
            <v>374.84000000000003</v>
          </cell>
        </row>
      </sheetData>
      <sheetData sheetId="5">
        <row r="9">
          <cell r="K9">
            <v>1175.0999999999999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38"/>
  <sheetViews>
    <sheetView showGridLines="0" tabSelected="1" zoomScaleNormal="100" workbookViewId="0">
      <selection activeCell="U15" sqref="U15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8" max="8" width="11.5703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162" t="s">
        <v>1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36"/>
    </row>
    <row r="18" spans="2:17" ht="30.75">
      <c r="B18" s="36"/>
      <c r="C18" s="162" t="s">
        <v>2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36"/>
    </row>
    <row r="19" spans="2:17" ht="30.75">
      <c r="B19" s="36"/>
      <c r="C19" s="163" t="s">
        <v>3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718</v>
      </c>
      <c r="H24" s="4" t="s">
        <v>720</v>
      </c>
      <c r="I24" s="4"/>
      <c r="J24" s="4"/>
      <c r="K24" s="1"/>
      <c r="L24" s="1"/>
    </row>
    <row r="25" spans="2:17" ht="23.25">
      <c r="F25" s="3" t="s">
        <v>93</v>
      </c>
      <c r="G25" s="4"/>
      <c r="H25" s="4" t="s">
        <v>721</v>
      </c>
      <c r="I25" s="4"/>
      <c r="J25" s="4"/>
      <c r="K25" s="1"/>
      <c r="L25" s="1"/>
    </row>
    <row r="26" spans="2:17" ht="23.25">
      <c r="F26" s="3" t="s">
        <v>94</v>
      </c>
      <c r="G26" s="4"/>
      <c r="H26" s="4" t="s">
        <v>95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66" t="s">
        <v>6</v>
      </c>
      <c r="H29" s="166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2"/>
      <c r="L31" s="2"/>
      <c r="M31" s="2"/>
    </row>
    <row r="32" spans="2:17" ht="18">
      <c r="G32" s="2" t="s">
        <v>10</v>
      </c>
      <c r="H32" s="2"/>
      <c r="I32" s="2"/>
      <c r="J32" s="2"/>
      <c r="K32" s="2"/>
      <c r="L32" s="2"/>
      <c r="M32" s="2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8.65" customHeight="1">
      <c r="G35" s="2"/>
      <c r="H35" s="1"/>
      <c r="I35" s="1"/>
      <c r="J35" s="1"/>
      <c r="K35" s="1"/>
      <c r="L35" s="1"/>
    </row>
    <row r="36" spans="6:13" ht="24.75" customHeight="1">
      <c r="F36" s="164" t="s">
        <v>7</v>
      </c>
      <c r="G36" s="164"/>
      <c r="H36" s="164"/>
      <c r="I36" s="164"/>
      <c r="J36" s="164"/>
      <c r="K36" s="164"/>
      <c r="L36" s="164"/>
    </row>
    <row r="37" spans="6:13" ht="25.5" customHeight="1">
      <c r="F37" s="165"/>
      <c r="G37" s="165"/>
      <c r="H37" s="165"/>
      <c r="I37" s="165"/>
      <c r="J37" s="165"/>
      <c r="K37" s="165"/>
      <c r="L37" s="165"/>
    </row>
    <row r="38" spans="6:13" ht="33" customHeight="1">
      <c r="F38" s="165"/>
      <c r="G38" s="165"/>
      <c r="H38" s="165"/>
      <c r="I38" s="165"/>
      <c r="J38" s="165"/>
      <c r="K38" s="165"/>
      <c r="L38" s="165"/>
    </row>
  </sheetData>
  <mergeCells count="5">
    <mergeCell ref="C17:P17"/>
    <mergeCell ref="C18:P18"/>
    <mergeCell ref="C19:P19"/>
    <mergeCell ref="F36:L3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1" location="Ingreso!A1" display="Ingreso" xr:uid="{00000000-0004-0000-0000-000002000000}"/>
    <hyperlink ref="G32" location="Gasto!A1" display="Gasto" xr:uid="{00000000-0004-0000-0000-000003000000}"/>
    <hyperlink ref="G33:J33" location="'Transacciones Activos y Pasivo '!A1" display="Transacciones en Activos y Pasivos" xr:uid="{00000000-0004-0000-0000-000004000000}"/>
    <hyperlink ref="G34:J34" location="'Erogación funciones de Gobierno'!A1" display="Erogación por Funciones de Gobierno" xr:uid="{00000000-0004-0000-0000-000005000000}"/>
    <hyperlink ref="G30:J30" location="'Estado II'!A1" display="Estado de Fuentes y Usos de Efectivo" xr:uid="{00000000-0004-0000-0000-000006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7"/>
  <sheetViews>
    <sheetView showGridLines="0" zoomScale="115" zoomScaleNormal="115" workbookViewId="0">
      <pane xSplit="4" ySplit="1" topLeftCell="E32" activePane="bottomRight" state="frozen"/>
      <selection pane="topRight" activeCell="E1" sqref="E1"/>
      <selection pane="bottomLeft" activeCell="A2" sqref="A2"/>
      <selection pane="bottomRight" activeCell="P14" sqref="P14"/>
    </sheetView>
  </sheetViews>
  <sheetFormatPr baseColWidth="10" defaultRowHeight="15"/>
  <cols>
    <col min="1" max="1" width="4" customWidth="1"/>
    <col min="2" max="2" width="8.5703125" customWidth="1"/>
    <col min="3" max="3" width="64.7109375" customWidth="1"/>
    <col min="4" max="4" width="1.7109375" customWidth="1"/>
    <col min="5" max="8" width="11" customWidth="1"/>
    <col min="9" max="9" width="11.42578125" customWidth="1"/>
  </cols>
  <sheetData>
    <row r="1" spans="2:11">
      <c r="B1" s="7" t="s">
        <v>92</v>
      </c>
    </row>
    <row r="2" spans="2:11" ht="15.75">
      <c r="B2" s="94" t="s">
        <v>90</v>
      </c>
      <c r="C2" s="95"/>
      <c r="D2" s="96"/>
      <c r="E2" s="174" t="s">
        <v>717</v>
      </c>
      <c r="F2" s="174"/>
      <c r="G2" s="174"/>
      <c r="H2" s="174"/>
      <c r="I2" s="174"/>
      <c r="J2" s="174"/>
      <c r="K2" s="182"/>
    </row>
    <row r="3" spans="2:11" ht="15.75">
      <c r="B3" s="97" t="s">
        <v>13</v>
      </c>
      <c r="C3" s="11"/>
      <c r="D3" s="12"/>
      <c r="E3" s="174" t="s">
        <v>91</v>
      </c>
      <c r="F3" s="174"/>
      <c r="G3" s="174"/>
      <c r="H3" s="174"/>
      <c r="I3" s="174"/>
      <c r="J3" s="174"/>
      <c r="K3" s="182"/>
    </row>
    <row r="4" spans="2:11" ht="15" customHeight="1">
      <c r="B4" s="16"/>
      <c r="C4" s="17"/>
      <c r="D4" s="18"/>
      <c r="E4" s="172" t="s">
        <v>716</v>
      </c>
      <c r="F4" s="172"/>
      <c r="G4" s="172"/>
      <c r="H4" s="172"/>
      <c r="I4" s="172"/>
      <c r="J4" s="172"/>
      <c r="K4" s="183"/>
    </row>
    <row r="5" spans="2:11" ht="30.75" customHeight="1">
      <c r="B5" s="170" t="s">
        <v>14</v>
      </c>
      <c r="C5" s="171"/>
      <c r="D5" s="19"/>
      <c r="E5" s="173"/>
      <c r="F5" s="173"/>
      <c r="G5" s="173"/>
      <c r="H5" s="173"/>
      <c r="I5" s="173"/>
      <c r="J5" s="173"/>
      <c r="K5" s="188"/>
    </row>
    <row r="6" spans="2:11">
      <c r="B6" s="170"/>
      <c r="C6" s="171"/>
      <c r="D6" s="19"/>
      <c r="E6" s="101">
        <v>2017</v>
      </c>
      <c r="F6" s="101">
        <v>2018</v>
      </c>
      <c r="G6" s="101">
        <v>2019</v>
      </c>
      <c r="H6" s="101">
        <v>2020</v>
      </c>
      <c r="I6" s="101">
        <v>2021</v>
      </c>
      <c r="J6" s="101">
        <v>2022</v>
      </c>
      <c r="K6" s="101">
        <v>2023</v>
      </c>
    </row>
    <row r="7" spans="2:11">
      <c r="B7" s="20"/>
      <c r="C7" s="21"/>
      <c r="D7" s="21"/>
      <c r="E7" s="109"/>
      <c r="F7" s="109"/>
      <c r="G7" s="109"/>
      <c r="H7" s="109"/>
      <c r="I7" s="109"/>
      <c r="J7" s="109"/>
      <c r="K7" s="109"/>
    </row>
    <row r="8" spans="2:11" ht="32.25" customHeight="1">
      <c r="B8" s="167" t="s">
        <v>16</v>
      </c>
      <c r="C8" s="168"/>
      <c r="D8" s="169"/>
      <c r="E8" s="93"/>
      <c r="F8" s="93"/>
      <c r="G8" s="93"/>
      <c r="H8" s="93"/>
      <c r="I8" s="93"/>
      <c r="J8" s="93"/>
      <c r="K8" s="93"/>
    </row>
    <row r="9" spans="2:11" s="138" customFormat="1">
      <c r="B9" s="98">
        <v>1</v>
      </c>
      <c r="C9" s="22" t="s">
        <v>19</v>
      </c>
      <c r="D9" s="22" t="s">
        <v>17</v>
      </c>
      <c r="E9" s="141">
        <v>77627.326705893007</v>
      </c>
      <c r="F9" s="141">
        <v>72491.915100700091</v>
      </c>
      <c r="G9" s="141">
        <v>81865.499999999985</v>
      </c>
      <c r="H9" s="141">
        <v>82819.7</v>
      </c>
      <c r="I9" s="141">
        <v>104840.59999999999</v>
      </c>
      <c r="J9" s="141">
        <v>121821.6</v>
      </c>
      <c r="K9" s="141">
        <f t="shared" ref="K9" si="0">+SUM(K10:K13)</f>
        <v>4904.6316481200001</v>
      </c>
    </row>
    <row r="10" spans="2:11" s="138" customFormat="1">
      <c r="B10" s="98" t="s">
        <v>20</v>
      </c>
      <c r="C10" s="60" t="s">
        <v>21</v>
      </c>
      <c r="D10" s="22" t="s">
        <v>17</v>
      </c>
      <c r="E10" s="142">
        <v>68661.738185350012</v>
      </c>
      <c r="F10" s="142">
        <v>64522.717694670006</v>
      </c>
      <c r="G10" s="142">
        <v>73278.399999999994</v>
      </c>
      <c r="H10" s="142">
        <v>74320.899999999994</v>
      </c>
      <c r="I10" s="142">
        <v>94023.099999999991</v>
      </c>
      <c r="J10" s="142">
        <v>111394.6</v>
      </c>
      <c r="K10" s="142">
        <f>+[2]Ingreso!K9</f>
        <v>4063.24772205</v>
      </c>
    </row>
    <row r="11" spans="2:11">
      <c r="B11" s="98" t="s">
        <v>22</v>
      </c>
      <c r="C11" s="23" t="s">
        <v>23</v>
      </c>
      <c r="D11" s="19" t="s">
        <v>17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f>+[2]Ingreso!K42</f>
        <v>0</v>
      </c>
    </row>
    <row r="12" spans="2:11">
      <c r="B12" s="98" t="s">
        <v>24</v>
      </c>
      <c r="C12" s="23" t="s">
        <v>25</v>
      </c>
      <c r="D12" s="19" t="s">
        <v>17</v>
      </c>
      <c r="E12" s="105">
        <v>3778.7065173930005</v>
      </c>
      <c r="F12" s="105">
        <v>2780.1799892500003</v>
      </c>
      <c r="G12" s="105">
        <v>2593.9</v>
      </c>
      <c r="H12" s="105">
        <v>2013.3</v>
      </c>
      <c r="I12" s="105">
        <v>2285.4</v>
      </c>
      <c r="J12" s="105">
        <v>1201.9000000000001</v>
      </c>
      <c r="K12" s="105">
        <f>+[2]Ingreso!K52</f>
        <v>472.9</v>
      </c>
    </row>
    <row r="13" spans="2:11">
      <c r="B13" s="98" t="s">
        <v>26</v>
      </c>
      <c r="C13" s="23" t="s">
        <v>27</v>
      </c>
      <c r="D13" s="19" t="s">
        <v>17</v>
      </c>
      <c r="E13" s="105">
        <v>5186.882003149999</v>
      </c>
      <c r="F13" s="105">
        <v>5189.0174167800815</v>
      </c>
      <c r="G13" s="105">
        <v>5993.2</v>
      </c>
      <c r="H13" s="105">
        <v>6485.5</v>
      </c>
      <c r="I13" s="105">
        <v>8532.1</v>
      </c>
      <c r="J13" s="105">
        <v>9225.0999999999985</v>
      </c>
      <c r="K13" s="105">
        <f>+[2]Ingreso!K62</f>
        <v>368.48392607000005</v>
      </c>
    </row>
    <row r="14" spans="2:11">
      <c r="B14" s="98" t="s">
        <v>28</v>
      </c>
      <c r="C14" s="22" t="s">
        <v>29</v>
      </c>
      <c r="D14" s="19" t="s">
        <v>17</v>
      </c>
      <c r="E14" s="107">
        <v>68448.285863470053</v>
      </c>
      <c r="F14" s="107">
        <v>69240.123989649714</v>
      </c>
      <c r="G14" s="107">
        <v>69198.47651671691</v>
      </c>
      <c r="H14" s="107">
        <v>71747.864696149583</v>
      </c>
      <c r="I14" s="107">
        <v>85847.088999999993</v>
      </c>
      <c r="J14" s="107">
        <v>93605.03</v>
      </c>
      <c r="K14" s="107">
        <f t="shared" ref="K14" si="1">+SUM(K15:K22)</f>
        <v>7656.5754751146142</v>
      </c>
    </row>
    <row r="15" spans="2:11">
      <c r="B15" s="98" t="s">
        <v>30</v>
      </c>
      <c r="C15" s="23" t="s">
        <v>31</v>
      </c>
      <c r="D15" s="19" t="s">
        <v>17</v>
      </c>
      <c r="E15" s="105">
        <v>25611.8</v>
      </c>
      <c r="F15" s="105">
        <v>26796.1</v>
      </c>
      <c r="G15" s="105">
        <v>27613.5</v>
      </c>
      <c r="H15" s="105">
        <v>28041.599999999999</v>
      </c>
      <c r="I15" s="105">
        <v>29392.2</v>
      </c>
      <c r="J15" s="105">
        <v>31426.2</v>
      </c>
      <c r="K15" s="105">
        <f>+[2]Gasto!K9</f>
        <v>3706.7</v>
      </c>
    </row>
    <row r="16" spans="2:11">
      <c r="B16" s="98" t="s">
        <v>32</v>
      </c>
      <c r="C16" s="23" t="s">
        <v>33</v>
      </c>
      <c r="D16" s="19" t="s">
        <v>17</v>
      </c>
      <c r="E16" s="105">
        <v>12009.417918169998</v>
      </c>
      <c r="F16" s="105">
        <v>11158.175999999999</v>
      </c>
      <c r="G16" s="105">
        <v>12160.343999999999</v>
      </c>
      <c r="H16" s="105">
        <v>11763.763999999999</v>
      </c>
      <c r="I16" s="105">
        <v>14182.035</v>
      </c>
      <c r="J16" s="105">
        <v>15316.444</v>
      </c>
      <c r="K16" s="105">
        <f>+[2]Gasto!K14</f>
        <v>1136.7290341099999</v>
      </c>
    </row>
    <row r="17" spans="2:11">
      <c r="B17" s="98" t="s">
        <v>34</v>
      </c>
      <c r="C17" s="23" t="s">
        <v>35</v>
      </c>
      <c r="D17" s="19" t="s">
        <v>17</v>
      </c>
      <c r="E17" s="105"/>
      <c r="F17" s="105"/>
      <c r="G17" s="105"/>
      <c r="H17" s="105"/>
      <c r="I17" s="105"/>
      <c r="J17" s="105"/>
      <c r="K17" s="105"/>
    </row>
    <row r="18" spans="2:11">
      <c r="B18" s="98" t="s">
        <v>36</v>
      </c>
      <c r="C18" s="23" t="s">
        <v>37</v>
      </c>
      <c r="D18" s="19" t="s">
        <v>17</v>
      </c>
      <c r="E18" s="105">
        <v>3738.6797653100657</v>
      </c>
      <c r="F18" s="105">
        <v>4082.3719896497123</v>
      </c>
      <c r="G18" s="105">
        <v>4556.4425167169156</v>
      </c>
      <c r="H18" s="105">
        <v>5033.8496961495903</v>
      </c>
      <c r="I18" s="105">
        <v>5650.7650000000003</v>
      </c>
      <c r="J18" s="105">
        <v>6369.7560000000003</v>
      </c>
      <c r="K18" s="105">
        <f>+[2]Gasto!K16</f>
        <v>583.87344100461428</v>
      </c>
    </row>
    <row r="19" spans="2:11">
      <c r="B19" s="98" t="s">
        <v>38</v>
      </c>
      <c r="C19" s="23" t="s">
        <v>39</v>
      </c>
      <c r="D19" s="19" t="s">
        <v>17</v>
      </c>
      <c r="E19" s="105">
        <v>126.02006031000002</v>
      </c>
      <c r="F19" s="105">
        <v>70.117000000000004</v>
      </c>
      <c r="G19" s="105">
        <v>40</v>
      </c>
      <c r="H19" s="105">
        <v>44.771999999999998</v>
      </c>
      <c r="I19" s="105">
        <v>60.548999999999999</v>
      </c>
      <c r="J19" s="105">
        <v>401.99799999999999</v>
      </c>
      <c r="K19" s="105">
        <f>+[2]Gasto!K20</f>
        <v>4.4279999999999999</v>
      </c>
    </row>
    <row r="20" spans="2:11">
      <c r="B20" s="98" t="s">
        <v>40</v>
      </c>
      <c r="C20" s="23" t="s">
        <v>25</v>
      </c>
      <c r="D20" s="19" t="s">
        <v>17</v>
      </c>
      <c r="E20" s="105">
        <v>20489.013019449998</v>
      </c>
      <c r="F20" s="105">
        <v>20708.638999999999</v>
      </c>
      <c r="G20" s="105">
        <v>18485.669000000002</v>
      </c>
      <c r="H20" s="105">
        <v>20218.827000000001</v>
      </c>
      <c r="I20" s="105">
        <v>24919.084000000003</v>
      </c>
      <c r="J20" s="105">
        <v>27985.216</v>
      </c>
      <c r="K20" s="105">
        <f>+[2]Gasto!K24</f>
        <v>1784.0050000000001</v>
      </c>
    </row>
    <row r="21" spans="2:11">
      <c r="B21" s="98" t="s">
        <v>41</v>
      </c>
      <c r="C21" s="23" t="s">
        <v>42</v>
      </c>
      <c r="D21" s="19" t="s">
        <v>17</v>
      </c>
      <c r="E21" s="105">
        <v>1332.13508183</v>
      </c>
      <c r="F21" s="105">
        <v>1447.4</v>
      </c>
      <c r="G21" s="105">
        <v>1536.2</v>
      </c>
      <c r="H21" s="105">
        <v>1889</v>
      </c>
      <c r="I21" s="105">
        <v>6847.1999999999989</v>
      </c>
      <c r="J21" s="105">
        <v>2574.1</v>
      </c>
      <c r="K21" s="105">
        <f>+[2]Gasto!K34</f>
        <v>66</v>
      </c>
    </row>
    <row r="22" spans="2:11">
      <c r="B22" s="98" t="s">
        <v>43</v>
      </c>
      <c r="C22" s="24" t="s">
        <v>44</v>
      </c>
      <c r="D22" s="25" t="s">
        <v>17</v>
      </c>
      <c r="E22" s="105">
        <v>5141.2200184000003</v>
      </c>
      <c r="F22" s="105">
        <v>4977.32</v>
      </c>
      <c r="G22" s="105">
        <v>4806.3209999999999</v>
      </c>
      <c r="H22" s="105">
        <v>4756.0519999999997</v>
      </c>
      <c r="I22" s="105">
        <v>4795.2559999999994</v>
      </c>
      <c r="J22" s="105">
        <v>9531.3159999999989</v>
      </c>
      <c r="K22" s="105">
        <f>+[2]Gasto!K38</f>
        <v>374.84000000000003</v>
      </c>
    </row>
    <row r="23" spans="2:11">
      <c r="B23" s="92" t="s">
        <v>45</v>
      </c>
      <c r="C23" s="84" t="s">
        <v>46</v>
      </c>
      <c r="D23" s="85" t="s">
        <v>17</v>
      </c>
      <c r="E23" s="93">
        <v>9179.0408424229536</v>
      </c>
      <c r="F23" s="93">
        <v>3251.7911110503774</v>
      </c>
      <c r="G23" s="93">
        <v>12667.023483283076</v>
      </c>
      <c r="H23" s="93">
        <v>11071.835303850414</v>
      </c>
      <c r="I23" s="93">
        <v>18993.510999999999</v>
      </c>
      <c r="J23" s="93">
        <v>28216.570000000007</v>
      </c>
      <c r="K23" s="93">
        <f t="shared" ref="K23" si="2">+K9-K14</f>
        <v>-2751.943826994614</v>
      </c>
    </row>
    <row r="24" spans="2:11">
      <c r="B24" s="91" t="s">
        <v>47</v>
      </c>
      <c r="C24" s="86" t="s">
        <v>48</v>
      </c>
      <c r="D24" s="87" t="s">
        <v>17</v>
      </c>
      <c r="E24" s="93"/>
      <c r="F24" s="93"/>
      <c r="G24" s="93"/>
      <c r="H24" s="93"/>
      <c r="I24" s="93"/>
      <c r="J24" s="93"/>
      <c r="K24" s="93"/>
    </row>
    <row r="25" spans="2:11">
      <c r="B25" s="28" t="s">
        <v>15</v>
      </c>
      <c r="C25" s="29" t="s">
        <v>49</v>
      </c>
      <c r="D25" s="19" t="s">
        <v>17</v>
      </c>
      <c r="E25" s="105">
        <v>11614.78702501</v>
      </c>
      <c r="F25" s="105">
        <v>11200.698972009999</v>
      </c>
      <c r="G25" s="105">
        <v>11583.497536080002</v>
      </c>
      <c r="H25" s="105">
        <v>15653.496612110002</v>
      </c>
      <c r="I25" s="105">
        <v>22646.3</v>
      </c>
      <c r="J25" s="105">
        <v>20944.7</v>
      </c>
      <c r="K25" s="105">
        <f t="shared" ref="K25" si="3">+K26</f>
        <v>1175.0999999999999</v>
      </c>
    </row>
    <row r="26" spans="2:11">
      <c r="B26" s="28" t="s">
        <v>50</v>
      </c>
      <c r="C26" s="22" t="s">
        <v>51</v>
      </c>
      <c r="D26" s="19" t="s">
        <v>17</v>
      </c>
      <c r="E26" s="107">
        <v>11614.78702501</v>
      </c>
      <c r="F26" s="107">
        <v>11200.698972009999</v>
      </c>
      <c r="G26" s="107">
        <v>11583.497536080002</v>
      </c>
      <c r="H26" s="107">
        <v>15653.496612110002</v>
      </c>
      <c r="I26" s="107">
        <v>22646.3</v>
      </c>
      <c r="J26" s="107">
        <v>20944.7</v>
      </c>
      <c r="K26" s="107">
        <f>+'[2]Transacciones Activos y Pasivo '!K9</f>
        <v>1175.0999999999999</v>
      </c>
    </row>
    <row r="27" spans="2:11">
      <c r="B27" s="30" t="s">
        <v>52</v>
      </c>
      <c r="C27" s="23" t="s">
        <v>53</v>
      </c>
      <c r="D27" s="19" t="s">
        <v>17</v>
      </c>
      <c r="E27" s="105"/>
      <c r="F27" s="105"/>
      <c r="G27" s="105"/>
      <c r="H27" s="105"/>
      <c r="I27" s="105"/>
      <c r="J27" s="105"/>
      <c r="K27" s="105"/>
    </row>
    <row r="28" spans="2:11">
      <c r="B28" s="30" t="s">
        <v>54</v>
      </c>
      <c r="C28" s="23" t="s">
        <v>55</v>
      </c>
      <c r="D28" s="19" t="s">
        <v>17</v>
      </c>
      <c r="E28" s="105"/>
      <c r="F28" s="105"/>
      <c r="G28" s="105"/>
      <c r="H28" s="105"/>
      <c r="I28" s="105"/>
      <c r="J28" s="105"/>
      <c r="K28" s="105"/>
    </row>
    <row r="29" spans="2:11">
      <c r="B29" s="30" t="s">
        <v>56</v>
      </c>
      <c r="C29" s="23" t="s">
        <v>57</v>
      </c>
      <c r="D29" s="19" t="s">
        <v>17</v>
      </c>
      <c r="E29" s="105"/>
      <c r="F29" s="105"/>
      <c r="G29" s="105"/>
      <c r="H29" s="105"/>
      <c r="I29" s="105"/>
      <c r="J29" s="105"/>
      <c r="K29" s="105"/>
    </row>
    <row r="30" spans="2:11">
      <c r="B30" s="31" t="s">
        <v>58</v>
      </c>
      <c r="C30" s="24" t="s">
        <v>59</v>
      </c>
      <c r="D30" s="25" t="s">
        <v>17</v>
      </c>
      <c r="E30" s="105"/>
      <c r="F30" s="105"/>
      <c r="G30" s="105"/>
      <c r="H30" s="105"/>
      <c r="I30" s="105"/>
      <c r="J30" s="105"/>
      <c r="K30" s="105"/>
    </row>
    <row r="31" spans="2:11">
      <c r="B31" s="99" t="s">
        <v>60</v>
      </c>
      <c r="C31" s="88" t="s">
        <v>61</v>
      </c>
      <c r="D31" s="89" t="s">
        <v>17</v>
      </c>
      <c r="E31" s="93">
        <v>80063.072888480048</v>
      </c>
      <c r="F31" s="93">
        <v>80440.822961659709</v>
      </c>
      <c r="G31" s="93">
        <v>80781.974052796912</v>
      </c>
      <c r="H31" s="93">
        <v>87401.361308259584</v>
      </c>
      <c r="I31" s="93">
        <v>108493.389</v>
      </c>
      <c r="J31" s="93">
        <v>114549.73</v>
      </c>
      <c r="K31" s="192">
        <f t="shared" ref="K31" si="4">+K14+K26</f>
        <v>8831.6754751146145</v>
      </c>
    </row>
    <row r="32" spans="2:11">
      <c r="B32" s="99" t="s">
        <v>62</v>
      </c>
      <c r="C32" s="88" t="s">
        <v>63</v>
      </c>
      <c r="D32" s="89" t="s">
        <v>17</v>
      </c>
      <c r="E32" s="93">
        <v>-2435.7461825870414</v>
      </c>
      <c r="F32" s="93">
        <v>-7948.9078609596181</v>
      </c>
      <c r="G32" s="93">
        <v>1083.5259472030739</v>
      </c>
      <c r="H32" s="93">
        <v>-4581.6613082595868</v>
      </c>
      <c r="I32" s="93">
        <v>-3652.7890000000043</v>
      </c>
      <c r="J32" s="93">
        <v>7271.8700000000099</v>
      </c>
      <c r="K32" s="93">
        <f t="shared" ref="K32" si="5">+K9-K31</f>
        <v>-3927.0438269946144</v>
      </c>
    </row>
    <row r="33" spans="2:11">
      <c r="B33" s="100" t="s">
        <v>15</v>
      </c>
      <c r="C33" s="90" t="s">
        <v>64</v>
      </c>
      <c r="D33" s="85" t="s">
        <v>17</v>
      </c>
      <c r="E33" s="93"/>
      <c r="F33" s="93"/>
      <c r="G33" s="93"/>
      <c r="H33" s="93"/>
      <c r="I33" s="93"/>
      <c r="J33" s="93"/>
      <c r="K33" s="93">
        <f>+K34-K37</f>
        <v>0</v>
      </c>
    </row>
    <row r="34" spans="2:11">
      <c r="B34" s="28" t="s">
        <v>65</v>
      </c>
      <c r="C34" s="22" t="s">
        <v>66</v>
      </c>
      <c r="D34" s="19" t="s">
        <v>17</v>
      </c>
      <c r="E34" s="107"/>
      <c r="F34" s="107"/>
      <c r="G34" s="107"/>
      <c r="H34" s="107"/>
      <c r="I34" s="107"/>
      <c r="J34" s="107"/>
      <c r="K34" s="107">
        <f>+K35+K36</f>
        <v>0</v>
      </c>
    </row>
    <row r="35" spans="2:11">
      <c r="B35" s="30" t="s">
        <v>67</v>
      </c>
      <c r="C35" s="23" t="s">
        <v>68</v>
      </c>
      <c r="D35" s="19" t="s">
        <v>17</v>
      </c>
      <c r="E35" s="105"/>
      <c r="F35" s="105"/>
      <c r="G35" s="105"/>
      <c r="H35" s="105"/>
      <c r="I35" s="105"/>
      <c r="J35" s="105"/>
      <c r="K35" s="105">
        <f>+'[2]Transacciones Activos y Pasivo '!K31</f>
        <v>0</v>
      </c>
    </row>
    <row r="36" spans="2:11">
      <c r="B36" s="30" t="s">
        <v>69</v>
      </c>
      <c r="C36" s="23" t="s">
        <v>70</v>
      </c>
      <c r="D36" s="19" t="s">
        <v>17</v>
      </c>
      <c r="E36" s="105"/>
      <c r="F36" s="105"/>
      <c r="G36" s="105"/>
      <c r="H36" s="105"/>
      <c r="I36" s="105"/>
      <c r="J36" s="105"/>
      <c r="K36" s="105">
        <f>+'[2]Transacciones Activos y Pasivo '!K40</f>
        <v>0</v>
      </c>
    </row>
    <row r="37" spans="2:11">
      <c r="B37" s="28" t="s">
        <v>71</v>
      </c>
      <c r="C37" s="22" t="s">
        <v>72</v>
      </c>
      <c r="D37" s="19" t="s">
        <v>17</v>
      </c>
      <c r="E37" s="107"/>
      <c r="F37" s="107"/>
      <c r="G37" s="107"/>
      <c r="H37" s="107"/>
      <c r="I37" s="107"/>
      <c r="J37" s="107"/>
      <c r="K37" s="107">
        <f>+K38+K39</f>
        <v>0</v>
      </c>
    </row>
    <row r="38" spans="2:11">
      <c r="B38" s="30" t="s">
        <v>73</v>
      </c>
      <c r="C38" s="23" t="s">
        <v>74</v>
      </c>
      <c r="D38" s="19" t="s">
        <v>17</v>
      </c>
      <c r="E38" s="105"/>
      <c r="F38" s="105"/>
      <c r="G38" s="105"/>
      <c r="H38" s="105"/>
      <c r="I38" s="105"/>
      <c r="J38" s="105"/>
      <c r="K38" s="105">
        <f>+'[2]Transacciones Activos y Pasivo '!K63</f>
        <v>0</v>
      </c>
    </row>
    <row r="39" spans="2:11">
      <c r="B39" s="30" t="s">
        <v>75</v>
      </c>
      <c r="C39" s="23" t="s">
        <v>76</v>
      </c>
      <c r="D39" s="19" t="s">
        <v>17</v>
      </c>
      <c r="E39" s="105"/>
      <c r="F39" s="105"/>
      <c r="G39" s="105"/>
      <c r="H39" s="105"/>
      <c r="I39" s="105"/>
      <c r="J39" s="105"/>
      <c r="K39" s="105">
        <f>+'[2]Transacciones Activos y Pasivo '!K71</f>
        <v>0</v>
      </c>
    </row>
    <row r="40" spans="2:11">
      <c r="B40" s="30" t="s">
        <v>77</v>
      </c>
      <c r="C40" s="23" t="s">
        <v>78</v>
      </c>
      <c r="D40" s="19" t="s">
        <v>17</v>
      </c>
      <c r="E40" s="105"/>
      <c r="F40" s="105"/>
      <c r="G40" s="105"/>
      <c r="H40" s="105"/>
      <c r="I40" s="105"/>
      <c r="J40" s="105"/>
      <c r="K40" s="105">
        <f>+K34-K37-K32</f>
        <v>3927.0438269946144</v>
      </c>
    </row>
    <row r="41" spans="2:11">
      <c r="B41" s="28" t="s">
        <v>15</v>
      </c>
      <c r="C41" s="22" t="s">
        <v>79</v>
      </c>
      <c r="D41" s="19"/>
      <c r="E41" s="107"/>
      <c r="F41" s="107"/>
      <c r="G41" s="107"/>
      <c r="H41" s="107"/>
      <c r="I41" s="107"/>
      <c r="J41" s="107"/>
      <c r="K41" s="107"/>
    </row>
    <row r="42" spans="2:11">
      <c r="B42" s="30" t="s">
        <v>80</v>
      </c>
      <c r="C42" s="23" t="s">
        <v>81</v>
      </c>
      <c r="D42" s="19" t="s">
        <v>17</v>
      </c>
      <c r="E42" s="105">
        <v>68448.285863470053</v>
      </c>
      <c r="F42" s="105">
        <v>69240.123989649714</v>
      </c>
      <c r="G42" s="105">
        <v>69198.47651671691</v>
      </c>
      <c r="H42" s="105">
        <v>71747.864696149583</v>
      </c>
      <c r="I42" s="105">
        <v>85847.088999999993</v>
      </c>
      <c r="J42" s="105">
        <v>93605.03</v>
      </c>
      <c r="K42" s="105">
        <f t="shared" ref="K42" si="6">+K14-K17</f>
        <v>7656.5754751146142</v>
      </c>
    </row>
    <row r="43" spans="2:11">
      <c r="B43" s="30" t="s">
        <v>82</v>
      </c>
      <c r="C43" s="23" t="s">
        <v>83</v>
      </c>
      <c r="D43" s="19" t="s">
        <v>17</v>
      </c>
      <c r="E43" s="105">
        <v>11614.78702501</v>
      </c>
      <c r="F43" s="105">
        <v>11200.698972009999</v>
      </c>
      <c r="G43" s="105">
        <v>11583.497536080002</v>
      </c>
      <c r="H43" s="105">
        <v>15653.496612110002</v>
      </c>
      <c r="I43" s="105">
        <v>22646.3</v>
      </c>
      <c r="J43" s="105">
        <v>20944.7</v>
      </c>
      <c r="K43" s="105">
        <f t="shared" ref="K43" si="7">+K26+K17</f>
        <v>1175.0999999999999</v>
      </c>
    </row>
    <row r="44" spans="2:11">
      <c r="B44" s="30" t="s">
        <v>84</v>
      </c>
      <c r="C44" s="23" t="s">
        <v>85</v>
      </c>
      <c r="D44" s="19" t="s">
        <v>17</v>
      </c>
      <c r="E44" s="105"/>
      <c r="F44" s="105"/>
      <c r="G44" s="105"/>
      <c r="H44" s="105"/>
      <c r="I44" s="105"/>
      <c r="J44" s="105"/>
      <c r="K44" s="105"/>
    </row>
    <row r="45" spans="2:11">
      <c r="B45" s="30" t="s">
        <v>86</v>
      </c>
      <c r="C45" s="23" t="s">
        <v>87</v>
      </c>
      <c r="D45" s="19" t="s">
        <v>17</v>
      </c>
      <c r="E45" s="105">
        <v>1302.9335827230243</v>
      </c>
      <c r="F45" s="105">
        <v>-3866.5358713099058</v>
      </c>
      <c r="G45" s="105">
        <v>5639.9684639199895</v>
      </c>
      <c r="H45" s="105">
        <v>452.18838789000347</v>
      </c>
      <c r="I45" s="105">
        <v>1997.975999999996</v>
      </c>
      <c r="J45" s="105">
        <v>13641.626000000011</v>
      </c>
      <c r="K45" s="105">
        <f t="shared" ref="K45" si="8">+K32+K18</f>
        <v>-3343.1703859899999</v>
      </c>
    </row>
    <row r="46" spans="2:11">
      <c r="B46" s="20" t="s">
        <v>88</v>
      </c>
      <c r="C46" s="32" t="s">
        <v>89</v>
      </c>
      <c r="D46" s="21" t="s">
        <v>17</v>
      </c>
      <c r="E46" s="105"/>
      <c r="F46" s="105"/>
      <c r="G46" s="105"/>
      <c r="H46" s="105"/>
      <c r="I46" s="105"/>
      <c r="J46" s="105"/>
      <c r="K46" s="105"/>
    </row>
    <row r="47" spans="2:11">
      <c r="B47" s="13"/>
      <c r="C47" s="14"/>
      <c r="D47" s="14"/>
      <c r="E47" s="15"/>
      <c r="F47" s="15"/>
      <c r="G47" s="15"/>
      <c r="H47" s="15"/>
      <c r="I47" s="15"/>
      <c r="J47" s="15"/>
    </row>
  </sheetData>
  <mergeCells count="5">
    <mergeCell ref="B8:D8"/>
    <mergeCell ref="B5:C6"/>
    <mergeCell ref="E4:J5"/>
    <mergeCell ref="E3:J3"/>
    <mergeCell ref="E2:J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6"/>
  <sheetViews>
    <sheetView showGridLines="0" topLeftCell="B1" zoomScale="130" zoomScaleNormal="130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K1" sqref="K1:K1048576"/>
    </sheetView>
  </sheetViews>
  <sheetFormatPr baseColWidth="10" defaultRowHeight="15"/>
  <cols>
    <col min="2" max="2" width="4.7109375" customWidth="1"/>
    <col min="3" max="3" width="64.7109375" customWidth="1"/>
    <col min="4" max="4" width="1.7109375" customWidth="1"/>
    <col min="5" max="6" width="11.42578125" customWidth="1"/>
  </cols>
  <sheetData>
    <row r="1" spans="2:11">
      <c r="B1" s="7" t="s">
        <v>92</v>
      </c>
    </row>
    <row r="2" spans="2:11" ht="15.75">
      <c r="B2" s="38" t="s">
        <v>90</v>
      </c>
      <c r="C2" s="39"/>
      <c r="D2" s="22"/>
      <c r="E2" s="174" t="s">
        <v>717</v>
      </c>
      <c r="F2" s="174"/>
      <c r="G2" s="174"/>
      <c r="H2" s="174"/>
      <c r="I2" s="174"/>
      <c r="J2" s="174"/>
      <c r="K2" s="182"/>
    </row>
    <row r="3" spans="2:11" ht="15.75">
      <c r="B3" s="38" t="s">
        <v>96</v>
      </c>
      <c r="C3" s="40"/>
      <c r="D3" s="19"/>
      <c r="E3" s="174" t="s">
        <v>91</v>
      </c>
      <c r="F3" s="174"/>
      <c r="G3" s="174"/>
      <c r="H3" s="174"/>
      <c r="I3" s="174"/>
      <c r="J3" s="174"/>
      <c r="K3" s="182"/>
    </row>
    <row r="4" spans="2:11" ht="15" customHeight="1">
      <c r="B4" s="16"/>
      <c r="C4" s="17"/>
      <c r="D4" s="18"/>
      <c r="E4" s="172" t="s">
        <v>716</v>
      </c>
      <c r="F4" s="172"/>
      <c r="G4" s="172"/>
      <c r="H4" s="172"/>
      <c r="I4" s="172"/>
      <c r="J4" s="172"/>
      <c r="K4" s="183"/>
    </row>
    <row r="5" spans="2:11" ht="15" customHeight="1">
      <c r="B5" s="170" t="s">
        <v>97</v>
      </c>
      <c r="C5" s="171"/>
      <c r="D5" s="19"/>
      <c r="E5" s="173"/>
      <c r="F5" s="173"/>
      <c r="G5" s="173"/>
      <c r="H5" s="173"/>
      <c r="I5" s="173"/>
      <c r="J5" s="173"/>
      <c r="K5" s="183"/>
    </row>
    <row r="6" spans="2:11" ht="15.75" customHeight="1">
      <c r="B6" s="170"/>
      <c r="C6" s="171"/>
      <c r="D6" s="19"/>
      <c r="E6" s="175">
        <v>2017</v>
      </c>
      <c r="F6" s="175">
        <v>2018</v>
      </c>
      <c r="G6" s="175">
        <v>2019</v>
      </c>
      <c r="H6" s="175">
        <v>2020</v>
      </c>
      <c r="I6" s="175">
        <v>2021</v>
      </c>
      <c r="J6" s="175">
        <v>2022</v>
      </c>
      <c r="K6" s="175">
        <v>2023</v>
      </c>
    </row>
    <row r="7" spans="2:11">
      <c r="B7" s="41"/>
      <c r="C7" s="42"/>
      <c r="D7" s="19"/>
      <c r="E7" s="175"/>
      <c r="F7" s="175"/>
      <c r="G7" s="175"/>
      <c r="H7" s="175"/>
      <c r="I7" s="175"/>
      <c r="J7" s="175"/>
      <c r="K7" s="175"/>
    </row>
    <row r="8" spans="2:11">
      <c r="B8" s="20"/>
      <c r="C8" s="21"/>
      <c r="D8" s="21"/>
      <c r="E8" s="175"/>
      <c r="F8" s="175"/>
      <c r="G8" s="175"/>
      <c r="H8" s="175"/>
      <c r="I8" s="175"/>
      <c r="J8" s="175"/>
      <c r="K8" s="175"/>
    </row>
    <row r="9" spans="2:11">
      <c r="B9" s="43" t="s">
        <v>15</v>
      </c>
      <c r="C9" s="44" t="s">
        <v>98</v>
      </c>
      <c r="D9" s="45" t="s">
        <v>17</v>
      </c>
      <c r="E9" s="102"/>
      <c r="F9" s="102"/>
      <c r="G9" s="102"/>
      <c r="H9" s="102"/>
      <c r="I9" s="102"/>
      <c r="J9" s="102"/>
      <c r="K9" s="102"/>
    </row>
    <row r="10" spans="2:11" s="138" customFormat="1">
      <c r="B10" s="28" t="s">
        <v>99</v>
      </c>
      <c r="C10" s="46" t="s">
        <v>100</v>
      </c>
      <c r="D10" s="143" t="s">
        <v>17</v>
      </c>
      <c r="E10" s="144">
        <v>77627.326705893007</v>
      </c>
      <c r="F10" s="144">
        <v>72491.915100700091</v>
      </c>
      <c r="G10" s="144">
        <v>81865.499999999985</v>
      </c>
      <c r="H10" s="144">
        <v>82819.7</v>
      </c>
      <c r="I10" s="144">
        <v>104840.59999999999</v>
      </c>
      <c r="J10" s="144">
        <v>121821.6</v>
      </c>
      <c r="K10" s="144">
        <v>4904.6316481200001</v>
      </c>
    </row>
    <row r="11" spans="2:11">
      <c r="B11" s="30" t="s">
        <v>101</v>
      </c>
      <c r="C11" s="48" t="s">
        <v>102</v>
      </c>
      <c r="D11" s="47" t="s">
        <v>17</v>
      </c>
      <c r="E11" s="104">
        <v>68661.738185350012</v>
      </c>
      <c r="F11" s="104">
        <v>64522.717694670006</v>
      </c>
      <c r="G11" s="104">
        <v>73278.399999999994</v>
      </c>
      <c r="H11" s="104">
        <v>74320.899999999994</v>
      </c>
      <c r="I11" s="104">
        <v>94023.099999999991</v>
      </c>
      <c r="J11" s="104">
        <v>111394.6</v>
      </c>
      <c r="K11" s="104">
        <v>4063.24772205</v>
      </c>
    </row>
    <row r="12" spans="2:11">
      <c r="B12" s="30" t="s">
        <v>103</v>
      </c>
      <c r="C12" s="48" t="s">
        <v>104</v>
      </c>
      <c r="D12" s="47" t="s">
        <v>17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</row>
    <row r="13" spans="2:11">
      <c r="B13" s="30" t="s">
        <v>105</v>
      </c>
      <c r="C13" s="48" t="s">
        <v>106</v>
      </c>
      <c r="D13" s="47" t="s">
        <v>17</v>
      </c>
      <c r="E13" s="104">
        <v>3778.7065173930005</v>
      </c>
      <c r="F13" s="104">
        <v>2780.1799892500003</v>
      </c>
      <c r="G13" s="104">
        <v>2593.9</v>
      </c>
      <c r="H13" s="104">
        <v>2013.3</v>
      </c>
      <c r="I13" s="104">
        <v>2285.4</v>
      </c>
      <c r="J13" s="104">
        <v>1201.9000000000001</v>
      </c>
      <c r="K13" s="104">
        <v>472.9</v>
      </c>
    </row>
    <row r="14" spans="2:11">
      <c r="B14" s="30" t="s">
        <v>107</v>
      </c>
      <c r="C14" s="48" t="s">
        <v>108</v>
      </c>
      <c r="D14" s="47" t="s">
        <v>17</v>
      </c>
      <c r="E14" s="104">
        <v>5186.882003149999</v>
      </c>
      <c r="F14" s="104">
        <v>5189.0174167800815</v>
      </c>
      <c r="G14" s="104">
        <v>5993.2</v>
      </c>
      <c r="H14" s="104">
        <v>6485.5</v>
      </c>
      <c r="I14" s="104">
        <v>8532.1</v>
      </c>
      <c r="J14" s="104">
        <v>9225.0999999999985</v>
      </c>
      <c r="K14" s="104">
        <v>368.48392607000005</v>
      </c>
    </row>
    <row r="15" spans="2:11" s="138" customFormat="1">
      <c r="B15" s="28" t="s">
        <v>109</v>
      </c>
      <c r="C15" s="46" t="s">
        <v>110</v>
      </c>
      <c r="D15" s="143" t="s">
        <v>17</v>
      </c>
      <c r="E15" s="132">
        <v>68448.285863470053</v>
      </c>
      <c r="F15" s="132">
        <v>69240.123989649714</v>
      </c>
      <c r="G15" s="132">
        <v>69198.47651671691</v>
      </c>
      <c r="H15" s="132">
        <v>71747.864696149583</v>
      </c>
      <c r="I15" s="132">
        <v>85847.088999999993</v>
      </c>
      <c r="J15" s="132">
        <v>93605.03</v>
      </c>
      <c r="K15" s="132">
        <v>7656.5754751146142</v>
      </c>
    </row>
    <row r="16" spans="2:11">
      <c r="B16" s="30" t="s">
        <v>111</v>
      </c>
      <c r="C16" s="48" t="s">
        <v>112</v>
      </c>
      <c r="D16" s="47" t="s">
        <v>17</v>
      </c>
      <c r="E16" s="104">
        <v>25611.8</v>
      </c>
      <c r="F16" s="104">
        <v>26796.1</v>
      </c>
      <c r="G16" s="104">
        <v>27613.5</v>
      </c>
      <c r="H16" s="104">
        <v>28041.599999999999</v>
      </c>
      <c r="I16" s="104">
        <v>29392.2</v>
      </c>
      <c r="J16" s="104">
        <v>31426.2</v>
      </c>
      <c r="K16" s="104">
        <v>3706.7</v>
      </c>
    </row>
    <row r="17" spans="2:11">
      <c r="B17" s="30" t="s">
        <v>113</v>
      </c>
      <c r="C17" s="48" t="s">
        <v>114</v>
      </c>
      <c r="D17" s="47" t="s">
        <v>17</v>
      </c>
      <c r="E17" s="104">
        <v>12009.417918169998</v>
      </c>
      <c r="F17" s="104">
        <v>11158.175999999999</v>
      </c>
      <c r="G17" s="104">
        <v>12160.343999999999</v>
      </c>
      <c r="H17" s="104">
        <v>11763.763999999999</v>
      </c>
      <c r="I17" s="104">
        <v>14182.035</v>
      </c>
      <c r="J17" s="104">
        <v>15316.444</v>
      </c>
      <c r="K17" s="104">
        <v>1136.7290341099999</v>
      </c>
    </row>
    <row r="18" spans="2:11">
      <c r="B18" s="30" t="s">
        <v>115</v>
      </c>
      <c r="C18" s="48" t="s">
        <v>116</v>
      </c>
      <c r="D18" s="47" t="s">
        <v>17</v>
      </c>
      <c r="E18" s="104">
        <v>3738.6797653100657</v>
      </c>
      <c r="F18" s="104">
        <v>4082.3719896497123</v>
      </c>
      <c r="G18" s="104">
        <v>4556.4425167169156</v>
      </c>
      <c r="H18" s="104">
        <v>5033.8496961495903</v>
      </c>
      <c r="I18" s="104">
        <v>5650.7650000000003</v>
      </c>
      <c r="J18" s="104">
        <v>6369.7560000000003</v>
      </c>
      <c r="K18" s="104">
        <v>583.87344100461428</v>
      </c>
    </row>
    <row r="19" spans="2:11">
      <c r="B19" s="30" t="s">
        <v>117</v>
      </c>
      <c r="C19" s="48" t="s">
        <v>118</v>
      </c>
      <c r="D19" s="47" t="s">
        <v>17</v>
      </c>
      <c r="E19" s="104">
        <v>126.02006031000002</v>
      </c>
      <c r="F19" s="104">
        <v>70.117000000000004</v>
      </c>
      <c r="G19" s="104">
        <v>40</v>
      </c>
      <c r="H19" s="104">
        <v>44.771999999999998</v>
      </c>
      <c r="I19" s="104">
        <v>60.548999999999999</v>
      </c>
      <c r="J19" s="104">
        <v>401.99799999999999</v>
      </c>
      <c r="K19" s="104">
        <v>4.4279999999999999</v>
      </c>
    </row>
    <row r="20" spans="2:11">
      <c r="B20" s="30" t="s">
        <v>119</v>
      </c>
      <c r="C20" s="48" t="s">
        <v>120</v>
      </c>
      <c r="D20" s="47" t="s">
        <v>17</v>
      </c>
      <c r="E20" s="104">
        <v>20489.013019449998</v>
      </c>
      <c r="F20" s="104">
        <v>20708.638999999999</v>
      </c>
      <c r="G20" s="104">
        <v>18485.669000000002</v>
      </c>
      <c r="H20" s="104">
        <v>20218.827000000001</v>
      </c>
      <c r="I20" s="104">
        <v>24919.084000000003</v>
      </c>
      <c r="J20" s="104">
        <v>27985.216</v>
      </c>
      <c r="K20" s="104">
        <v>1784.0050000000001</v>
      </c>
    </row>
    <row r="21" spans="2:11">
      <c r="B21" s="30" t="s">
        <v>121</v>
      </c>
      <c r="C21" s="48" t="s">
        <v>122</v>
      </c>
      <c r="D21" s="47" t="s">
        <v>17</v>
      </c>
      <c r="E21" s="104">
        <v>1332.13508183</v>
      </c>
      <c r="F21" s="104">
        <v>1447.4</v>
      </c>
      <c r="G21" s="104">
        <v>1536.2</v>
      </c>
      <c r="H21" s="104">
        <v>1889</v>
      </c>
      <c r="I21" s="104">
        <v>6847.1999999999989</v>
      </c>
      <c r="J21" s="104">
        <v>2574.1</v>
      </c>
      <c r="K21" s="104">
        <v>66</v>
      </c>
    </row>
    <row r="22" spans="2:11">
      <c r="B22" s="31" t="s">
        <v>123</v>
      </c>
      <c r="C22" s="49" t="s">
        <v>124</v>
      </c>
      <c r="D22" s="50" t="s">
        <v>17</v>
      </c>
      <c r="E22" s="104">
        <v>5141.2200184000003</v>
      </c>
      <c r="F22" s="104">
        <v>4977.32</v>
      </c>
      <c r="G22" s="104">
        <v>4806.3209999999999</v>
      </c>
      <c r="H22" s="104">
        <v>4756.0519999999997</v>
      </c>
      <c r="I22" s="104">
        <v>4795.2559999999994</v>
      </c>
      <c r="J22" s="104">
        <v>9531.3159999999989</v>
      </c>
      <c r="K22" s="104">
        <v>374.84000000000003</v>
      </c>
    </row>
    <row r="23" spans="2:11">
      <c r="B23" s="26" t="s">
        <v>125</v>
      </c>
      <c r="C23" s="51" t="s">
        <v>126</v>
      </c>
      <c r="D23" s="52" t="s">
        <v>17</v>
      </c>
      <c r="E23" s="104">
        <v>9179.0408424229536</v>
      </c>
      <c r="F23" s="104">
        <v>3251.7911110503774</v>
      </c>
      <c r="G23" s="104">
        <v>12667.023483283076</v>
      </c>
      <c r="H23" s="104">
        <v>11071.835303850414</v>
      </c>
      <c r="I23" s="104">
        <v>18993.510999999999</v>
      </c>
      <c r="J23" s="104">
        <v>28216.570000000007</v>
      </c>
      <c r="K23" s="104">
        <v>-2751.943826994614</v>
      </c>
    </row>
    <row r="24" spans="2:11">
      <c r="B24" s="116" t="s">
        <v>15</v>
      </c>
      <c r="C24" s="117" t="s">
        <v>127</v>
      </c>
      <c r="D24" s="118" t="s">
        <v>17</v>
      </c>
      <c r="E24" s="114"/>
      <c r="F24" s="114"/>
      <c r="G24" s="114"/>
      <c r="H24" s="114"/>
      <c r="I24" s="114"/>
      <c r="J24" s="114"/>
      <c r="K24" s="114"/>
    </row>
    <row r="25" spans="2:11">
      <c r="B25" s="28" t="s">
        <v>128</v>
      </c>
      <c r="C25" s="46" t="s">
        <v>129</v>
      </c>
      <c r="D25" s="47" t="s">
        <v>17</v>
      </c>
      <c r="E25" s="104">
        <v>11614.78702501</v>
      </c>
      <c r="F25" s="104">
        <v>11200.698972009999</v>
      </c>
      <c r="G25" s="104">
        <v>11583.497536080002</v>
      </c>
      <c r="H25" s="104">
        <v>15653.496612110002</v>
      </c>
      <c r="I25" s="104">
        <v>22646.3</v>
      </c>
      <c r="J25" s="104">
        <v>20944.7</v>
      </c>
      <c r="K25" s="104">
        <v>1175.0999999999999</v>
      </c>
    </row>
    <row r="26" spans="2:11">
      <c r="B26" s="30" t="s">
        <v>130</v>
      </c>
      <c r="C26" s="48" t="s">
        <v>131</v>
      </c>
      <c r="D26" s="47" t="s">
        <v>17</v>
      </c>
      <c r="E26" s="104">
        <v>11614.78702501</v>
      </c>
      <c r="F26" s="104">
        <v>11200.698972009999</v>
      </c>
      <c r="G26" s="104">
        <v>11583.497536080002</v>
      </c>
      <c r="H26" s="104">
        <v>15653.496612110002</v>
      </c>
      <c r="I26" s="104">
        <v>22646.3</v>
      </c>
      <c r="J26" s="104">
        <v>20944.7</v>
      </c>
      <c r="K26" s="104">
        <v>1175.0999999999999</v>
      </c>
    </row>
    <row r="27" spans="2:11">
      <c r="B27" s="30" t="s">
        <v>132</v>
      </c>
      <c r="C27" s="48" t="s">
        <v>133</v>
      </c>
      <c r="D27" s="47" t="s">
        <v>17</v>
      </c>
      <c r="E27" s="104"/>
      <c r="F27" s="104"/>
      <c r="G27" s="104"/>
      <c r="H27" s="104"/>
      <c r="I27" s="104"/>
      <c r="J27" s="104"/>
      <c r="K27" s="104"/>
    </row>
    <row r="28" spans="2:11">
      <c r="B28" s="30" t="s">
        <v>134</v>
      </c>
      <c r="C28" s="48" t="s">
        <v>135</v>
      </c>
      <c r="D28" s="47" t="s">
        <v>17</v>
      </c>
      <c r="E28" s="104"/>
      <c r="F28" s="104"/>
      <c r="G28" s="104"/>
      <c r="H28" s="104"/>
      <c r="I28" s="104"/>
      <c r="J28" s="104"/>
      <c r="K28" s="104"/>
    </row>
    <row r="29" spans="2:11">
      <c r="B29" s="31" t="s">
        <v>136</v>
      </c>
      <c r="C29" s="49" t="s">
        <v>137</v>
      </c>
      <c r="D29" s="50" t="s">
        <v>17</v>
      </c>
      <c r="E29" s="104"/>
      <c r="F29" s="104"/>
      <c r="G29" s="104"/>
      <c r="H29" s="104"/>
      <c r="I29" s="104"/>
      <c r="J29" s="104"/>
      <c r="K29" s="104"/>
    </row>
    <row r="30" spans="2:11">
      <c r="B30" s="120" t="s">
        <v>138</v>
      </c>
      <c r="C30" s="121" t="s">
        <v>139</v>
      </c>
      <c r="D30" s="122" t="s">
        <v>17</v>
      </c>
      <c r="E30" s="119">
        <v>80063.072888480048</v>
      </c>
      <c r="F30" s="119">
        <v>80440.822961659709</v>
      </c>
      <c r="G30" s="119">
        <v>80781.974052796912</v>
      </c>
      <c r="H30" s="119">
        <v>87401.361308259584</v>
      </c>
      <c r="I30" s="119">
        <v>108493.389</v>
      </c>
      <c r="J30" s="119">
        <v>114549.73</v>
      </c>
      <c r="K30" s="119">
        <v>8831.6754751146145</v>
      </c>
    </row>
    <row r="31" spans="2:11">
      <c r="B31" s="120" t="s">
        <v>140</v>
      </c>
      <c r="C31" s="121" t="s">
        <v>141</v>
      </c>
      <c r="D31" s="122" t="s">
        <v>17</v>
      </c>
      <c r="E31" s="119">
        <v>-2435.7461825870469</v>
      </c>
      <c r="F31" s="119">
        <v>-7948.9078609596218</v>
      </c>
      <c r="G31" s="119">
        <v>1083.5259472030739</v>
      </c>
      <c r="H31" s="119">
        <v>-4581.6613082595886</v>
      </c>
      <c r="I31" s="119">
        <v>-3652.7890000000007</v>
      </c>
      <c r="J31" s="119">
        <v>7271.8700000000063</v>
      </c>
      <c r="K31" s="119">
        <v>-3927.0438269946139</v>
      </c>
    </row>
    <row r="32" spans="2:11" ht="19.5">
      <c r="B32" s="123" t="s">
        <v>15</v>
      </c>
      <c r="C32" s="124" t="s">
        <v>142</v>
      </c>
      <c r="D32" s="118" t="s">
        <v>17</v>
      </c>
      <c r="E32" s="114"/>
      <c r="F32" s="114"/>
      <c r="G32" s="114"/>
      <c r="H32" s="114"/>
      <c r="I32" s="114"/>
      <c r="J32" s="114"/>
      <c r="K32" s="114"/>
    </row>
    <row r="33" spans="2:11">
      <c r="B33" s="28" t="s">
        <v>143</v>
      </c>
      <c r="C33" s="46" t="s">
        <v>144</v>
      </c>
      <c r="D33" s="47" t="s">
        <v>17</v>
      </c>
      <c r="E33" s="103"/>
      <c r="F33" s="103"/>
      <c r="G33" s="103"/>
      <c r="H33" s="103"/>
      <c r="I33" s="103"/>
      <c r="J33" s="103"/>
      <c r="K33" s="103">
        <v>0</v>
      </c>
    </row>
    <row r="34" spans="2:11">
      <c r="B34" s="30" t="s">
        <v>145</v>
      </c>
      <c r="C34" s="48" t="s">
        <v>68</v>
      </c>
      <c r="D34" s="47" t="s">
        <v>17</v>
      </c>
      <c r="E34" s="104"/>
      <c r="F34" s="104"/>
      <c r="G34" s="104"/>
      <c r="H34" s="104"/>
      <c r="I34" s="104"/>
      <c r="J34" s="104"/>
      <c r="K34" s="104">
        <v>0</v>
      </c>
    </row>
    <row r="35" spans="2:11">
      <c r="B35" s="30" t="s">
        <v>146</v>
      </c>
      <c r="C35" s="48" t="s">
        <v>70</v>
      </c>
      <c r="D35" s="47" t="s">
        <v>17</v>
      </c>
      <c r="E35" s="104"/>
      <c r="F35" s="104"/>
      <c r="G35" s="104"/>
      <c r="H35" s="104"/>
      <c r="I35" s="104"/>
      <c r="J35" s="104"/>
      <c r="K35" s="104">
        <v>0</v>
      </c>
    </row>
    <row r="36" spans="2:11">
      <c r="B36" s="28" t="s">
        <v>147</v>
      </c>
      <c r="C36" s="53" t="s">
        <v>160</v>
      </c>
      <c r="D36" s="47" t="s">
        <v>17</v>
      </c>
      <c r="E36" s="103"/>
      <c r="F36" s="103"/>
      <c r="G36" s="103"/>
      <c r="H36" s="103"/>
      <c r="I36" s="103"/>
      <c r="J36" s="103"/>
      <c r="K36" s="103">
        <v>0</v>
      </c>
    </row>
    <row r="37" spans="2:11">
      <c r="B37" s="30" t="s">
        <v>148</v>
      </c>
      <c r="C37" s="48" t="s">
        <v>74</v>
      </c>
      <c r="D37" s="47" t="s">
        <v>17</v>
      </c>
      <c r="E37" s="104"/>
      <c r="F37" s="104"/>
      <c r="G37" s="104"/>
      <c r="H37" s="104"/>
      <c r="I37" s="104"/>
      <c r="J37" s="104"/>
      <c r="K37" s="104">
        <v>0</v>
      </c>
    </row>
    <row r="38" spans="2:11">
      <c r="B38" s="31" t="s">
        <v>149</v>
      </c>
      <c r="C38" s="49" t="s">
        <v>150</v>
      </c>
      <c r="D38" s="50" t="s">
        <v>17</v>
      </c>
      <c r="E38" s="104"/>
      <c r="F38" s="104"/>
      <c r="G38" s="104"/>
      <c r="H38" s="104"/>
      <c r="I38" s="104"/>
      <c r="J38" s="104"/>
      <c r="K38" s="104">
        <v>0</v>
      </c>
    </row>
    <row r="39" spans="2:11">
      <c r="B39" s="120" t="s">
        <v>151</v>
      </c>
      <c r="C39" s="121" t="s">
        <v>152</v>
      </c>
      <c r="D39" s="122" t="s">
        <v>17</v>
      </c>
      <c r="E39" s="119"/>
      <c r="F39" s="119"/>
      <c r="G39" s="119"/>
      <c r="H39" s="119"/>
      <c r="I39" s="119"/>
      <c r="J39" s="119"/>
      <c r="K39" s="119">
        <v>0</v>
      </c>
    </row>
    <row r="40" spans="2:11">
      <c r="B40" s="120" t="s">
        <v>84</v>
      </c>
      <c r="C40" s="121" t="s">
        <v>153</v>
      </c>
      <c r="D40" s="122" t="s">
        <v>17</v>
      </c>
      <c r="E40" s="119"/>
      <c r="F40" s="119"/>
      <c r="G40" s="119"/>
      <c r="H40" s="119"/>
      <c r="I40" s="119"/>
      <c r="J40" s="119"/>
      <c r="K40" s="119">
        <v>0</v>
      </c>
    </row>
    <row r="41" spans="2:11">
      <c r="B41" s="125" t="s">
        <v>154</v>
      </c>
      <c r="C41" s="126" t="s">
        <v>155</v>
      </c>
      <c r="D41" s="127" t="s">
        <v>17</v>
      </c>
      <c r="E41" s="119"/>
      <c r="F41" s="119"/>
      <c r="G41" s="119"/>
      <c r="H41" s="119"/>
      <c r="I41" s="119"/>
      <c r="J41" s="119"/>
      <c r="K41" s="119">
        <v>3927.0438269946139</v>
      </c>
    </row>
    <row r="42" spans="2:11">
      <c r="B42" s="115" t="s">
        <v>15</v>
      </c>
      <c r="C42" s="128" t="s">
        <v>79</v>
      </c>
      <c r="D42" s="118" t="s">
        <v>17</v>
      </c>
      <c r="E42" s="114"/>
      <c r="F42" s="114"/>
      <c r="G42" s="114"/>
      <c r="H42" s="114"/>
      <c r="I42" s="114"/>
      <c r="J42" s="114"/>
      <c r="K42" s="114"/>
    </row>
    <row r="43" spans="2:11">
      <c r="B43" s="30" t="s">
        <v>156</v>
      </c>
      <c r="C43" s="48" t="s">
        <v>157</v>
      </c>
      <c r="D43" s="47" t="s">
        <v>17</v>
      </c>
      <c r="E43" s="104">
        <v>1302.9335827230188</v>
      </c>
      <c r="F43" s="104">
        <v>-3866.5358713099095</v>
      </c>
      <c r="G43" s="104">
        <v>5639.9684639199895</v>
      </c>
      <c r="H43" s="104">
        <v>452.18838789000165</v>
      </c>
      <c r="I43" s="104">
        <v>1997.9759999999997</v>
      </c>
      <c r="J43" s="104">
        <v>13641.626000000007</v>
      </c>
      <c r="K43" s="104">
        <v>-3343.1703859899999</v>
      </c>
    </row>
    <row r="44" spans="2:11">
      <c r="B44" s="20" t="s">
        <v>88</v>
      </c>
      <c r="C44" s="54" t="s">
        <v>89</v>
      </c>
      <c r="D44" s="55" t="s">
        <v>17</v>
      </c>
      <c r="E44" s="104"/>
      <c r="F44" s="104"/>
      <c r="G44" s="104"/>
      <c r="H44" s="104"/>
      <c r="I44" s="104"/>
      <c r="J44" s="104"/>
      <c r="K44" s="104"/>
    </row>
    <row r="46" spans="2:11">
      <c r="K46" s="191"/>
    </row>
  </sheetData>
  <mergeCells count="11">
    <mergeCell ref="K6:K8"/>
    <mergeCell ref="J6:J8"/>
    <mergeCell ref="E4:J5"/>
    <mergeCell ref="E3:J3"/>
    <mergeCell ref="E2:J2"/>
    <mergeCell ref="B5:C6"/>
    <mergeCell ref="E6:E8"/>
    <mergeCell ref="F6:F8"/>
    <mergeCell ref="G6:G8"/>
    <mergeCell ref="H6:H8"/>
    <mergeCell ref="I6:I8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89"/>
  <sheetViews>
    <sheetView showGridLines="0" zoomScale="130" zoomScaleNormal="130" workbookViewId="0">
      <pane xSplit="4" ySplit="7" topLeftCell="E17" activePane="bottomRight" state="frozen"/>
      <selection pane="topRight" activeCell="E1" sqref="E1"/>
      <selection pane="bottomLeft" activeCell="A8" sqref="A8"/>
      <selection pane="bottomRight" activeCell="K1" sqref="K1:K1048576"/>
    </sheetView>
  </sheetViews>
  <sheetFormatPr baseColWidth="10" defaultRowHeight="15"/>
  <cols>
    <col min="1" max="1" width="1.7109375" customWidth="1"/>
    <col min="2" max="2" width="4.7109375" customWidth="1"/>
    <col min="3" max="3" width="64.7109375" customWidth="1"/>
    <col min="4" max="4" width="1.7109375" customWidth="1"/>
    <col min="5" max="8" width="11" customWidth="1"/>
  </cols>
  <sheetData>
    <row r="1" spans="2:14">
      <c r="B1" s="7" t="s">
        <v>92</v>
      </c>
    </row>
    <row r="2" spans="2:14" ht="15.75">
      <c r="B2" s="38" t="s">
        <v>90</v>
      </c>
      <c r="C2" s="39"/>
      <c r="D2" s="22"/>
      <c r="E2" s="174" t="s">
        <v>719</v>
      </c>
      <c r="F2" s="174"/>
      <c r="G2" s="174"/>
      <c r="H2" s="174"/>
      <c r="I2" s="174"/>
      <c r="J2" s="174"/>
      <c r="K2" s="182"/>
    </row>
    <row r="3" spans="2:14" ht="15.75">
      <c r="B3" s="160" t="s">
        <v>161</v>
      </c>
      <c r="C3" s="161"/>
      <c r="D3" s="21"/>
      <c r="E3" s="174" t="s">
        <v>91</v>
      </c>
      <c r="F3" s="174"/>
      <c r="G3" s="174"/>
      <c r="H3" s="174"/>
      <c r="I3" s="174"/>
      <c r="J3" s="174"/>
      <c r="K3" s="182"/>
    </row>
    <row r="4" spans="2:14" ht="15" customHeight="1">
      <c r="B4" s="16"/>
      <c r="C4" s="17"/>
      <c r="D4" s="18"/>
      <c r="E4" s="172"/>
      <c r="F4" s="172"/>
      <c r="G4" s="172"/>
      <c r="H4" s="172"/>
      <c r="I4" s="172"/>
      <c r="J4" s="172"/>
      <c r="K4" s="183"/>
    </row>
    <row r="5" spans="2:14" ht="15" customHeight="1">
      <c r="B5" s="176" t="s">
        <v>162</v>
      </c>
      <c r="C5" s="177"/>
      <c r="D5" s="19"/>
      <c r="E5" s="173"/>
      <c r="F5" s="173"/>
      <c r="G5" s="173"/>
      <c r="H5" s="173"/>
      <c r="I5" s="173"/>
      <c r="J5" s="173"/>
      <c r="K5" s="183"/>
    </row>
    <row r="6" spans="2:14" s="138" customFormat="1">
      <c r="B6" s="176"/>
      <c r="C6" s="177"/>
      <c r="D6" s="22"/>
      <c r="E6" s="178">
        <v>2017</v>
      </c>
      <c r="F6" s="178">
        <v>2018</v>
      </c>
      <c r="G6" s="178">
        <v>2019</v>
      </c>
      <c r="H6" s="178">
        <v>2020</v>
      </c>
      <c r="I6" s="178">
        <v>2021</v>
      </c>
      <c r="J6" s="178">
        <v>2022</v>
      </c>
      <c r="K6" s="178">
        <v>2023</v>
      </c>
    </row>
    <row r="7" spans="2:14" s="138" customFormat="1">
      <c r="B7" s="41"/>
      <c r="C7" s="42"/>
      <c r="D7" s="22"/>
      <c r="E7" s="178"/>
      <c r="F7" s="178"/>
      <c r="G7" s="178"/>
      <c r="H7" s="178"/>
      <c r="I7" s="178"/>
      <c r="J7" s="178"/>
      <c r="K7" s="178"/>
    </row>
    <row r="8" spans="2:14">
      <c r="B8" s="74" t="s">
        <v>18</v>
      </c>
      <c r="C8" s="75" t="s">
        <v>163</v>
      </c>
      <c r="D8" s="75" t="s">
        <v>17</v>
      </c>
      <c r="E8" s="145">
        <v>77627.326705893007</v>
      </c>
      <c r="F8" s="145">
        <v>72491.915100700091</v>
      </c>
      <c r="G8" s="145">
        <v>81865.499999999985</v>
      </c>
      <c r="H8" s="145">
        <v>82819.7</v>
      </c>
      <c r="I8" s="145">
        <v>104840.59999999999</v>
      </c>
      <c r="J8" s="145">
        <v>121821.6</v>
      </c>
      <c r="K8" s="185">
        <v>140505.25699999998</v>
      </c>
    </row>
    <row r="9" spans="2:14">
      <c r="B9" s="28" t="s">
        <v>20</v>
      </c>
      <c r="C9" s="22" t="s">
        <v>164</v>
      </c>
      <c r="D9" s="22" t="s">
        <v>17</v>
      </c>
      <c r="E9" s="146">
        <v>68661.738185350012</v>
      </c>
      <c r="F9" s="146">
        <v>64522.717694670006</v>
      </c>
      <c r="G9" s="146">
        <v>73278.399999999994</v>
      </c>
      <c r="H9" s="146">
        <v>74320.899999999994</v>
      </c>
      <c r="I9" s="146">
        <v>94023.099999999991</v>
      </c>
      <c r="J9" s="146">
        <v>111394.6</v>
      </c>
      <c r="K9" s="186">
        <v>129399.59999999999</v>
      </c>
      <c r="L9" s="129"/>
      <c r="M9" s="129"/>
      <c r="N9" s="129"/>
    </row>
    <row r="10" spans="2:14" s="138" customFormat="1">
      <c r="B10" s="28" t="s">
        <v>165</v>
      </c>
      <c r="C10" s="60" t="s">
        <v>166</v>
      </c>
      <c r="D10" s="60" t="s">
        <v>17</v>
      </c>
      <c r="E10" s="147">
        <v>27866.514239849999</v>
      </c>
      <c r="F10" s="147">
        <v>29257.728488950001</v>
      </c>
      <c r="G10" s="147">
        <v>33035.800000000003</v>
      </c>
      <c r="H10" s="147">
        <v>32469.8</v>
      </c>
      <c r="I10" s="147">
        <v>40753.1</v>
      </c>
      <c r="J10" s="147">
        <v>50714.1</v>
      </c>
      <c r="K10" s="156">
        <v>58692.1</v>
      </c>
    </row>
    <row r="11" spans="2:14" ht="15" customHeight="1">
      <c r="B11" s="30" t="s">
        <v>167</v>
      </c>
      <c r="C11" s="61" t="s">
        <v>168</v>
      </c>
      <c r="D11" s="61" t="s">
        <v>17</v>
      </c>
      <c r="E11" s="148"/>
      <c r="F11" s="149"/>
      <c r="G11" s="149"/>
      <c r="H11" s="149"/>
      <c r="I11" s="149"/>
      <c r="J11" s="149"/>
      <c r="K11" s="149"/>
    </row>
    <row r="12" spans="2:14" ht="15" customHeight="1">
      <c r="B12" s="30" t="s">
        <v>169</v>
      </c>
      <c r="C12" s="61" t="s">
        <v>170</v>
      </c>
      <c r="D12" s="61" t="s">
        <v>17</v>
      </c>
      <c r="E12" s="148"/>
      <c r="F12" s="149"/>
      <c r="G12" s="149"/>
      <c r="H12" s="149"/>
      <c r="I12" s="149"/>
      <c r="J12" s="149"/>
      <c r="K12" s="149"/>
    </row>
    <row r="13" spans="2:14" ht="15" customHeight="1">
      <c r="B13" s="30" t="s">
        <v>171</v>
      </c>
      <c r="C13" s="61" t="s">
        <v>172</v>
      </c>
      <c r="D13" s="61" t="s">
        <v>17</v>
      </c>
      <c r="E13" s="148"/>
      <c r="F13" s="149"/>
      <c r="G13" s="149"/>
      <c r="H13" s="149"/>
      <c r="I13" s="149"/>
      <c r="J13" s="149"/>
      <c r="K13" s="149"/>
    </row>
    <row r="14" spans="2:14" ht="15" customHeight="1">
      <c r="B14" s="28" t="s">
        <v>173</v>
      </c>
      <c r="C14" s="60" t="s">
        <v>174</v>
      </c>
      <c r="D14" s="60" t="s">
        <v>17</v>
      </c>
      <c r="E14" s="147"/>
      <c r="F14" s="150"/>
      <c r="G14" s="150"/>
      <c r="H14" s="150"/>
      <c r="I14" s="150"/>
      <c r="J14" s="150"/>
      <c r="K14" s="150"/>
    </row>
    <row r="15" spans="2:14">
      <c r="B15" s="28" t="s">
        <v>175</v>
      </c>
      <c r="C15" s="60" t="s">
        <v>176</v>
      </c>
      <c r="D15" s="60" t="s">
        <v>17</v>
      </c>
      <c r="E15" s="147">
        <v>690.44818279999993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90">
        <v>0</v>
      </c>
    </row>
    <row r="16" spans="2:14" ht="15" customHeight="1">
      <c r="B16" s="30" t="s">
        <v>177</v>
      </c>
      <c r="C16" s="61" t="s">
        <v>178</v>
      </c>
      <c r="D16" s="61" t="s">
        <v>17</v>
      </c>
      <c r="E16" s="148"/>
      <c r="F16" s="149"/>
      <c r="G16" s="149"/>
      <c r="H16" s="149"/>
      <c r="I16" s="149"/>
      <c r="J16" s="149"/>
      <c r="K16" s="149"/>
    </row>
    <row r="17" spans="2:11" ht="15" customHeight="1">
      <c r="B17" s="30" t="s">
        <v>179</v>
      </c>
      <c r="C17" s="61" t="s">
        <v>180</v>
      </c>
      <c r="D17" s="61" t="s">
        <v>17</v>
      </c>
      <c r="E17" s="148"/>
      <c r="F17" s="149"/>
      <c r="G17" s="149"/>
      <c r="H17" s="149"/>
      <c r="I17" s="149"/>
      <c r="J17" s="149"/>
      <c r="K17" s="149"/>
    </row>
    <row r="18" spans="2:11" ht="15" customHeight="1">
      <c r="B18" s="30" t="s">
        <v>181</v>
      </c>
      <c r="C18" s="61" t="s">
        <v>182</v>
      </c>
      <c r="D18" s="61" t="s">
        <v>17</v>
      </c>
      <c r="E18" s="148"/>
      <c r="F18" s="149"/>
      <c r="G18" s="149"/>
      <c r="H18" s="149"/>
      <c r="I18" s="149"/>
      <c r="J18" s="149"/>
      <c r="K18" s="149"/>
    </row>
    <row r="19" spans="2:11" ht="15" customHeight="1">
      <c r="B19" s="30" t="s">
        <v>183</v>
      </c>
      <c r="C19" s="61" t="s">
        <v>184</v>
      </c>
      <c r="D19" s="61" t="s">
        <v>17</v>
      </c>
      <c r="E19" s="148"/>
      <c r="F19" s="149"/>
      <c r="G19" s="149"/>
      <c r="H19" s="149"/>
      <c r="I19" s="149"/>
      <c r="J19" s="149"/>
      <c r="K19" s="149"/>
    </row>
    <row r="20" spans="2:11" ht="15" customHeight="1">
      <c r="B20" s="30" t="s">
        <v>185</v>
      </c>
      <c r="C20" s="61" t="s">
        <v>186</v>
      </c>
      <c r="D20" s="61" t="s">
        <v>17</v>
      </c>
      <c r="E20" s="148"/>
      <c r="F20" s="149"/>
      <c r="G20" s="149"/>
      <c r="H20" s="149"/>
      <c r="I20" s="149"/>
      <c r="J20" s="149"/>
      <c r="K20" s="149"/>
    </row>
    <row r="21" spans="2:11">
      <c r="B21" s="28" t="s">
        <v>187</v>
      </c>
      <c r="C21" s="60" t="s">
        <v>188</v>
      </c>
      <c r="D21" s="60" t="s">
        <v>17</v>
      </c>
      <c r="E21" s="152">
        <v>37315.203950950003</v>
      </c>
      <c r="F21" s="152">
        <v>32746.169068350002</v>
      </c>
      <c r="G21" s="152">
        <v>37611.699999999997</v>
      </c>
      <c r="H21" s="152">
        <v>39035.699999999997</v>
      </c>
      <c r="I21" s="152">
        <v>49410.3</v>
      </c>
      <c r="J21" s="152">
        <v>56124.700000000004</v>
      </c>
      <c r="K21" s="189">
        <v>65264.799999999996</v>
      </c>
    </row>
    <row r="22" spans="2:11">
      <c r="B22" s="30" t="s">
        <v>189</v>
      </c>
      <c r="C22" s="61" t="s">
        <v>190</v>
      </c>
      <c r="D22" s="61" t="s">
        <v>17</v>
      </c>
      <c r="E22" s="152">
        <v>25551.020100630005</v>
      </c>
      <c r="F22" s="152">
        <v>21904.557673160001</v>
      </c>
      <c r="G22" s="152">
        <v>24115.5</v>
      </c>
      <c r="H22" s="152">
        <v>24990.2</v>
      </c>
      <c r="I22" s="152">
        <v>32998</v>
      </c>
      <c r="J22" s="152">
        <v>38080.800000000003</v>
      </c>
      <c r="K22" s="189">
        <v>45424.2</v>
      </c>
    </row>
    <row r="23" spans="2:11">
      <c r="B23" s="30" t="s">
        <v>191</v>
      </c>
      <c r="C23" s="62" t="s">
        <v>192</v>
      </c>
      <c r="D23" s="62" t="s">
        <v>17</v>
      </c>
      <c r="E23" s="148">
        <v>25551.020100630005</v>
      </c>
      <c r="F23" s="148">
        <v>21904.557673160001</v>
      </c>
      <c r="G23" s="148">
        <v>24115.5</v>
      </c>
      <c r="H23" s="148">
        <v>24990.2</v>
      </c>
      <c r="I23" s="148">
        <v>32998</v>
      </c>
      <c r="J23" s="148">
        <v>38080.800000000003</v>
      </c>
      <c r="K23" s="155">
        <v>45424.2</v>
      </c>
    </row>
    <row r="24" spans="2:11" ht="15" customHeight="1">
      <c r="B24" s="30" t="s">
        <v>193</v>
      </c>
      <c r="C24" s="62" t="s">
        <v>194</v>
      </c>
      <c r="D24" s="62" t="s">
        <v>17</v>
      </c>
      <c r="E24" s="148"/>
      <c r="F24" s="149"/>
      <c r="G24" s="149"/>
      <c r="H24" s="149"/>
      <c r="I24" s="149"/>
      <c r="J24" s="149"/>
      <c r="K24" s="149"/>
    </row>
    <row r="25" spans="2:11" ht="15" customHeight="1">
      <c r="B25" s="30" t="s">
        <v>195</v>
      </c>
      <c r="C25" s="62" t="s">
        <v>196</v>
      </c>
      <c r="D25" s="62" t="s">
        <v>17</v>
      </c>
      <c r="E25" s="148"/>
      <c r="F25" s="149"/>
      <c r="G25" s="149"/>
      <c r="H25" s="149"/>
      <c r="I25" s="149"/>
      <c r="J25" s="149"/>
      <c r="K25" s="149"/>
    </row>
    <row r="26" spans="2:11" ht="15" customHeight="1">
      <c r="B26" s="30" t="s">
        <v>197</v>
      </c>
      <c r="C26" s="62" t="s">
        <v>198</v>
      </c>
      <c r="D26" s="62" t="s">
        <v>17</v>
      </c>
      <c r="E26" s="148"/>
      <c r="F26" s="149"/>
      <c r="G26" s="149"/>
      <c r="H26" s="149"/>
      <c r="I26" s="149"/>
      <c r="J26" s="149"/>
      <c r="K26" s="149"/>
    </row>
    <row r="27" spans="2:11">
      <c r="B27" s="30" t="s">
        <v>199</v>
      </c>
      <c r="C27" s="61" t="s">
        <v>200</v>
      </c>
      <c r="D27" s="61" t="s">
        <v>17</v>
      </c>
      <c r="E27" s="148">
        <v>11764.183850319998</v>
      </c>
      <c r="F27" s="148">
        <v>10841.611395190001</v>
      </c>
      <c r="G27" s="148">
        <v>13496.2</v>
      </c>
      <c r="H27" s="148">
        <v>14045.5</v>
      </c>
      <c r="I27" s="148">
        <v>16412.3</v>
      </c>
      <c r="J27" s="148">
        <v>18043.900000000001</v>
      </c>
      <c r="K27" s="155">
        <v>19840.599999999999</v>
      </c>
    </row>
    <row r="28" spans="2:11" ht="15" customHeight="1">
      <c r="B28" s="30" t="s">
        <v>201</v>
      </c>
      <c r="C28" s="61" t="s">
        <v>202</v>
      </c>
      <c r="D28" s="61" t="s">
        <v>17</v>
      </c>
      <c r="E28" s="148"/>
      <c r="F28" s="149"/>
      <c r="G28" s="149"/>
      <c r="H28" s="149"/>
      <c r="I28" s="149"/>
      <c r="J28" s="149"/>
      <c r="K28" s="149"/>
    </row>
    <row r="29" spans="2:11" ht="15" customHeight="1">
      <c r="B29" s="30" t="s">
        <v>203</v>
      </c>
      <c r="C29" s="61" t="s">
        <v>204</v>
      </c>
      <c r="D29" s="61" t="s">
        <v>17</v>
      </c>
      <c r="E29" s="148"/>
      <c r="F29" s="149"/>
      <c r="G29" s="149"/>
      <c r="H29" s="149"/>
      <c r="I29" s="149"/>
      <c r="J29" s="149"/>
      <c r="K29" s="149"/>
    </row>
    <row r="30" spans="2:11" ht="15" customHeight="1">
      <c r="B30" s="30" t="s">
        <v>205</v>
      </c>
      <c r="C30" s="61" t="s">
        <v>206</v>
      </c>
      <c r="D30" s="61" t="s">
        <v>17</v>
      </c>
      <c r="E30" s="148"/>
      <c r="F30" s="149"/>
      <c r="G30" s="149"/>
      <c r="H30" s="149"/>
      <c r="I30" s="149"/>
      <c r="J30" s="149"/>
      <c r="K30" s="149"/>
    </row>
    <row r="31" spans="2:11" ht="15" customHeight="1">
      <c r="B31" s="30" t="s">
        <v>207</v>
      </c>
      <c r="C31" s="62" t="s">
        <v>208</v>
      </c>
      <c r="D31" s="62" t="s">
        <v>17</v>
      </c>
      <c r="E31" s="148"/>
      <c r="F31" s="149"/>
      <c r="G31" s="149"/>
      <c r="H31" s="149"/>
      <c r="I31" s="149"/>
      <c r="J31" s="149"/>
      <c r="K31" s="149"/>
    </row>
    <row r="32" spans="2:11" ht="15" customHeight="1">
      <c r="B32" s="30" t="s">
        <v>209</v>
      </c>
      <c r="C32" s="62" t="s">
        <v>210</v>
      </c>
      <c r="D32" s="62" t="s">
        <v>17</v>
      </c>
      <c r="E32" s="148"/>
      <c r="F32" s="149"/>
      <c r="G32" s="149"/>
      <c r="H32" s="149"/>
      <c r="I32" s="149"/>
      <c r="J32" s="149"/>
      <c r="K32" s="149"/>
    </row>
    <row r="33" spans="2:11" ht="15" customHeight="1">
      <c r="B33" s="30" t="s">
        <v>211</v>
      </c>
      <c r="C33" s="61" t="s">
        <v>212</v>
      </c>
      <c r="D33" s="61" t="s">
        <v>17</v>
      </c>
      <c r="E33" s="148"/>
      <c r="F33" s="149"/>
      <c r="G33" s="149"/>
      <c r="H33" s="149"/>
      <c r="I33" s="149"/>
      <c r="J33" s="149"/>
      <c r="K33" s="149"/>
    </row>
    <row r="34" spans="2:11">
      <c r="B34" s="28" t="s">
        <v>213</v>
      </c>
      <c r="C34" s="60" t="s">
        <v>214</v>
      </c>
      <c r="D34" s="60" t="s">
        <v>17</v>
      </c>
      <c r="E34" s="152">
        <v>2701.80320751</v>
      </c>
      <c r="F34" s="152">
        <v>2058.35821093</v>
      </c>
      <c r="G34" s="152">
        <v>2124.9</v>
      </c>
      <c r="H34" s="152">
        <v>2339.6999999999998</v>
      </c>
      <c r="I34" s="152">
        <v>3309.4</v>
      </c>
      <c r="J34" s="152">
        <v>3950.5</v>
      </c>
      <c r="K34" s="189">
        <v>4767.3999999999996</v>
      </c>
    </row>
    <row r="35" spans="2:11">
      <c r="B35" s="30" t="s">
        <v>215</v>
      </c>
      <c r="C35" s="61" t="s">
        <v>216</v>
      </c>
      <c r="D35" s="61" t="s">
        <v>17</v>
      </c>
      <c r="E35" s="148">
        <v>2701.80320751</v>
      </c>
      <c r="F35" s="148">
        <v>2058.35821093</v>
      </c>
      <c r="G35" s="148">
        <v>2124.9</v>
      </c>
      <c r="H35" s="148">
        <v>2339.6999999999998</v>
      </c>
      <c r="I35" s="148">
        <v>3309.4</v>
      </c>
      <c r="J35" s="148">
        <v>3950.5</v>
      </c>
      <c r="K35" s="155">
        <v>4753</v>
      </c>
    </row>
    <row r="36" spans="2:11" ht="15" customHeight="1">
      <c r="B36" s="30" t="s">
        <v>217</v>
      </c>
      <c r="C36" s="61" t="s">
        <v>218</v>
      </c>
      <c r="D36" s="61" t="s">
        <v>17</v>
      </c>
      <c r="E36" s="148"/>
      <c r="F36" s="149"/>
      <c r="G36" s="149"/>
      <c r="H36" s="149"/>
      <c r="I36" s="149"/>
      <c r="J36" s="149"/>
      <c r="K36" s="149"/>
    </row>
    <row r="37" spans="2:11" ht="15" customHeight="1">
      <c r="B37" s="30" t="s">
        <v>219</v>
      </c>
      <c r="C37" s="61" t="s">
        <v>220</v>
      </c>
      <c r="D37" s="61" t="s">
        <v>17</v>
      </c>
      <c r="E37" s="148"/>
      <c r="F37" s="149"/>
      <c r="G37" s="149"/>
      <c r="H37" s="149"/>
      <c r="I37" s="149"/>
      <c r="J37" s="149"/>
      <c r="K37" s="149"/>
    </row>
    <row r="38" spans="2:11" ht="15" customHeight="1">
      <c r="B38" s="30" t="s">
        <v>221</v>
      </c>
      <c r="C38" s="61" t="s">
        <v>222</v>
      </c>
      <c r="D38" s="61" t="s">
        <v>17</v>
      </c>
      <c r="E38" s="148"/>
      <c r="F38" s="149"/>
      <c r="G38" s="149"/>
      <c r="H38" s="149"/>
      <c r="I38" s="149"/>
      <c r="J38" s="149"/>
      <c r="K38" s="149"/>
    </row>
    <row r="39" spans="2:11" ht="15" customHeight="1">
      <c r="B39" s="30" t="s">
        <v>223</v>
      </c>
      <c r="C39" s="61" t="s">
        <v>224</v>
      </c>
      <c r="D39" s="61" t="s">
        <v>17</v>
      </c>
      <c r="E39" s="148"/>
      <c r="F39" s="149"/>
      <c r="G39" s="149"/>
      <c r="H39" s="149"/>
      <c r="I39" s="149"/>
      <c r="J39" s="149"/>
      <c r="K39" s="149"/>
    </row>
    <row r="40" spans="2:11" ht="15" customHeight="1">
      <c r="B40" s="30" t="s">
        <v>225</v>
      </c>
      <c r="C40" s="61" t="s">
        <v>226</v>
      </c>
      <c r="D40" s="61" t="s">
        <v>17</v>
      </c>
      <c r="E40" s="148"/>
      <c r="F40" s="149"/>
      <c r="G40" s="149"/>
      <c r="H40" s="149"/>
      <c r="I40" s="149"/>
      <c r="J40" s="149"/>
      <c r="K40" s="155">
        <v>14.4</v>
      </c>
    </row>
    <row r="41" spans="2:11">
      <c r="B41" s="59" t="s">
        <v>227</v>
      </c>
      <c r="C41" s="63" t="s">
        <v>228</v>
      </c>
      <c r="D41" s="63" t="s">
        <v>17</v>
      </c>
      <c r="E41" s="152">
        <v>87.768604240000002</v>
      </c>
      <c r="F41" s="152">
        <v>460.46192644000001</v>
      </c>
      <c r="G41" s="152">
        <v>506</v>
      </c>
      <c r="H41" s="152">
        <v>475.7</v>
      </c>
      <c r="I41" s="152">
        <v>550.29999999999995</v>
      </c>
      <c r="J41" s="152">
        <v>605.30000000000007</v>
      </c>
      <c r="K41" s="189">
        <v>675.3</v>
      </c>
    </row>
    <row r="42" spans="2:11" ht="15" customHeight="1">
      <c r="B42" s="28" t="s">
        <v>22</v>
      </c>
      <c r="C42" s="22" t="s">
        <v>229</v>
      </c>
      <c r="D42" s="22" t="s">
        <v>17</v>
      </c>
      <c r="E42" s="153"/>
      <c r="F42" s="149"/>
      <c r="G42" s="149"/>
      <c r="H42" s="149"/>
      <c r="I42" s="149"/>
      <c r="J42" s="149"/>
      <c r="K42" s="149"/>
    </row>
    <row r="43" spans="2:11" ht="15" customHeight="1">
      <c r="B43" s="28" t="s">
        <v>230</v>
      </c>
      <c r="C43" s="60" t="s">
        <v>231</v>
      </c>
      <c r="D43" s="60" t="s">
        <v>17</v>
      </c>
      <c r="E43" s="148"/>
      <c r="F43" s="149"/>
      <c r="G43" s="149"/>
      <c r="H43" s="149"/>
      <c r="I43" s="149"/>
      <c r="J43" s="149"/>
      <c r="K43" s="149"/>
    </row>
    <row r="44" spans="2:11" ht="15" customHeight="1">
      <c r="B44" s="30" t="s">
        <v>232</v>
      </c>
      <c r="C44" s="61" t="s">
        <v>233</v>
      </c>
      <c r="D44" s="61" t="s">
        <v>17</v>
      </c>
      <c r="E44" s="148"/>
      <c r="F44" s="149"/>
      <c r="G44" s="149"/>
      <c r="H44" s="149"/>
      <c r="I44" s="149"/>
      <c r="J44" s="149"/>
      <c r="K44" s="149"/>
    </row>
    <row r="45" spans="2:11" ht="15" customHeight="1">
      <c r="B45" s="30" t="s">
        <v>234</v>
      </c>
      <c r="C45" s="61" t="s">
        <v>235</v>
      </c>
      <c r="D45" s="61" t="s">
        <v>17</v>
      </c>
      <c r="E45" s="148"/>
      <c r="F45" s="149"/>
      <c r="G45" s="149"/>
      <c r="H45" s="149"/>
      <c r="I45" s="149"/>
      <c r="J45" s="149"/>
      <c r="K45" s="149"/>
    </row>
    <row r="46" spans="2:11" ht="15" customHeight="1">
      <c r="B46" s="30" t="s">
        <v>236</v>
      </c>
      <c r="C46" s="61" t="s">
        <v>237</v>
      </c>
      <c r="D46" s="61" t="s">
        <v>17</v>
      </c>
      <c r="E46" s="148"/>
      <c r="F46" s="149"/>
      <c r="G46" s="149"/>
      <c r="H46" s="149"/>
      <c r="I46" s="149"/>
      <c r="J46" s="149"/>
      <c r="K46" s="149"/>
    </row>
    <row r="47" spans="2:11" ht="15" customHeight="1">
      <c r="B47" s="30" t="s">
        <v>238</v>
      </c>
      <c r="C47" s="61" t="s">
        <v>239</v>
      </c>
      <c r="D47" s="61" t="s">
        <v>17</v>
      </c>
      <c r="E47" s="148"/>
      <c r="F47" s="149"/>
      <c r="G47" s="149"/>
      <c r="H47" s="149"/>
      <c r="I47" s="149"/>
      <c r="J47" s="149"/>
      <c r="K47" s="149"/>
    </row>
    <row r="48" spans="2:11" ht="15" customHeight="1">
      <c r="B48" s="28" t="s">
        <v>240</v>
      </c>
      <c r="C48" s="60" t="s">
        <v>241</v>
      </c>
      <c r="D48" s="60" t="s">
        <v>17</v>
      </c>
      <c r="E48" s="148"/>
      <c r="F48" s="149"/>
      <c r="G48" s="149"/>
      <c r="H48" s="149"/>
      <c r="I48" s="149"/>
      <c r="J48" s="149"/>
      <c r="K48" s="149"/>
    </row>
    <row r="49" spans="2:11" ht="15" customHeight="1">
      <c r="B49" s="30" t="s">
        <v>242</v>
      </c>
      <c r="C49" s="61" t="s">
        <v>233</v>
      </c>
      <c r="D49" s="61" t="s">
        <v>17</v>
      </c>
      <c r="E49" s="148"/>
      <c r="F49" s="149"/>
      <c r="G49" s="149"/>
      <c r="H49" s="149"/>
      <c r="I49" s="149"/>
      <c r="J49" s="149"/>
      <c r="K49" s="149"/>
    </row>
    <row r="50" spans="2:11" ht="15" customHeight="1">
      <c r="B50" s="30" t="s">
        <v>243</v>
      </c>
      <c r="C50" s="61" t="s">
        <v>235</v>
      </c>
      <c r="D50" s="61" t="s">
        <v>17</v>
      </c>
      <c r="E50" s="148"/>
      <c r="F50" s="149"/>
      <c r="G50" s="149"/>
      <c r="H50" s="149"/>
      <c r="I50" s="149"/>
      <c r="J50" s="149"/>
      <c r="K50" s="149"/>
    </row>
    <row r="51" spans="2:11" ht="15" customHeight="1">
      <c r="B51" s="31" t="s">
        <v>244</v>
      </c>
      <c r="C51" s="64" t="s">
        <v>245</v>
      </c>
      <c r="D51" s="64" t="s">
        <v>17</v>
      </c>
      <c r="E51" s="148"/>
      <c r="F51" s="149"/>
      <c r="G51" s="149"/>
      <c r="H51" s="149"/>
      <c r="I51" s="149"/>
      <c r="J51" s="149"/>
      <c r="K51" s="149"/>
    </row>
    <row r="52" spans="2:11">
      <c r="B52" s="28" t="s">
        <v>24</v>
      </c>
      <c r="C52" s="22" t="s">
        <v>246</v>
      </c>
      <c r="D52" s="22" t="s">
        <v>17</v>
      </c>
      <c r="E52" s="152">
        <v>3778.7065173930005</v>
      </c>
      <c r="F52" s="152">
        <v>2780.1799892500003</v>
      </c>
      <c r="G52" s="152">
        <v>2593.9</v>
      </c>
      <c r="H52" s="152">
        <v>2013.3</v>
      </c>
      <c r="I52" s="152">
        <v>2285.4</v>
      </c>
      <c r="J52" s="152">
        <v>1201.9000000000001</v>
      </c>
      <c r="K52" s="189">
        <v>948</v>
      </c>
    </row>
    <row r="53" spans="2:11" ht="15" customHeight="1">
      <c r="B53" s="28" t="s">
        <v>247</v>
      </c>
      <c r="C53" s="60" t="s">
        <v>248</v>
      </c>
      <c r="D53" s="60" t="s">
        <v>17</v>
      </c>
      <c r="E53" s="148"/>
      <c r="F53" s="149"/>
      <c r="G53" s="149"/>
      <c r="H53" s="149"/>
      <c r="I53" s="149"/>
      <c r="J53" s="149"/>
      <c r="K53" s="149"/>
    </row>
    <row r="54" spans="2:11" ht="15" customHeight="1">
      <c r="B54" s="30" t="s">
        <v>249</v>
      </c>
      <c r="C54" s="61" t="s">
        <v>250</v>
      </c>
      <c r="D54" s="61" t="s">
        <v>17</v>
      </c>
      <c r="E54" s="148"/>
      <c r="F54" s="149"/>
      <c r="G54" s="149"/>
      <c r="H54" s="149"/>
      <c r="I54" s="149"/>
      <c r="J54" s="149"/>
      <c r="K54" s="149"/>
    </row>
    <row r="55" spans="2:11" ht="15" customHeight="1">
      <c r="B55" s="30" t="s">
        <v>251</v>
      </c>
      <c r="C55" s="61" t="s">
        <v>252</v>
      </c>
      <c r="D55" s="61" t="s">
        <v>17</v>
      </c>
      <c r="E55" s="148"/>
      <c r="F55" s="149"/>
      <c r="G55" s="149"/>
      <c r="H55" s="149"/>
      <c r="I55" s="149"/>
      <c r="J55" s="149"/>
      <c r="K55" s="149"/>
    </row>
    <row r="56" spans="2:11" ht="15" customHeight="1">
      <c r="B56" s="28" t="s">
        <v>253</v>
      </c>
      <c r="C56" s="60" t="s">
        <v>254</v>
      </c>
      <c r="D56" s="60" t="s">
        <v>17</v>
      </c>
      <c r="E56" s="148"/>
      <c r="F56" s="149"/>
      <c r="G56" s="149"/>
      <c r="H56" s="149"/>
      <c r="I56" s="149"/>
      <c r="J56" s="149"/>
      <c r="K56" s="149"/>
    </row>
    <row r="57" spans="2:11" ht="15" customHeight="1">
      <c r="B57" s="30" t="s">
        <v>255</v>
      </c>
      <c r="C57" s="61" t="s">
        <v>256</v>
      </c>
      <c r="D57" s="61" t="s">
        <v>17</v>
      </c>
      <c r="E57" s="148"/>
      <c r="F57" s="149"/>
      <c r="G57" s="149"/>
      <c r="H57" s="149"/>
      <c r="I57" s="149"/>
      <c r="J57" s="149"/>
      <c r="K57" s="149"/>
    </row>
    <row r="58" spans="2:11" ht="15" customHeight="1">
      <c r="B58" s="30" t="s">
        <v>257</v>
      </c>
      <c r="C58" s="61" t="s">
        <v>258</v>
      </c>
      <c r="D58" s="61" t="s">
        <v>17</v>
      </c>
      <c r="E58" s="148"/>
      <c r="F58" s="149"/>
      <c r="G58" s="149"/>
      <c r="H58" s="149"/>
      <c r="I58" s="149"/>
      <c r="J58" s="149"/>
      <c r="K58" s="149"/>
    </row>
    <row r="59" spans="2:11" ht="15" customHeight="1">
      <c r="B59" s="28" t="s">
        <v>259</v>
      </c>
      <c r="C59" s="60" t="s">
        <v>260</v>
      </c>
      <c r="D59" s="60" t="s">
        <v>17</v>
      </c>
      <c r="E59" s="148"/>
      <c r="F59" s="149"/>
      <c r="G59" s="149"/>
      <c r="H59" s="149"/>
      <c r="I59" s="149"/>
      <c r="J59" s="149"/>
      <c r="K59" s="149"/>
    </row>
    <row r="60" spans="2:11" ht="15" customHeight="1">
      <c r="B60" s="30" t="s">
        <v>261</v>
      </c>
      <c r="C60" s="61" t="s">
        <v>256</v>
      </c>
      <c r="D60" s="61" t="s">
        <v>17</v>
      </c>
      <c r="E60" s="148"/>
      <c r="F60" s="149"/>
      <c r="G60" s="149"/>
      <c r="H60" s="149"/>
      <c r="I60" s="149"/>
      <c r="J60" s="149"/>
      <c r="K60" s="149"/>
    </row>
    <row r="61" spans="2:11" ht="15" customHeight="1">
      <c r="B61" s="31" t="s">
        <v>262</v>
      </c>
      <c r="C61" s="64" t="s">
        <v>263</v>
      </c>
      <c r="D61" s="64" t="s">
        <v>17</v>
      </c>
      <c r="E61" s="148"/>
      <c r="F61" s="149"/>
      <c r="G61" s="149"/>
      <c r="H61" s="149"/>
      <c r="I61" s="149"/>
      <c r="J61" s="149"/>
      <c r="K61" s="149"/>
    </row>
    <row r="62" spans="2:11">
      <c r="B62" s="28" t="s">
        <v>26</v>
      </c>
      <c r="C62" s="22" t="s">
        <v>264</v>
      </c>
      <c r="D62" s="22" t="s">
        <v>17</v>
      </c>
      <c r="E62" s="152">
        <v>5186.882003149999</v>
      </c>
      <c r="F62" s="152">
        <v>5189.0174167800815</v>
      </c>
      <c r="G62" s="152">
        <v>5993.2</v>
      </c>
      <c r="H62" s="152">
        <v>6485.5</v>
      </c>
      <c r="I62" s="152">
        <v>8532.1</v>
      </c>
      <c r="J62" s="152">
        <v>9225.0999999999985</v>
      </c>
      <c r="K62" s="189">
        <v>10157.657000000001</v>
      </c>
    </row>
    <row r="63" spans="2:11" hidden="1">
      <c r="B63" s="28" t="s">
        <v>265</v>
      </c>
      <c r="C63" s="60" t="s">
        <v>266</v>
      </c>
      <c r="D63" s="60" t="s">
        <v>17</v>
      </c>
      <c r="E63" s="104"/>
      <c r="F63" s="104"/>
      <c r="G63" s="104"/>
      <c r="H63" s="104"/>
      <c r="I63" s="106"/>
      <c r="J63" s="106"/>
      <c r="K63" s="155">
        <v>1564.65</v>
      </c>
    </row>
    <row r="64" spans="2:11" hidden="1">
      <c r="B64" s="30" t="s">
        <v>267</v>
      </c>
      <c r="C64" s="61" t="s">
        <v>268</v>
      </c>
      <c r="D64" s="61" t="s">
        <v>17</v>
      </c>
      <c r="E64" s="104"/>
      <c r="F64" s="104"/>
      <c r="G64" s="104"/>
      <c r="H64" s="104"/>
      <c r="I64" s="106"/>
      <c r="J64" s="106"/>
      <c r="K64" s="155"/>
    </row>
    <row r="65" spans="2:11" hidden="1">
      <c r="B65" s="30" t="s">
        <v>269</v>
      </c>
      <c r="C65" s="62" t="s">
        <v>270</v>
      </c>
      <c r="D65" s="62" t="s">
        <v>17</v>
      </c>
      <c r="E65" s="104"/>
      <c r="F65" s="104"/>
      <c r="G65" s="104"/>
      <c r="H65" s="104"/>
      <c r="I65" s="106"/>
      <c r="J65" s="106"/>
      <c r="K65" s="155"/>
    </row>
    <row r="66" spans="2:11" hidden="1">
      <c r="B66" s="30" t="s">
        <v>271</v>
      </c>
      <c r="C66" s="62" t="s">
        <v>272</v>
      </c>
      <c r="D66" s="62" t="s">
        <v>17</v>
      </c>
      <c r="E66" s="104"/>
      <c r="F66" s="104"/>
      <c r="G66" s="104"/>
      <c r="H66" s="104"/>
      <c r="I66" s="106"/>
      <c r="J66" s="106"/>
      <c r="K66" s="155"/>
    </row>
    <row r="67" spans="2:11" hidden="1">
      <c r="B67" s="30" t="s">
        <v>273</v>
      </c>
      <c r="C67" s="62" t="s">
        <v>260</v>
      </c>
      <c r="D67" s="62" t="s">
        <v>17</v>
      </c>
      <c r="E67" s="104"/>
      <c r="F67" s="104"/>
      <c r="G67" s="104"/>
      <c r="H67" s="104"/>
      <c r="I67" s="106"/>
      <c r="J67" s="106"/>
      <c r="K67" s="155"/>
    </row>
    <row r="68" spans="2:11" hidden="1">
      <c r="B68" s="30" t="s">
        <v>274</v>
      </c>
      <c r="C68" s="61" t="s">
        <v>275</v>
      </c>
      <c r="D68" s="61" t="s">
        <v>17</v>
      </c>
      <c r="E68" s="104"/>
      <c r="F68" s="104"/>
      <c r="G68" s="104"/>
      <c r="H68" s="104"/>
      <c r="I68" s="106"/>
      <c r="J68" s="106"/>
      <c r="K68" s="155"/>
    </row>
    <row r="69" spans="2:11" hidden="1">
      <c r="B69" s="30" t="s">
        <v>276</v>
      </c>
      <c r="C69" s="61" t="s">
        <v>277</v>
      </c>
      <c r="D69" s="61" t="s">
        <v>17</v>
      </c>
      <c r="E69" s="104"/>
      <c r="F69" s="104"/>
      <c r="G69" s="104"/>
      <c r="H69" s="104"/>
      <c r="I69" s="106"/>
      <c r="J69" s="106"/>
      <c r="K69" s="155"/>
    </row>
    <row r="70" spans="2:11" hidden="1">
      <c r="B70" s="30" t="s">
        <v>278</v>
      </c>
      <c r="C70" s="61" t="s">
        <v>279</v>
      </c>
      <c r="D70" s="61" t="s">
        <v>17</v>
      </c>
      <c r="E70" s="104"/>
      <c r="F70" s="104"/>
      <c r="G70" s="104"/>
      <c r="H70" s="104"/>
      <c r="I70" s="106"/>
      <c r="J70" s="106"/>
      <c r="K70" s="155"/>
    </row>
    <row r="71" spans="2:11" hidden="1">
      <c r="B71" s="30" t="s">
        <v>280</v>
      </c>
      <c r="C71" s="61" t="s">
        <v>281</v>
      </c>
      <c r="D71" s="61" t="s">
        <v>17</v>
      </c>
      <c r="E71" s="104"/>
      <c r="F71" s="104"/>
      <c r="G71" s="104"/>
      <c r="H71" s="104"/>
      <c r="I71" s="106"/>
      <c r="J71" s="106"/>
      <c r="K71" s="155"/>
    </row>
    <row r="72" spans="2:11" hidden="1">
      <c r="B72" s="30" t="s">
        <v>282</v>
      </c>
      <c r="C72" s="61" t="s">
        <v>283</v>
      </c>
      <c r="D72" s="61" t="s">
        <v>17</v>
      </c>
      <c r="E72" s="104"/>
      <c r="F72" s="104"/>
      <c r="G72" s="104"/>
      <c r="H72" s="104"/>
      <c r="I72" s="106"/>
      <c r="J72" s="106"/>
      <c r="K72" s="155"/>
    </row>
    <row r="73" spans="2:11" hidden="1">
      <c r="B73" s="28" t="s">
        <v>284</v>
      </c>
      <c r="C73" s="60" t="s">
        <v>285</v>
      </c>
      <c r="D73" s="60" t="s">
        <v>17</v>
      </c>
      <c r="E73" s="104"/>
      <c r="F73" s="104"/>
      <c r="G73" s="104"/>
      <c r="H73" s="104"/>
      <c r="I73" s="106"/>
      <c r="J73" s="106"/>
      <c r="K73" s="155">
        <v>7102.3</v>
      </c>
    </row>
    <row r="74" spans="2:11" hidden="1">
      <c r="B74" s="30" t="s">
        <v>286</v>
      </c>
      <c r="C74" s="61" t="s">
        <v>287</v>
      </c>
      <c r="D74" s="61" t="s">
        <v>17</v>
      </c>
      <c r="E74" s="104"/>
      <c r="F74" s="104"/>
      <c r="G74" s="104"/>
      <c r="H74" s="104"/>
      <c r="I74" s="106"/>
      <c r="J74" s="106"/>
      <c r="K74" s="155"/>
    </row>
    <row r="75" spans="2:11" hidden="1">
      <c r="B75" s="30" t="s">
        <v>288</v>
      </c>
      <c r="C75" s="61" t="s">
        <v>289</v>
      </c>
      <c r="D75" s="61" t="s">
        <v>17</v>
      </c>
      <c r="E75" s="104"/>
      <c r="F75" s="104"/>
      <c r="G75" s="104"/>
      <c r="H75" s="104"/>
      <c r="I75" s="106"/>
      <c r="J75" s="106"/>
      <c r="K75" s="155"/>
    </row>
    <row r="76" spans="2:11" hidden="1">
      <c r="B76" s="30" t="s">
        <v>290</v>
      </c>
      <c r="C76" s="61" t="s">
        <v>291</v>
      </c>
      <c r="D76" s="61" t="s">
        <v>17</v>
      </c>
      <c r="E76" s="104"/>
      <c r="F76" s="104"/>
      <c r="G76" s="104"/>
      <c r="H76" s="104"/>
      <c r="I76" s="106"/>
      <c r="J76" s="106"/>
      <c r="K76" s="155"/>
    </row>
    <row r="77" spans="2:11" hidden="1">
      <c r="B77" s="30" t="s">
        <v>292</v>
      </c>
      <c r="C77" s="61" t="s">
        <v>293</v>
      </c>
      <c r="D77" s="61" t="s">
        <v>17</v>
      </c>
      <c r="E77" s="104"/>
      <c r="F77" s="104"/>
      <c r="G77" s="104"/>
      <c r="H77" s="104"/>
      <c r="I77" s="106"/>
      <c r="J77" s="106"/>
      <c r="K77" s="155"/>
    </row>
    <row r="78" spans="2:11" hidden="1">
      <c r="B78" s="28" t="s">
        <v>294</v>
      </c>
      <c r="C78" s="60" t="s">
        <v>295</v>
      </c>
      <c r="D78" s="60" t="s">
        <v>17</v>
      </c>
      <c r="E78" s="104"/>
      <c r="F78" s="104"/>
      <c r="G78" s="104"/>
      <c r="H78" s="104"/>
      <c r="I78" s="106"/>
      <c r="J78" s="106"/>
      <c r="K78" s="155">
        <v>590.5</v>
      </c>
    </row>
    <row r="79" spans="2:11" hidden="1">
      <c r="B79" s="28" t="s">
        <v>296</v>
      </c>
      <c r="C79" s="60" t="s">
        <v>297</v>
      </c>
      <c r="D79" s="60" t="s">
        <v>17</v>
      </c>
      <c r="E79" s="104"/>
      <c r="F79" s="104"/>
      <c r="G79" s="104"/>
      <c r="H79" s="104"/>
      <c r="I79" s="106"/>
      <c r="J79" s="106"/>
      <c r="K79" s="155">
        <v>900.20699999999999</v>
      </c>
    </row>
    <row r="80" spans="2:11" hidden="1">
      <c r="B80" s="30" t="s">
        <v>298</v>
      </c>
      <c r="C80" s="61" t="s">
        <v>256</v>
      </c>
      <c r="D80" s="61" t="s">
        <v>17</v>
      </c>
      <c r="E80" s="104"/>
      <c r="F80" s="104"/>
      <c r="G80" s="104"/>
      <c r="H80" s="104"/>
      <c r="I80" s="106"/>
      <c r="J80" s="106"/>
      <c r="K80" s="149"/>
    </row>
    <row r="81" spans="2:11" hidden="1">
      <c r="B81" s="30" t="s">
        <v>299</v>
      </c>
      <c r="C81" s="62" t="s">
        <v>300</v>
      </c>
      <c r="D81" s="62" t="s">
        <v>17</v>
      </c>
      <c r="E81" s="104"/>
      <c r="F81" s="104"/>
      <c r="G81" s="104"/>
      <c r="H81" s="104"/>
      <c r="I81" s="106"/>
      <c r="J81" s="106"/>
      <c r="K81" s="149"/>
    </row>
    <row r="82" spans="2:11" hidden="1">
      <c r="B82" s="30" t="s">
        <v>301</v>
      </c>
      <c r="C82" s="62" t="s">
        <v>302</v>
      </c>
      <c r="D82" s="62" t="s">
        <v>17</v>
      </c>
      <c r="E82" s="104"/>
      <c r="F82" s="104"/>
      <c r="G82" s="104"/>
      <c r="H82" s="104"/>
      <c r="I82" s="106"/>
      <c r="J82" s="106"/>
      <c r="K82" s="149"/>
    </row>
    <row r="83" spans="2:11" hidden="1">
      <c r="B83" s="30" t="s">
        <v>303</v>
      </c>
      <c r="C83" s="61" t="s">
        <v>304</v>
      </c>
      <c r="D83" s="61" t="s">
        <v>17</v>
      </c>
      <c r="E83" s="104"/>
      <c r="F83" s="104"/>
      <c r="G83" s="104"/>
      <c r="H83" s="104"/>
      <c r="I83" s="106"/>
      <c r="J83" s="106"/>
      <c r="K83" s="149"/>
    </row>
    <row r="84" spans="2:11" ht="33.75" hidden="1" customHeight="1">
      <c r="B84" s="28" t="s">
        <v>305</v>
      </c>
      <c r="C84" s="65" t="s">
        <v>306</v>
      </c>
      <c r="D84" s="65" t="s">
        <v>17</v>
      </c>
      <c r="E84" s="104"/>
      <c r="F84" s="104"/>
      <c r="G84" s="104"/>
      <c r="H84" s="104"/>
      <c r="I84" s="106"/>
      <c r="J84" s="106"/>
      <c r="K84" s="149"/>
    </row>
    <row r="85" spans="2:11" hidden="1">
      <c r="B85" s="30" t="s">
        <v>307</v>
      </c>
      <c r="C85" s="61" t="s">
        <v>308</v>
      </c>
      <c r="D85" s="61" t="s">
        <v>17</v>
      </c>
      <c r="E85" s="104"/>
      <c r="F85" s="104"/>
      <c r="G85" s="104"/>
      <c r="H85" s="104"/>
      <c r="I85" s="106"/>
      <c r="J85" s="106"/>
      <c r="K85" s="149"/>
    </row>
    <row r="86" spans="2:11" hidden="1">
      <c r="B86" s="30" t="s">
        <v>309</v>
      </c>
      <c r="C86" s="62" t="s">
        <v>310</v>
      </c>
      <c r="D86" s="62" t="s">
        <v>17</v>
      </c>
      <c r="E86" s="104"/>
      <c r="F86" s="104"/>
      <c r="G86" s="104"/>
      <c r="H86" s="104"/>
      <c r="I86" s="106"/>
      <c r="J86" s="106"/>
      <c r="K86" s="149"/>
    </row>
    <row r="87" spans="2:11" hidden="1">
      <c r="B87" s="30" t="s">
        <v>311</v>
      </c>
      <c r="C87" s="62" t="s">
        <v>312</v>
      </c>
      <c r="D87" s="62" t="s">
        <v>17</v>
      </c>
      <c r="E87" s="104"/>
      <c r="F87" s="104"/>
      <c r="G87" s="104"/>
      <c r="H87" s="104"/>
      <c r="I87" s="106"/>
      <c r="J87" s="106"/>
      <c r="K87" s="149"/>
    </row>
    <row r="88" spans="2:11" hidden="1">
      <c r="B88" s="30" t="s">
        <v>313</v>
      </c>
      <c r="C88" s="62" t="s">
        <v>314</v>
      </c>
      <c r="D88" s="62" t="s">
        <v>17</v>
      </c>
      <c r="E88" s="104"/>
      <c r="F88" s="104"/>
      <c r="G88" s="104"/>
      <c r="H88" s="104"/>
      <c r="I88" s="106"/>
      <c r="J88" s="106"/>
      <c r="K88" s="149"/>
    </row>
    <row r="89" spans="2:11" hidden="1">
      <c r="B89" s="20" t="s">
        <v>315</v>
      </c>
      <c r="C89" s="66" t="s">
        <v>316</v>
      </c>
      <c r="D89" s="66" t="s">
        <v>17</v>
      </c>
      <c r="E89" s="104"/>
      <c r="F89" s="104"/>
      <c r="G89" s="104"/>
      <c r="H89" s="104"/>
      <c r="I89" s="106"/>
      <c r="J89" s="106"/>
      <c r="K89" s="149"/>
    </row>
  </sheetData>
  <mergeCells count="11">
    <mergeCell ref="E3:J3"/>
    <mergeCell ref="E2:J2"/>
    <mergeCell ref="G6:G7"/>
    <mergeCell ref="H6:H7"/>
    <mergeCell ref="K6:K7"/>
    <mergeCell ref="B5:C6"/>
    <mergeCell ref="E6:E7"/>
    <mergeCell ref="F6:F7"/>
    <mergeCell ref="I6:I7"/>
    <mergeCell ref="J6:J7"/>
    <mergeCell ref="E4:J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53"/>
  <sheetViews>
    <sheetView showGridLines="0" zoomScaleNormal="100" workbookViewId="0">
      <pane xSplit="4" ySplit="8" topLeftCell="E33" activePane="bottomRight" state="frozen"/>
      <selection pane="topRight" activeCell="E1" sqref="E1"/>
      <selection pane="bottomLeft" activeCell="A9" sqref="A9"/>
      <selection pane="bottomRight" activeCell="K1" sqref="K1:K1048576"/>
    </sheetView>
  </sheetViews>
  <sheetFormatPr baseColWidth="10" defaultRowHeight="15"/>
  <cols>
    <col min="1" max="1" width="1.7109375" customWidth="1"/>
    <col min="2" max="2" width="4.7109375" customWidth="1"/>
    <col min="3" max="3" width="64.28515625" customWidth="1"/>
    <col min="4" max="4" width="1.7109375" customWidth="1"/>
    <col min="5" max="8" width="11" customWidth="1"/>
    <col min="11" max="11" width="10.42578125" customWidth="1"/>
  </cols>
  <sheetData>
    <row r="1" spans="2:11">
      <c r="B1" s="7" t="s">
        <v>92</v>
      </c>
    </row>
    <row r="2" spans="2:11" ht="15.75">
      <c r="B2" s="38" t="s">
        <v>90</v>
      </c>
      <c r="C2" s="39"/>
      <c r="D2" s="22"/>
      <c r="E2" s="174" t="s">
        <v>719</v>
      </c>
      <c r="F2" s="174"/>
      <c r="G2" s="174"/>
      <c r="H2" s="174"/>
      <c r="I2" s="174"/>
      <c r="J2" s="174"/>
      <c r="K2" s="182"/>
    </row>
    <row r="3" spans="2:11" ht="15.75">
      <c r="B3" s="160" t="s">
        <v>317</v>
      </c>
      <c r="C3" s="161"/>
      <c r="D3" s="21"/>
      <c r="E3" s="174" t="s">
        <v>91</v>
      </c>
      <c r="F3" s="174"/>
      <c r="G3" s="174"/>
      <c r="H3" s="174"/>
      <c r="I3" s="174"/>
      <c r="J3" s="174"/>
      <c r="K3" s="182"/>
    </row>
    <row r="4" spans="2:11" ht="15" customHeight="1">
      <c r="B4" s="16"/>
      <c r="C4" s="17"/>
      <c r="D4" s="18"/>
      <c r="E4" s="172"/>
      <c r="F4" s="172"/>
      <c r="G4" s="172"/>
      <c r="H4" s="172"/>
      <c r="I4" s="172"/>
      <c r="J4" s="172"/>
      <c r="K4" s="183"/>
    </row>
    <row r="5" spans="2:11" ht="15" customHeight="1">
      <c r="B5" s="176" t="s">
        <v>318</v>
      </c>
      <c r="C5" s="177"/>
      <c r="D5" s="19"/>
      <c r="E5" s="173"/>
      <c r="F5" s="173"/>
      <c r="G5" s="173"/>
      <c r="H5" s="173"/>
      <c r="I5" s="173"/>
      <c r="J5" s="173"/>
      <c r="K5" s="183"/>
    </row>
    <row r="6" spans="2:11">
      <c r="B6" s="176"/>
      <c r="C6" s="177"/>
      <c r="D6" s="19"/>
      <c r="E6" s="179">
        <v>2017</v>
      </c>
      <c r="F6" s="179">
        <v>2018</v>
      </c>
      <c r="G6" s="179">
        <v>2019</v>
      </c>
      <c r="H6" s="179">
        <v>2020</v>
      </c>
      <c r="I6" s="179">
        <v>2021</v>
      </c>
      <c r="J6" s="179">
        <v>2022</v>
      </c>
      <c r="K6" s="184">
        <v>2023</v>
      </c>
    </row>
    <row r="7" spans="2:11">
      <c r="B7" s="67"/>
      <c r="C7" s="68"/>
      <c r="D7" s="19"/>
      <c r="E7" s="179"/>
      <c r="F7" s="179"/>
      <c r="G7" s="179"/>
      <c r="H7" s="179"/>
      <c r="I7" s="179"/>
      <c r="J7" s="179"/>
      <c r="K7" s="184"/>
    </row>
    <row r="8" spans="2:11">
      <c r="B8" s="74" t="s">
        <v>28</v>
      </c>
      <c r="C8" s="75" t="s">
        <v>319</v>
      </c>
      <c r="D8" s="76" t="s">
        <v>17</v>
      </c>
      <c r="E8" s="145">
        <v>68448.285863470053</v>
      </c>
      <c r="F8" s="145">
        <v>69240.123989649714</v>
      </c>
      <c r="G8" s="145">
        <v>69198.47651671691</v>
      </c>
      <c r="H8" s="145">
        <v>71747.864696149583</v>
      </c>
      <c r="I8" s="145">
        <v>85847.088999999993</v>
      </c>
      <c r="J8" s="145">
        <v>93605.03</v>
      </c>
      <c r="K8" s="185">
        <v>105648.0681</v>
      </c>
    </row>
    <row r="9" spans="2:11">
      <c r="B9" s="28" t="s">
        <v>30</v>
      </c>
      <c r="C9" s="22" t="s">
        <v>320</v>
      </c>
      <c r="D9" s="19" t="s">
        <v>17</v>
      </c>
      <c r="E9" s="154">
        <v>25611.8</v>
      </c>
      <c r="F9" s="154">
        <v>26796.1</v>
      </c>
      <c r="G9" s="154">
        <v>27613.5</v>
      </c>
      <c r="H9" s="154">
        <v>28041.599999999999</v>
      </c>
      <c r="I9" s="154">
        <v>29392.2</v>
      </c>
      <c r="J9" s="154">
        <v>31426.2</v>
      </c>
      <c r="K9" s="186">
        <v>33757</v>
      </c>
    </row>
    <row r="10" spans="2:11">
      <c r="B10" s="30" t="s">
        <v>321</v>
      </c>
      <c r="C10" s="23" t="s">
        <v>322</v>
      </c>
      <c r="D10" s="19" t="s">
        <v>17</v>
      </c>
      <c r="E10" s="155">
        <v>22298.5</v>
      </c>
      <c r="F10" s="155">
        <v>23323.7</v>
      </c>
      <c r="G10" s="155">
        <v>23565.1</v>
      </c>
      <c r="H10" s="155">
        <v>23875.599999999999</v>
      </c>
      <c r="I10" s="155">
        <v>25026</v>
      </c>
      <c r="J10" s="155">
        <v>26708.9</v>
      </c>
      <c r="K10" s="155">
        <v>28528.5</v>
      </c>
    </row>
    <row r="11" spans="2:11">
      <c r="B11" s="30" t="s">
        <v>323</v>
      </c>
      <c r="C11" s="23" t="s">
        <v>324</v>
      </c>
      <c r="D11" s="19" t="s">
        <v>17</v>
      </c>
      <c r="E11" s="156">
        <v>3313.3</v>
      </c>
      <c r="F11" s="156">
        <v>3472.3999999999996</v>
      </c>
      <c r="G11" s="156">
        <v>4048.4</v>
      </c>
      <c r="H11" s="156">
        <v>4166</v>
      </c>
      <c r="I11" s="156">
        <v>4366.2</v>
      </c>
      <c r="J11" s="156">
        <v>4717.3</v>
      </c>
      <c r="K11" s="189">
        <v>5228.5</v>
      </c>
    </row>
    <row r="12" spans="2:11">
      <c r="B12" s="30" t="s">
        <v>325</v>
      </c>
      <c r="C12" s="61" t="s">
        <v>326</v>
      </c>
      <c r="D12" s="19" t="s">
        <v>17</v>
      </c>
      <c r="E12" s="155">
        <v>3313.3</v>
      </c>
      <c r="F12" s="155">
        <v>3472.3999999999996</v>
      </c>
      <c r="G12" s="155">
        <v>4048.4</v>
      </c>
      <c r="H12" s="155">
        <v>4166</v>
      </c>
      <c r="I12" s="155">
        <v>4366.2</v>
      </c>
      <c r="J12" s="155">
        <v>4717.3</v>
      </c>
      <c r="K12" s="155">
        <v>5228.5</v>
      </c>
    </row>
    <row r="13" spans="2:11" ht="15" customHeight="1">
      <c r="B13" s="31" t="s">
        <v>327</v>
      </c>
      <c r="C13" s="64" t="s">
        <v>328</v>
      </c>
      <c r="D13" s="25" t="s">
        <v>17</v>
      </c>
      <c r="E13" s="155"/>
      <c r="F13" s="149"/>
      <c r="G13" s="149"/>
      <c r="H13" s="149"/>
      <c r="I13" s="149"/>
      <c r="J13" s="149"/>
      <c r="K13" s="149"/>
    </row>
    <row r="14" spans="2:11">
      <c r="B14" s="69" t="s">
        <v>32</v>
      </c>
      <c r="C14" s="70" t="s">
        <v>329</v>
      </c>
      <c r="D14" s="27" t="s">
        <v>17</v>
      </c>
      <c r="E14" s="156">
        <v>12009.417918169998</v>
      </c>
      <c r="F14" s="156">
        <v>11158.175999999999</v>
      </c>
      <c r="G14" s="156">
        <v>12160.343999999999</v>
      </c>
      <c r="H14" s="156">
        <v>11763.763999999999</v>
      </c>
      <c r="I14" s="156">
        <v>14182.035</v>
      </c>
      <c r="J14" s="156">
        <v>15316.444</v>
      </c>
      <c r="K14" s="189">
        <v>17936.999999999996</v>
      </c>
    </row>
    <row r="15" spans="2:11">
      <c r="B15" s="69" t="s">
        <v>34</v>
      </c>
      <c r="C15" s="70" t="s">
        <v>330</v>
      </c>
      <c r="D15" s="27" t="s">
        <v>17</v>
      </c>
      <c r="E15" s="157"/>
      <c r="F15" s="149"/>
      <c r="G15" s="149"/>
      <c r="H15" s="149"/>
      <c r="I15" s="149"/>
      <c r="J15" s="149"/>
      <c r="K15" s="149"/>
    </row>
    <row r="16" spans="2:11">
      <c r="B16" s="28" t="s">
        <v>36</v>
      </c>
      <c r="C16" s="22" t="s">
        <v>331</v>
      </c>
      <c r="D16" s="19" t="s">
        <v>17</v>
      </c>
      <c r="E16" s="156">
        <v>3738.6797653100657</v>
      </c>
      <c r="F16" s="156">
        <v>4082.3719896497123</v>
      </c>
      <c r="G16" s="156">
        <v>4556.4425167169156</v>
      </c>
      <c r="H16" s="156">
        <v>5033.8496961495903</v>
      </c>
      <c r="I16" s="156">
        <v>5650.7650000000003</v>
      </c>
      <c r="J16" s="156">
        <v>6369.7560000000003</v>
      </c>
      <c r="K16" s="189">
        <v>9729.2999999999993</v>
      </c>
    </row>
    <row r="17" spans="2:11" ht="15" customHeight="1">
      <c r="B17" s="30" t="s">
        <v>332</v>
      </c>
      <c r="C17" s="23" t="s">
        <v>333</v>
      </c>
      <c r="D17" s="19" t="s">
        <v>17</v>
      </c>
      <c r="E17" s="155">
        <v>1990.1397653100657</v>
      </c>
      <c r="F17" s="155">
        <v>2446.3339896497123</v>
      </c>
      <c r="G17" s="155">
        <v>2968.2995167169156</v>
      </c>
      <c r="H17" s="155">
        <v>3232.0986961495905</v>
      </c>
      <c r="I17" s="155">
        <v>3252.5320000000002</v>
      </c>
      <c r="J17" s="155">
        <v>4281.6130000000003</v>
      </c>
      <c r="K17" s="155">
        <v>7244.1</v>
      </c>
    </row>
    <row r="18" spans="2:11" ht="15" customHeight="1">
      <c r="B18" s="30" t="s">
        <v>334</v>
      </c>
      <c r="C18" s="23" t="s">
        <v>335</v>
      </c>
      <c r="D18" s="19" t="s">
        <v>17</v>
      </c>
      <c r="E18" s="155">
        <v>1748.54</v>
      </c>
      <c r="F18" s="155">
        <v>1636.038</v>
      </c>
      <c r="G18" s="155">
        <v>1588.143</v>
      </c>
      <c r="H18" s="155">
        <v>1801.751</v>
      </c>
      <c r="I18" s="155">
        <v>2398.2330000000002</v>
      </c>
      <c r="J18" s="155">
        <v>2088.143</v>
      </c>
      <c r="K18" s="155">
        <v>2485.1999999999998</v>
      </c>
    </row>
    <row r="19" spans="2:11" ht="15" customHeight="1">
      <c r="B19" s="31" t="s">
        <v>336</v>
      </c>
      <c r="C19" s="24" t="s">
        <v>337</v>
      </c>
      <c r="D19" s="25" t="s">
        <v>17</v>
      </c>
      <c r="E19" s="155"/>
      <c r="F19" s="149"/>
      <c r="G19" s="149"/>
      <c r="H19" s="149"/>
      <c r="I19" s="149"/>
      <c r="J19" s="149"/>
      <c r="K19" s="149"/>
    </row>
    <row r="20" spans="2:11" ht="15" customHeight="1">
      <c r="B20" s="28" t="s">
        <v>38</v>
      </c>
      <c r="C20" s="22" t="s">
        <v>338</v>
      </c>
      <c r="D20" s="19" t="s">
        <v>17</v>
      </c>
      <c r="E20" s="154">
        <v>126.02006031000002</v>
      </c>
      <c r="F20" s="154">
        <v>70.117000000000004</v>
      </c>
      <c r="G20" s="154">
        <v>40</v>
      </c>
      <c r="H20" s="154">
        <v>44.771999999999998</v>
      </c>
      <c r="I20" s="154">
        <v>60.548999999999999</v>
      </c>
      <c r="J20" s="154">
        <v>401.99799999999999</v>
      </c>
      <c r="K20" s="157">
        <v>1551.6777999999999</v>
      </c>
    </row>
    <row r="21" spans="2:11" ht="15" customHeight="1">
      <c r="B21" s="30" t="s">
        <v>339</v>
      </c>
      <c r="C21" s="23" t="s">
        <v>340</v>
      </c>
      <c r="D21" s="19" t="s">
        <v>17</v>
      </c>
      <c r="E21" s="155">
        <v>126.02006031000002</v>
      </c>
      <c r="F21" s="155">
        <v>70.117000000000004</v>
      </c>
      <c r="G21" s="155">
        <v>40</v>
      </c>
      <c r="H21" s="155">
        <v>44.771999999999998</v>
      </c>
      <c r="I21" s="155">
        <v>60.548999999999999</v>
      </c>
      <c r="J21" s="155">
        <v>401.99799999999999</v>
      </c>
      <c r="K21" s="155">
        <v>1551.6777999999999</v>
      </c>
    </row>
    <row r="22" spans="2:11" ht="15" customHeight="1">
      <c r="B22" s="30" t="s">
        <v>341</v>
      </c>
      <c r="C22" s="23" t="s">
        <v>342</v>
      </c>
      <c r="D22" s="19" t="s">
        <v>17</v>
      </c>
      <c r="E22" s="155"/>
      <c r="F22" s="149"/>
      <c r="G22" s="149"/>
      <c r="H22" s="149"/>
      <c r="I22" s="149"/>
      <c r="J22" s="149"/>
      <c r="K22" s="149"/>
    </row>
    <row r="23" spans="2:11" ht="15" customHeight="1">
      <c r="B23" s="31" t="s">
        <v>343</v>
      </c>
      <c r="C23" s="24" t="s">
        <v>344</v>
      </c>
      <c r="D23" s="25" t="s">
        <v>17</v>
      </c>
      <c r="E23" s="155"/>
      <c r="F23" s="149"/>
      <c r="G23" s="149"/>
      <c r="H23" s="149"/>
      <c r="I23" s="149"/>
      <c r="J23" s="149"/>
      <c r="K23" s="149"/>
    </row>
    <row r="24" spans="2:11">
      <c r="B24" s="28" t="s">
        <v>40</v>
      </c>
      <c r="C24" s="22" t="s">
        <v>345</v>
      </c>
      <c r="D24" s="19" t="s">
        <v>17</v>
      </c>
      <c r="E24" s="154">
        <v>20489.013019449998</v>
      </c>
      <c r="F24" s="154">
        <v>20708.638999999999</v>
      </c>
      <c r="G24" s="154">
        <v>18485.669000000002</v>
      </c>
      <c r="H24" s="154">
        <v>20218.827000000001</v>
      </c>
      <c r="I24" s="154">
        <v>24919.084000000003</v>
      </c>
      <c r="J24" s="154">
        <v>27985.216</v>
      </c>
      <c r="K24" s="186">
        <v>35120.455500000004</v>
      </c>
    </row>
    <row r="25" spans="2:11" ht="15" customHeight="1">
      <c r="B25" s="30" t="s">
        <v>346</v>
      </c>
      <c r="C25" s="23" t="s">
        <v>347</v>
      </c>
      <c r="D25" s="19" t="s">
        <v>17</v>
      </c>
      <c r="E25" s="155"/>
      <c r="F25" s="149"/>
      <c r="G25" s="149"/>
      <c r="H25" s="149"/>
      <c r="I25" s="149"/>
      <c r="J25" s="149"/>
      <c r="K25" s="149"/>
    </row>
    <row r="26" spans="2:11" ht="15" customHeight="1">
      <c r="B26" s="30" t="s">
        <v>348</v>
      </c>
      <c r="C26" s="61" t="s">
        <v>349</v>
      </c>
      <c r="D26" s="19" t="s">
        <v>17</v>
      </c>
      <c r="E26" s="155"/>
      <c r="F26" s="149"/>
      <c r="G26" s="149"/>
      <c r="H26" s="149"/>
      <c r="I26" s="149"/>
      <c r="J26" s="149"/>
      <c r="K26" s="149"/>
    </row>
    <row r="27" spans="2:11" ht="15" customHeight="1">
      <c r="B27" s="30" t="s">
        <v>350</v>
      </c>
      <c r="C27" s="61" t="s">
        <v>351</v>
      </c>
      <c r="D27" s="19" t="s">
        <v>17</v>
      </c>
      <c r="E27" s="155"/>
      <c r="F27" s="149"/>
      <c r="G27" s="149"/>
      <c r="H27" s="149"/>
      <c r="I27" s="149"/>
      <c r="J27" s="149"/>
      <c r="K27" s="149"/>
    </row>
    <row r="28" spans="2:11" s="138" customFormat="1">
      <c r="B28" s="28" t="s">
        <v>352</v>
      </c>
      <c r="C28" s="60" t="s">
        <v>353</v>
      </c>
      <c r="D28" s="22" t="s">
        <v>17</v>
      </c>
      <c r="E28" s="158">
        <v>145.69999999999999</v>
      </c>
      <c r="F28" s="158">
        <v>132.5</v>
      </c>
      <c r="G28" s="158">
        <v>216.4</v>
      </c>
      <c r="H28" s="158">
        <v>228.7</v>
      </c>
      <c r="I28" s="158">
        <v>173.4</v>
      </c>
      <c r="J28" s="158">
        <v>181.1</v>
      </c>
      <c r="K28" s="156">
        <v>197.4</v>
      </c>
    </row>
    <row r="29" spans="2:11">
      <c r="B29" s="30" t="s">
        <v>354</v>
      </c>
      <c r="C29" s="61" t="s">
        <v>349</v>
      </c>
      <c r="D29" s="19" t="s">
        <v>17</v>
      </c>
      <c r="E29" s="155">
        <v>145.69999999999999</v>
      </c>
      <c r="F29" s="155">
        <v>132.5</v>
      </c>
      <c r="G29" s="155">
        <v>216.4</v>
      </c>
      <c r="H29" s="155">
        <v>228.7</v>
      </c>
      <c r="I29" s="155">
        <v>173.4</v>
      </c>
      <c r="J29" s="155">
        <v>181.1</v>
      </c>
      <c r="K29" s="155">
        <v>197.4</v>
      </c>
    </row>
    <row r="30" spans="2:11" ht="15" customHeight="1">
      <c r="B30" s="30" t="s">
        <v>355</v>
      </c>
      <c r="C30" s="61" t="s">
        <v>351</v>
      </c>
      <c r="D30" s="19" t="s">
        <v>17</v>
      </c>
      <c r="E30" s="155"/>
      <c r="F30" s="149"/>
      <c r="G30" s="149"/>
      <c r="H30" s="149"/>
      <c r="I30" s="149"/>
      <c r="J30" s="149"/>
      <c r="K30" s="149"/>
    </row>
    <row r="31" spans="2:11" s="138" customFormat="1">
      <c r="B31" s="28" t="s">
        <v>356</v>
      </c>
      <c r="C31" s="60" t="s">
        <v>357</v>
      </c>
      <c r="D31" s="22" t="s">
        <v>17</v>
      </c>
      <c r="E31" s="158">
        <v>20343.313019449997</v>
      </c>
      <c r="F31" s="158">
        <v>20576.138999999999</v>
      </c>
      <c r="G31" s="158">
        <v>18269.269</v>
      </c>
      <c r="H31" s="158">
        <v>19990.127</v>
      </c>
      <c r="I31" s="158">
        <v>24745.684000000001</v>
      </c>
      <c r="J31" s="158">
        <v>27804.116000000002</v>
      </c>
      <c r="K31" s="156">
        <v>34923.055500000002</v>
      </c>
    </row>
    <row r="32" spans="2:11">
      <c r="B32" s="30" t="s">
        <v>358</v>
      </c>
      <c r="C32" s="61" t="s">
        <v>349</v>
      </c>
      <c r="D32" s="19" t="s">
        <v>17</v>
      </c>
      <c r="E32" s="155">
        <v>12113.913019449998</v>
      </c>
      <c r="F32" s="155">
        <v>12815.793</v>
      </c>
      <c r="G32" s="155">
        <v>14736.476000000001</v>
      </c>
      <c r="H32" s="155">
        <v>15592.634</v>
      </c>
      <c r="I32" s="155">
        <v>17825.674999999999</v>
      </c>
      <c r="J32" s="155">
        <v>21120.057000000001</v>
      </c>
      <c r="K32" s="155">
        <v>22705.9205</v>
      </c>
    </row>
    <row r="33" spans="2:11">
      <c r="B33" s="31" t="s">
        <v>359</v>
      </c>
      <c r="C33" s="64" t="s">
        <v>351</v>
      </c>
      <c r="D33" s="25" t="s">
        <v>17</v>
      </c>
      <c r="E33" s="155">
        <v>8229.4000000000015</v>
      </c>
      <c r="F33" s="155">
        <v>7760.3459999999995</v>
      </c>
      <c r="G33" s="155">
        <v>3532.7930000000001</v>
      </c>
      <c r="H33" s="155">
        <v>4397.4930000000004</v>
      </c>
      <c r="I33" s="155">
        <v>6920.009</v>
      </c>
      <c r="J33" s="155">
        <v>6684.0590000000002</v>
      </c>
      <c r="K33" s="155">
        <v>12217.135</v>
      </c>
    </row>
    <row r="34" spans="2:11">
      <c r="B34" s="28" t="s">
        <v>41</v>
      </c>
      <c r="C34" s="22" t="s">
        <v>360</v>
      </c>
      <c r="D34" s="19" t="s">
        <v>17</v>
      </c>
      <c r="E34" s="156">
        <v>1332.13508183</v>
      </c>
      <c r="F34" s="156">
        <v>1447.4</v>
      </c>
      <c r="G34" s="156">
        <v>1536.2</v>
      </c>
      <c r="H34" s="156">
        <v>1889</v>
      </c>
      <c r="I34" s="156">
        <v>6847.1999999999989</v>
      </c>
      <c r="J34" s="156">
        <v>2574.1</v>
      </c>
      <c r="K34" s="189">
        <v>2411.5</v>
      </c>
    </row>
    <row r="35" spans="2:11" ht="15" customHeight="1">
      <c r="B35" s="30" t="s">
        <v>361</v>
      </c>
      <c r="C35" s="23" t="s">
        <v>362</v>
      </c>
      <c r="D35" s="19" t="s">
        <v>17</v>
      </c>
      <c r="E35" s="155"/>
      <c r="F35" s="149"/>
      <c r="G35" s="149"/>
      <c r="H35" s="149"/>
      <c r="I35" s="149"/>
      <c r="J35" s="149"/>
      <c r="K35" s="149"/>
    </row>
    <row r="36" spans="2:11" ht="15" customHeight="1">
      <c r="B36" s="30" t="s">
        <v>363</v>
      </c>
      <c r="C36" s="23" t="s">
        <v>364</v>
      </c>
      <c r="D36" s="19" t="s">
        <v>17</v>
      </c>
      <c r="E36" s="155"/>
      <c r="F36" s="149"/>
      <c r="G36" s="149"/>
      <c r="H36" s="149"/>
      <c r="I36" s="149"/>
      <c r="J36" s="149"/>
      <c r="K36" s="155">
        <v>2411.5</v>
      </c>
    </row>
    <row r="37" spans="2:11" ht="15" customHeight="1">
      <c r="B37" s="31" t="s">
        <v>365</v>
      </c>
      <c r="C37" s="24" t="s">
        <v>366</v>
      </c>
      <c r="D37" s="25" t="s">
        <v>17</v>
      </c>
      <c r="E37" s="155"/>
      <c r="F37" s="149"/>
      <c r="G37" s="149"/>
      <c r="H37" s="149"/>
      <c r="I37" s="149"/>
      <c r="J37" s="149"/>
      <c r="K37" s="149"/>
    </row>
    <row r="38" spans="2:11">
      <c r="B38" s="28" t="s">
        <v>43</v>
      </c>
      <c r="C38" s="22" t="s">
        <v>367</v>
      </c>
      <c r="D38" s="19" t="s">
        <v>17</v>
      </c>
      <c r="E38" s="154">
        <v>5141.2200184000003</v>
      </c>
      <c r="F38" s="154">
        <v>4977.32</v>
      </c>
      <c r="G38" s="154">
        <v>4806.3209999999999</v>
      </c>
      <c r="H38" s="154">
        <v>4756.0519999999997</v>
      </c>
      <c r="I38" s="154">
        <v>4795.2559999999994</v>
      </c>
      <c r="J38" s="154">
        <v>9531.3159999999989</v>
      </c>
      <c r="K38" s="186">
        <v>5141.1347999999998</v>
      </c>
    </row>
    <row r="39" spans="2:11" ht="15" customHeight="1">
      <c r="B39" s="30" t="s">
        <v>368</v>
      </c>
      <c r="C39" s="23" t="s">
        <v>369</v>
      </c>
      <c r="D39" s="19" t="s">
        <v>17</v>
      </c>
      <c r="E39" s="155"/>
      <c r="F39" s="149"/>
      <c r="G39" s="149"/>
      <c r="H39" s="149"/>
      <c r="I39" s="149"/>
      <c r="J39" s="149"/>
      <c r="K39" s="149"/>
    </row>
    <row r="40" spans="2:11" ht="15" customHeight="1">
      <c r="B40" s="30" t="s">
        <v>370</v>
      </c>
      <c r="C40" s="61" t="s">
        <v>371</v>
      </c>
      <c r="D40" s="19" t="s">
        <v>17</v>
      </c>
      <c r="E40" s="155"/>
      <c r="F40" s="149"/>
      <c r="G40" s="149"/>
      <c r="H40" s="149"/>
      <c r="I40" s="149"/>
      <c r="J40" s="149"/>
      <c r="K40" s="149"/>
    </row>
    <row r="41" spans="2:11" ht="15" customHeight="1">
      <c r="B41" s="30" t="s">
        <v>372</v>
      </c>
      <c r="C41" s="61" t="s">
        <v>373</v>
      </c>
      <c r="D41" s="19" t="s">
        <v>17</v>
      </c>
      <c r="E41" s="155"/>
      <c r="F41" s="149"/>
      <c r="G41" s="149"/>
      <c r="H41" s="149"/>
      <c r="I41" s="149"/>
      <c r="J41" s="149"/>
      <c r="K41" s="149"/>
    </row>
    <row r="42" spans="2:11" ht="15" customHeight="1">
      <c r="B42" s="30" t="s">
        <v>374</v>
      </c>
      <c r="C42" s="61" t="s">
        <v>375</v>
      </c>
      <c r="D42" s="19" t="s">
        <v>17</v>
      </c>
      <c r="E42" s="155"/>
      <c r="F42" s="149"/>
      <c r="G42" s="149"/>
      <c r="H42" s="149"/>
      <c r="I42" s="149"/>
      <c r="J42" s="149"/>
      <c r="K42" s="149"/>
    </row>
    <row r="43" spans="2:11" ht="15" customHeight="1">
      <c r="B43" s="30" t="s">
        <v>376</v>
      </c>
      <c r="C43" s="61" t="s">
        <v>377</v>
      </c>
      <c r="D43" s="19" t="s">
        <v>17</v>
      </c>
      <c r="E43" s="155"/>
      <c r="F43" s="149"/>
      <c r="G43" s="149"/>
      <c r="H43" s="149"/>
      <c r="I43" s="149"/>
      <c r="J43" s="149"/>
      <c r="K43" s="149"/>
    </row>
    <row r="44" spans="2:11" ht="15" customHeight="1">
      <c r="B44" s="30" t="s">
        <v>378</v>
      </c>
      <c r="C44" s="61" t="s">
        <v>379</v>
      </c>
      <c r="D44" s="19" t="s">
        <v>17</v>
      </c>
      <c r="E44" s="155"/>
      <c r="F44" s="149"/>
      <c r="G44" s="149"/>
      <c r="H44" s="149"/>
      <c r="I44" s="149"/>
      <c r="J44" s="149"/>
      <c r="K44" s="149"/>
    </row>
    <row r="45" spans="2:11">
      <c r="B45" s="30" t="s">
        <v>380</v>
      </c>
      <c r="C45" s="130" t="s">
        <v>381</v>
      </c>
      <c r="D45" s="131" t="s">
        <v>17</v>
      </c>
      <c r="E45" s="156">
        <v>5141.2200184000003</v>
      </c>
      <c r="F45" s="156">
        <v>4977.32</v>
      </c>
      <c r="G45" s="156">
        <v>4806.3209999999999</v>
      </c>
      <c r="H45" s="156">
        <v>4756.0519999999997</v>
      </c>
      <c r="I45" s="156">
        <v>4795.2559999999994</v>
      </c>
      <c r="J45" s="156">
        <v>9531.3159999999989</v>
      </c>
      <c r="K45" s="189">
        <v>5141.1347999999998</v>
      </c>
    </row>
    <row r="46" spans="2:11">
      <c r="B46" s="30" t="s">
        <v>382</v>
      </c>
      <c r="C46" s="61" t="s">
        <v>250</v>
      </c>
      <c r="D46" s="19" t="s">
        <v>17</v>
      </c>
      <c r="E46" s="155">
        <v>2986.3</v>
      </c>
      <c r="F46" s="155">
        <v>2886.1</v>
      </c>
      <c r="G46" s="155">
        <v>2568.5</v>
      </c>
      <c r="H46" s="155">
        <v>2370.8000000000002</v>
      </c>
      <c r="I46" s="155">
        <v>2405.1999999999998</v>
      </c>
      <c r="J46" s="155">
        <v>7880.2</v>
      </c>
      <c r="K46" s="155">
        <v>3156.2</v>
      </c>
    </row>
    <row r="47" spans="2:11">
      <c r="B47" s="30" t="s">
        <v>383</v>
      </c>
      <c r="C47" s="61" t="s">
        <v>252</v>
      </c>
      <c r="D47" s="19" t="s">
        <v>17</v>
      </c>
      <c r="E47" s="155">
        <v>2154.9200184000001</v>
      </c>
      <c r="F47" s="155">
        <v>2091.2199999999998</v>
      </c>
      <c r="G47" s="155">
        <v>2237.8209999999999</v>
      </c>
      <c r="H47" s="155">
        <v>2385.252</v>
      </c>
      <c r="I47" s="155">
        <v>2390.056</v>
      </c>
      <c r="J47" s="155">
        <v>1651.116</v>
      </c>
      <c r="K47" s="155">
        <v>1984.9348</v>
      </c>
    </row>
    <row r="48" spans="2:11" ht="33.75" hidden="1" customHeight="1">
      <c r="B48" s="30" t="s">
        <v>384</v>
      </c>
      <c r="C48" s="71" t="s">
        <v>385</v>
      </c>
      <c r="D48" s="72" t="s">
        <v>17</v>
      </c>
      <c r="E48" s="111"/>
      <c r="F48" s="111"/>
      <c r="G48" s="111"/>
      <c r="H48" s="111"/>
      <c r="I48" s="106"/>
      <c r="J48" s="106"/>
      <c r="K48" s="106"/>
    </row>
    <row r="49" spans="2:11" hidden="1">
      <c r="B49" s="30" t="s">
        <v>386</v>
      </c>
      <c r="C49" s="61" t="s">
        <v>387</v>
      </c>
      <c r="D49" s="72" t="s">
        <v>17</v>
      </c>
      <c r="E49" s="111"/>
      <c r="F49" s="111"/>
      <c r="G49" s="111"/>
      <c r="H49" s="111"/>
      <c r="I49" s="106"/>
      <c r="J49" s="106"/>
      <c r="K49" s="106"/>
    </row>
    <row r="50" spans="2:11" hidden="1">
      <c r="B50" s="30" t="s">
        <v>388</v>
      </c>
      <c r="C50" s="62" t="s">
        <v>389</v>
      </c>
      <c r="D50" s="72" t="s">
        <v>17</v>
      </c>
      <c r="E50" s="111"/>
      <c r="F50" s="111"/>
      <c r="G50" s="111"/>
      <c r="H50" s="111"/>
      <c r="I50" s="106"/>
      <c r="J50" s="106"/>
      <c r="K50" s="106"/>
    </row>
    <row r="51" spans="2:11" hidden="1">
      <c r="B51" s="30" t="s">
        <v>390</v>
      </c>
      <c r="C51" s="62" t="s">
        <v>312</v>
      </c>
      <c r="D51" s="72" t="s">
        <v>17</v>
      </c>
      <c r="E51" s="111"/>
      <c r="F51" s="111"/>
      <c r="G51" s="111"/>
      <c r="H51" s="111"/>
      <c r="I51" s="106"/>
      <c r="J51" s="106"/>
      <c r="K51" s="106"/>
    </row>
    <row r="52" spans="2:11" hidden="1">
      <c r="B52" s="30" t="s">
        <v>391</v>
      </c>
      <c r="C52" s="62" t="s">
        <v>314</v>
      </c>
      <c r="D52" s="72" t="s">
        <v>17</v>
      </c>
      <c r="E52" s="111"/>
      <c r="F52" s="111"/>
      <c r="G52" s="111"/>
      <c r="H52" s="111"/>
      <c r="I52" s="106"/>
      <c r="J52" s="106"/>
      <c r="K52" s="106"/>
    </row>
    <row r="53" spans="2:11" hidden="1">
      <c r="B53" s="20" t="s">
        <v>392</v>
      </c>
      <c r="C53" s="66" t="s">
        <v>316</v>
      </c>
      <c r="D53" s="73" t="s">
        <v>17</v>
      </c>
      <c r="E53" s="111"/>
      <c r="F53" s="111"/>
      <c r="G53" s="111"/>
      <c r="H53" s="111"/>
      <c r="I53" s="106"/>
      <c r="J53" s="106"/>
      <c r="K53" s="106"/>
    </row>
  </sheetData>
  <mergeCells count="11">
    <mergeCell ref="K6:K7"/>
    <mergeCell ref="J6:J7"/>
    <mergeCell ref="E4:J5"/>
    <mergeCell ref="E3:J3"/>
    <mergeCell ref="E2:J2"/>
    <mergeCell ref="B5:C6"/>
    <mergeCell ref="F6:F7"/>
    <mergeCell ref="G6:G7"/>
    <mergeCell ref="H6:H7"/>
    <mergeCell ref="E6:E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  <ignoredError sqref="J48:J5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99"/>
  <sheetViews>
    <sheetView showGridLines="0" zoomScale="130" zoomScaleNormal="13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K1" sqref="K1:K1048576"/>
    </sheetView>
  </sheetViews>
  <sheetFormatPr baseColWidth="10" defaultColWidth="11.42578125" defaultRowHeight="15"/>
  <cols>
    <col min="1" max="1" width="1.7109375" style="77" customWidth="1"/>
    <col min="2" max="2" width="11.42578125" style="77"/>
    <col min="3" max="3" width="58" style="77" customWidth="1"/>
    <col min="4" max="4" width="1.7109375" style="77" customWidth="1"/>
    <col min="5" max="16384" width="11.42578125" style="77"/>
  </cols>
  <sheetData>
    <row r="1" spans="2:11">
      <c r="B1" s="7" t="s">
        <v>92</v>
      </c>
    </row>
    <row r="2" spans="2:11" ht="15.75">
      <c r="B2" s="38" t="s">
        <v>90</v>
      </c>
      <c r="C2" s="39"/>
      <c r="D2" s="22"/>
      <c r="E2" s="174" t="s">
        <v>719</v>
      </c>
      <c r="F2" s="174"/>
      <c r="G2" s="174"/>
      <c r="H2" s="174"/>
      <c r="I2" s="174"/>
      <c r="J2" s="174"/>
      <c r="K2" s="182"/>
    </row>
    <row r="3" spans="2:11" ht="15.75">
      <c r="B3" s="160" t="s">
        <v>393</v>
      </c>
      <c r="C3" s="161"/>
      <c r="D3" s="21"/>
      <c r="E3" s="174" t="s">
        <v>91</v>
      </c>
      <c r="F3" s="174"/>
      <c r="G3" s="174"/>
      <c r="H3" s="174"/>
      <c r="I3" s="174"/>
      <c r="J3" s="174"/>
      <c r="K3" s="182"/>
    </row>
    <row r="4" spans="2:11" ht="15" customHeight="1">
      <c r="B4" s="16"/>
      <c r="C4" s="17"/>
      <c r="D4" s="18"/>
      <c r="E4" s="172"/>
      <c r="F4" s="172"/>
      <c r="G4" s="172"/>
      <c r="H4" s="172"/>
      <c r="I4" s="172"/>
      <c r="J4" s="172"/>
      <c r="K4" s="183"/>
    </row>
    <row r="5" spans="2:11" ht="15" customHeight="1">
      <c r="B5" s="176" t="s">
        <v>394</v>
      </c>
      <c r="C5" s="177"/>
      <c r="D5" s="19"/>
      <c r="E5" s="173"/>
      <c r="F5" s="173"/>
      <c r="G5" s="173"/>
      <c r="H5" s="173"/>
      <c r="I5" s="173"/>
      <c r="J5" s="173"/>
      <c r="K5" s="188"/>
    </row>
    <row r="6" spans="2:11">
      <c r="B6" s="176"/>
      <c r="C6" s="177"/>
      <c r="D6" s="19"/>
      <c r="E6" s="179">
        <v>2017</v>
      </c>
      <c r="F6" s="179">
        <v>2018</v>
      </c>
      <c r="G6" s="179">
        <v>2019</v>
      </c>
      <c r="H6" s="179">
        <v>2020</v>
      </c>
      <c r="I6" s="179">
        <v>2021</v>
      </c>
      <c r="J6" s="179">
        <v>2022</v>
      </c>
      <c r="K6" s="184">
        <v>2023</v>
      </c>
    </row>
    <row r="7" spans="2:11">
      <c r="B7" s="67"/>
      <c r="C7" s="68"/>
      <c r="D7" s="19"/>
      <c r="E7" s="179"/>
      <c r="F7" s="179"/>
      <c r="G7" s="179"/>
      <c r="H7" s="179"/>
      <c r="I7" s="179"/>
      <c r="J7" s="179"/>
      <c r="K7" s="184"/>
    </row>
    <row r="8" spans="2:11">
      <c r="B8" s="74" t="s">
        <v>395</v>
      </c>
      <c r="C8" s="75" t="s">
        <v>396</v>
      </c>
      <c r="D8" s="76" t="s">
        <v>17</v>
      </c>
      <c r="E8" s="108"/>
      <c r="F8" s="108"/>
      <c r="G8" s="108"/>
      <c r="H8" s="108"/>
      <c r="I8" s="108"/>
      <c r="J8" s="108"/>
      <c r="K8" s="108"/>
    </row>
    <row r="9" spans="2:11" s="134" customFormat="1">
      <c r="B9" s="136" t="s">
        <v>50</v>
      </c>
      <c r="C9" s="137" t="s">
        <v>397</v>
      </c>
      <c r="D9" s="137" t="s">
        <v>17</v>
      </c>
      <c r="E9" s="154">
        <v>11614.78702501</v>
      </c>
      <c r="F9" s="154">
        <v>11200.698972009999</v>
      </c>
      <c r="G9" s="154">
        <v>11583.497536080002</v>
      </c>
      <c r="H9" s="154">
        <v>15653.496612110002</v>
      </c>
      <c r="I9" s="154">
        <v>22646.3</v>
      </c>
      <c r="J9" s="154">
        <v>20944.7</v>
      </c>
      <c r="K9" s="186">
        <v>17603.8</v>
      </c>
    </row>
    <row r="10" spans="2:11" s="134" customFormat="1">
      <c r="B10" s="133" t="s">
        <v>52</v>
      </c>
      <c r="C10" s="130" t="s">
        <v>398</v>
      </c>
      <c r="D10" s="131" t="s">
        <v>17</v>
      </c>
      <c r="E10" s="154">
        <v>11614.78702501</v>
      </c>
      <c r="F10" s="154">
        <v>11200.698972009999</v>
      </c>
      <c r="G10" s="154">
        <v>11583.497536080002</v>
      </c>
      <c r="H10" s="154">
        <v>15653.496612110002</v>
      </c>
      <c r="I10" s="154">
        <v>22646.3</v>
      </c>
      <c r="J10" s="154">
        <v>20944.7</v>
      </c>
      <c r="K10" s="186">
        <v>17603.8</v>
      </c>
    </row>
    <row r="11" spans="2:11">
      <c r="B11" s="30" t="s">
        <v>399</v>
      </c>
      <c r="C11" s="61" t="s">
        <v>400</v>
      </c>
      <c r="D11" s="19" t="s">
        <v>17</v>
      </c>
      <c r="E11" s="111"/>
      <c r="F11" s="111"/>
      <c r="G11" s="111"/>
      <c r="H11" s="111"/>
      <c r="I11" s="112"/>
      <c r="J11" s="112"/>
      <c r="K11" s="112"/>
    </row>
    <row r="12" spans="2:11">
      <c r="B12" s="30" t="s">
        <v>401</v>
      </c>
      <c r="C12" s="61" t="s">
        <v>402</v>
      </c>
      <c r="D12" s="19" t="s">
        <v>17</v>
      </c>
      <c r="E12" s="111"/>
      <c r="F12" s="111"/>
      <c r="G12" s="111"/>
      <c r="H12" s="111"/>
      <c r="I12" s="112"/>
      <c r="J12" s="112"/>
      <c r="K12" s="112"/>
    </row>
    <row r="13" spans="2:11">
      <c r="B13" s="30" t="s">
        <v>403</v>
      </c>
      <c r="C13" s="61" t="s">
        <v>404</v>
      </c>
      <c r="D13" s="19" t="s">
        <v>17</v>
      </c>
      <c r="E13" s="111"/>
      <c r="F13" s="111"/>
      <c r="G13" s="111"/>
      <c r="H13" s="111"/>
      <c r="I13" s="112"/>
      <c r="J13" s="112"/>
      <c r="K13" s="112"/>
    </row>
    <row r="14" spans="2:11">
      <c r="B14" s="30" t="s">
        <v>405</v>
      </c>
      <c r="C14" s="61" t="s">
        <v>406</v>
      </c>
      <c r="D14" s="19" t="s">
        <v>17</v>
      </c>
      <c r="E14" s="111"/>
      <c r="F14" s="111"/>
      <c r="G14" s="111"/>
      <c r="H14" s="111"/>
      <c r="I14" s="112"/>
      <c r="J14" s="112"/>
      <c r="K14" s="112"/>
    </row>
    <row r="15" spans="2:11">
      <c r="B15" s="28" t="s">
        <v>54</v>
      </c>
      <c r="C15" s="60" t="s">
        <v>407</v>
      </c>
      <c r="D15" s="19" t="s">
        <v>17</v>
      </c>
      <c r="E15" s="110"/>
      <c r="F15" s="110"/>
      <c r="G15" s="110"/>
      <c r="H15" s="110"/>
      <c r="I15" s="112"/>
      <c r="J15" s="112"/>
      <c r="K15" s="112"/>
    </row>
    <row r="16" spans="2:11">
      <c r="B16" s="28" t="s">
        <v>56</v>
      </c>
      <c r="C16" s="60" t="s">
        <v>408</v>
      </c>
      <c r="D16" s="19" t="s">
        <v>17</v>
      </c>
      <c r="E16" s="110"/>
      <c r="F16" s="110"/>
      <c r="G16" s="110"/>
      <c r="H16" s="110"/>
      <c r="I16" s="112"/>
      <c r="J16" s="112"/>
      <c r="K16" s="186"/>
    </row>
    <row r="17" spans="2:11">
      <c r="B17" s="28" t="s">
        <v>58</v>
      </c>
      <c r="C17" s="60" t="s">
        <v>409</v>
      </c>
      <c r="D17" s="19" t="s">
        <v>17</v>
      </c>
      <c r="E17" s="110"/>
      <c r="F17" s="110"/>
      <c r="G17" s="110"/>
      <c r="H17" s="110"/>
      <c r="I17" s="112"/>
      <c r="J17" s="112"/>
      <c r="K17" s="186"/>
    </row>
    <row r="18" spans="2:11">
      <c r="B18" s="30" t="s">
        <v>410</v>
      </c>
      <c r="C18" s="61" t="s">
        <v>411</v>
      </c>
      <c r="D18" s="19" t="s">
        <v>17</v>
      </c>
      <c r="E18" s="111"/>
      <c r="F18" s="111"/>
      <c r="G18" s="111"/>
      <c r="H18" s="111"/>
      <c r="I18" s="112"/>
      <c r="J18" s="112"/>
      <c r="K18" s="112"/>
    </row>
    <row r="19" spans="2:11">
      <c r="B19" s="30" t="s">
        <v>412</v>
      </c>
      <c r="C19" s="61" t="s">
        <v>413</v>
      </c>
      <c r="D19" s="19" t="s">
        <v>17</v>
      </c>
      <c r="E19" s="111"/>
      <c r="F19" s="111"/>
      <c r="G19" s="111"/>
      <c r="H19" s="111"/>
      <c r="I19" s="112"/>
      <c r="J19" s="112"/>
      <c r="K19" s="112"/>
    </row>
    <row r="20" spans="2:11">
      <c r="B20" s="30" t="s">
        <v>414</v>
      </c>
      <c r="C20" s="61" t="s">
        <v>415</v>
      </c>
      <c r="D20" s="19" t="s">
        <v>17</v>
      </c>
      <c r="E20" s="111"/>
      <c r="F20" s="111"/>
      <c r="G20" s="111"/>
      <c r="H20" s="111"/>
      <c r="I20" s="112"/>
      <c r="J20" s="112"/>
      <c r="K20" s="112"/>
    </row>
    <row r="21" spans="2:11">
      <c r="B21" s="30" t="s">
        <v>416</v>
      </c>
      <c r="C21" s="61" t="s">
        <v>417</v>
      </c>
      <c r="D21" s="19" t="s">
        <v>17</v>
      </c>
      <c r="E21" s="111"/>
      <c r="F21" s="111"/>
      <c r="G21" s="111"/>
      <c r="H21" s="111"/>
      <c r="I21" s="112"/>
      <c r="J21" s="112"/>
      <c r="K21" s="112"/>
    </row>
    <row r="22" spans="2:11">
      <c r="B22" s="57" t="s">
        <v>65</v>
      </c>
      <c r="C22" s="58" t="s">
        <v>418</v>
      </c>
      <c r="D22" s="56" t="s">
        <v>17</v>
      </c>
      <c r="E22" s="110"/>
      <c r="F22" s="110"/>
      <c r="G22" s="110"/>
      <c r="H22" s="110"/>
      <c r="I22" s="112"/>
      <c r="J22" s="112"/>
      <c r="K22" s="186"/>
    </row>
    <row r="23" spans="2:11" hidden="1">
      <c r="B23" s="30" t="s">
        <v>419</v>
      </c>
      <c r="C23" s="23" t="s">
        <v>420</v>
      </c>
      <c r="D23" s="19" t="s">
        <v>17</v>
      </c>
      <c r="E23" s="111"/>
      <c r="F23" s="111"/>
      <c r="G23" s="111"/>
      <c r="H23" s="111"/>
      <c r="I23" s="112"/>
      <c r="J23" s="112"/>
      <c r="K23" s="155"/>
    </row>
    <row r="24" spans="2:11" hidden="1">
      <c r="B24" s="30" t="s">
        <v>421</v>
      </c>
      <c r="C24" s="23" t="s">
        <v>422</v>
      </c>
      <c r="D24" s="19" t="s">
        <v>17</v>
      </c>
      <c r="E24" s="111"/>
      <c r="F24" s="111"/>
      <c r="G24" s="111"/>
      <c r="H24" s="111"/>
      <c r="I24" s="112"/>
      <c r="J24" s="112"/>
      <c r="K24" s="155"/>
    </row>
    <row r="25" spans="2:11" hidden="1">
      <c r="B25" s="30" t="s">
        <v>423</v>
      </c>
      <c r="C25" s="23" t="s">
        <v>424</v>
      </c>
      <c r="D25" s="19" t="s">
        <v>17</v>
      </c>
      <c r="E25" s="111"/>
      <c r="F25" s="111"/>
      <c r="G25" s="111"/>
      <c r="H25" s="111"/>
      <c r="I25" s="112"/>
      <c r="J25" s="112"/>
      <c r="K25" s="155"/>
    </row>
    <row r="26" spans="2:11" hidden="1">
      <c r="B26" s="30" t="s">
        <v>425</v>
      </c>
      <c r="C26" s="23" t="s">
        <v>426</v>
      </c>
      <c r="D26" s="19" t="s">
        <v>17</v>
      </c>
      <c r="E26" s="111"/>
      <c r="F26" s="111"/>
      <c r="G26" s="111"/>
      <c r="H26" s="111"/>
      <c r="I26" s="112"/>
      <c r="J26" s="112"/>
      <c r="K26" s="155"/>
    </row>
    <row r="27" spans="2:11" hidden="1">
      <c r="B27" s="30" t="s">
        <v>427</v>
      </c>
      <c r="C27" s="23" t="s">
        <v>428</v>
      </c>
      <c r="D27" s="19" t="s">
        <v>17</v>
      </c>
      <c r="E27" s="111"/>
      <c r="F27" s="111"/>
      <c r="G27" s="111"/>
      <c r="H27" s="111"/>
      <c r="I27" s="112"/>
      <c r="J27" s="112"/>
      <c r="K27" s="155"/>
    </row>
    <row r="28" spans="2:11" hidden="1">
      <c r="B28" s="30" t="s">
        <v>429</v>
      </c>
      <c r="C28" s="23" t="s">
        <v>430</v>
      </c>
      <c r="D28" s="19" t="s">
        <v>17</v>
      </c>
      <c r="E28" s="111"/>
      <c r="F28" s="111"/>
      <c r="G28" s="111"/>
      <c r="H28" s="111"/>
      <c r="I28" s="112"/>
      <c r="J28" s="112"/>
      <c r="K28" s="155"/>
    </row>
    <row r="29" spans="2:11" hidden="1">
      <c r="B29" s="30" t="s">
        <v>431</v>
      </c>
      <c r="C29" s="23" t="s">
        <v>432</v>
      </c>
      <c r="D29" s="19" t="s">
        <v>17</v>
      </c>
      <c r="E29" s="111"/>
      <c r="F29" s="111"/>
      <c r="G29" s="111"/>
      <c r="H29" s="111"/>
      <c r="I29" s="112"/>
      <c r="J29" s="112"/>
      <c r="K29" s="155"/>
    </row>
    <row r="30" spans="2:11" hidden="1">
      <c r="B30" s="30" t="s">
        <v>433</v>
      </c>
      <c r="C30" s="23" t="s">
        <v>434</v>
      </c>
      <c r="D30" s="19" t="s">
        <v>17</v>
      </c>
      <c r="E30" s="111"/>
      <c r="F30" s="111"/>
      <c r="G30" s="111"/>
      <c r="H30" s="111"/>
      <c r="I30" s="112"/>
      <c r="J30" s="112"/>
      <c r="K30" s="155"/>
    </row>
    <row r="31" spans="2:11" hidden="1">
      <c r="B31" s="28" t="s">
        <v>67</v>
      </c>
      <c r="C31" s="60" t="s">
        <v>435</v>
      </c>
      <c r="D31" s="19" t="s">
        <v>17</v>
      </c>
      <c r="E31" s="111"/>
      <c r="F31" s="111"/>
      <c r="G31" s="111"/>
      <c r="H31" s="111"/>
      <c r="I31" s="112"/>
      <c r="J31" s="112"/>
      <c r="K31" s="155"/>
    </row>
    <row r="32" spans="2:11" hidden="1">
      <c r="B32" s="30" t="s">
        <v>436</v>
      </c>
      <c r="C32" s="61" t="s">
        <v>437</v>
      </c>
      <c r="D32" s="19" t="s">
        <v>17</v>
      </c>
      <c r="E32" s="111"/>
      <c r="F32" s="111"/>
      <c r="G32" s="111"/>
      <c r="H32" s="111"/>
      <c r="I32" s="112"/>
      <c r="J32" s="112"/>
      <c r="K32" s="155"/>
    </row>
    <row r="33" spans="2:11" hidden="1">
      <c r="B33" s="30" t="s">
        <v>438</v>
      </c>
      <c r="C33" s="61" t="s">
        <v>439</v>
      </c>
      <c r="D33" s="19" t="s">
        <v>17</v>
      </c>
      <c r="E33" s="111"/>
      <c r="F33" s="111"/>
      <c r="G33" s="111"/>
      <c r="H33" s="111"/>
      <c r="I33" s="112"/>
      <c r="J33" s="112"/>
      <c r="K33" s="155"/>
    </row>
    <row r="34" spans="2:11" hidden="1">
      <c r="B34" s="30" t="s">
        <v>440</v>
      </c>
      <c r="C34" s="61" t="s">
        <v>441</v>
      </c>
      <c r="D34" s="19" t="s">
        <v>17</v>
      </c>
      <c r="E34" s="111"/>
      <c r="F34" s="111"/>
      <c r="G34" s="111"/>
      <c r="H34" s="111"/>
      <c r="I34" s="112"/>
      <c r="J34" s="112"/>
      <c r="K34" s="155"/>
    </row>
    <row r="35" spans="2:11" hidden="1">
      <c r="B35" s="30" t="s">
        <v>442</v>
      </c>
      <c r="C35" s="61" t="s">
        <v>443</v>
      </c>
      <c r="D35" s="19" t="s">
        <v>17</v>
      </c>
      <c r="E35" s="111"/>
      <c r="F35" s="111"/>
      <c r="G35" s="111"/>
      <c r="H35" s="111"/>
      <c r="I35" s="112"/>
      <c r="J35" s="112"/>
      <c r="K35" s="155"/>
    </row>
    <row r="36" spans="2:11" hidden="1">
      <c r="B36" s="30" t="s">
        <v>444</v>
      </c>
      <c r="C36" s="61" t="s">
        <v>445</v>
      </c>
      <c r="D36" s="19" t="s">
        <v>17</v>
      </c>
      <c r="E36" s="111"/>
      <c r="F36" s="111"/>
      <c r="G36" s="111"/>
      <c r="H36" s="111"/>
      <c r="I36" s="112"/>
      <c r="J36" s="112"/>
      <c r="K36" s="155"/>
    </row>
    <row r="37" spans="2:11" hidden="1">
      <c r="B37" s="30" t="s">
        <v>446</v>
      </c>
      <c r="C37" s="61" t="s">
        <v>447</v>
      </c>
      <c r="D37" s="19" t="s">
        <v>17</v>
      </c>
      <c r="E37" s="111"/>
      <c r="F37" s="111"/>
      <c r="G37" s="111"/>
      <c r="H37" s="111"/>
      <c r="I37" s="112"/>
      <c r="J37" s="112"/>
      <c r="K37" s="155"/>
    </row>
    <row r="38" spans="2:11" hidden="1">
      <c r="B38" s="30" t="s">
        <v>448</v>
      </c>
      <c r="C38" s="61" t="s">
        <v>449</v>
      </c>
      <c r="D38" s="19" t="s">
        <v>17</v>
      </c>
      <c r="E38" s="111"/>
      <c r="F38" s="111"/>
      <c r="G38" s="111"/>
      <c r="H38" s="111"/>
      <c r="I38" s="112"/>
      <c r="J38" s="112"/>
      <c r="K38" s="155"/>
    </row>
    <row r="39" spans="2:11" hidden="1">
      <c r="B39" s="30" t="s">
        <v>450</v>
      </c>
      <c r="C39" s="61" t="s">
        <v>451</v>
      </c>
      <c r="D39" s="19" t="s">
        <v>17</v>
      </c>
      <c r="E39" s="111"/>
      <c r="F39" s="111"/>
      <c r="G39" s="111"/>
      <c r="H39" s="111"/>
      <c r="I39" s="112"/>
      <c r="J39" s="112"/>
      <c r="K39" s="155"/>
    </row>
    <row r="40" spans="2:11" hidden="1">
      <c r="B40" s="28" t="s">
        <v>69</v>
      </c>
      <c r="C40" s="60" t="s">
        <v>452</v>
      </c>
      <c r="D40" s="19" t="s">
        <v>17</v>
      </c>
      <c r="E40" s="111"/>
      <c r="F40" s="111"/>
      <c r="G40" s="111"/>
      <c r="H40" s="111"/>
      <c r="I40" s="112"/>
      <c r="J40" s="112"/>
      <c r="K40" s="155"/>
    </row>
    <row r="41" spans="2:11" hidden="1">
      <c r="B41" s="30" t="s">
        <v>453</v>
      </c>
      <c r="C41" s="61" t="s">
        <v>437</v>
      </c>
      <c r="D41" s="19" t="s">
        <v>17</v>
      </c>
      <c r="E41" s="111"/>
      <c r="F41" s="111"/>
      <c r="G41" s="111"/>
      <c r="H41" s="111"/>
      <c r="I41" s="112"/>
      <c r="J41" s="112"/>
      <c r="K41" s="155"/>
    </row>
    <row r="42" spans="2:11" hidden="1">
      <c r="B42" s="30" t="s">
        <v>454</v>
      </c>
      <c r="C42" s="61" t="s">
        <v>439</v>
      </c>
      <c r="D42" s="19" t="s">
        <v>17</v>
      </c>
      <c r="E42" s="111"/>
      <c r="F42" s="111"/>
      <c r="G42" s="111"/>
      <c r="H42" s="111"/>
      <c r="I42" s="112"/>
      <c r="J42" s="112"/>
      <c r="K42" s="155"/>
    </row>
    <row r="43" spans="2:11" hidden="1">
      <c r="B43" s="30" t="s">
        <v>455</v>
      </c>
      <c r="C43" s="61" t="s">
        <v>456</v>
      </c>
      <c r="D43" s="19" t="s">
        <v>17</v>
      </c>
      <c r="E43" s="111"/>
      <c r="F43" s="111"/>
      <c r="G43" s="111"/>
      <c r="H43" s="111"/>
      <c r="I43" s="112"/>
      <c r="J43" s="112"/>
      <c r="K43" s="155"/>
    </row>
    <row r="44" spans="2:11" hidden="1">
      <c r="B44" s="30" t="s">
        <v>457</v>
      </c>
      <c r="C44" s="61" t="s">
        <v>458</v>
      </c>
      <c r="D44" s="19" t="s">
        <v>17</v>
      </c>
      <c r="E44" s="111"/>
      <c r="F44" s="111"/>
      <c r="G44" s="111"/>
      <c r="H44" s="111"/>
      <c r="I44" s="112"/>
      <c r="J44" s="112"/>
      <c r="K44" s="155"/>
    </row>
    <row r="45" spans="2:11" hidden="1">
      <c r="B45" s="30" t="s">
        <v>459</v>
      </c>
      <c r="C45" s="61" t="s">
        <v>445</v>
      </c>
      <c r="D45" s="19" t="s">
        <v>17</v>
      </c>
      <c r="E45" s="111"/>
      <c r="F45" s="111"/>
      <c r="G45" s="111"/>
      <c r="H45" s="111"/>
      <c r="I45" s="112"/>
      <c r="J45" s="112"/>
      <c r="K45" s="155"/>
    </row>
    <row r="46" spans="2:11" hidden="1">
      <c r="B46" s="30" t="s">
        <v>460</v>
      </c>
      <c r="C46" s="61" t="s">
        <v>461</v>
      </c>
      <c r="D46" s="19" t="s">
        <v>17</v>
      </c>
      <c r="E46" s="111"/>
      <c r="F46" s="111"/>
      <c r="G46" s="111"/>
      <c r="H46" s="111"/>
      <c r="I46" s="112"/>
      <c r="J46" s="112"/>
      <c r="K46" s="155"/>
    </row>
    <row r="47" spans="2:11" hidden="1">
      <c r="B47" s="30" t="s">
        <v>462</v>
      </c>
      <c r="C47" s="61" t="s">
        <v>463</v>
      </c>
      <c r="D47" s="19" t="s">
        <v>17</v>
      </c>
      <c r="E47" s="111"/>
      <c r="F47" s="111"/>
      <c r="G47" s="111"/>
      <c r="H47" s="111"/>
      <c r="I47" s="112"/>
      <c r="J47" s="112"/>
      <c r="K47" s="155"/>
    </row>
    <row r="48" spans="2:11" hidden="1">
      <c r="B48" s="30" t="s">
        <v>464</v>
      </c>
      <c r="C48" s="61" t="s">
        <v>465</v>
      </c>
      <c r="D48" s="19" t="s">
        <v>17</v>
      </c>
      <c r="E48" s="111"/>
      <c r="F48" s="111"/>
      <c r="G48" s="111"/>
      <c r="H48" s="111"/>
      <c r="I48" s="112"/>
      <c r="J48" s="112"/>
      <c r="K48" s="155"/>
    </row>
    <row r="49" spans="2:11">
      <c r="B49" s="57" t="s">
        <v>71</v>
      </c>
      <c r="C49" s="58" t="s">
        <v>466</v>
      </c>
      <c r="D49" s="56" t="s">
        <v>17</v>
      </c>
      <c r="E49" s="110"/>
      <c r="F49" s="110"/>
      <c r="G49" s="110"/>
      <c r="H49" s="110"/>
      <c r="I49" s="112"/>
      <c r="J49" s="112"/>
      <c r="K49" s="186"/>
    </row>
    <row r="50" spans="2:11" hidden="1">
      <c r="B50" s="30" t="s">
        <v>467</v>
      </c>
      <c r="C50" s="23" t="s">
        <v>468</v>
      </c>
      <c r="D50" s="19" t="s">
        <v>17</v>
      </c>
      <c r="E50" s="111"/>
      <c r="F50" s="111"/>
      <c r="G50" s="111"/>
      <c r="H50" s="111"/>
      <c r="I50" s="112"/>
      <c r="J50" s="112"/>
      <c r="K50" s="155">
        <v>0</v>
      </c>
    </row>
    <row r="51" spans="2:11" hidden="1">
      <c r="B51" s="30" t="s">
        <v>469</v>
      </c>
      <c r="C51" s="23" t="s">
        <v>470</v>
      </c>
      <c r="D51" s="19" t="s">
        <v>17</v>
      </c>
      <c r="E51" s="111"/>
      <c r="F51" s="111"/>
      <c r="G51" s="111"/>
      <c r="H51" s="111"/>
      <c r="I51" s="112"/>
      <c r="J51" s="112"/>
      <c r="K51" s="155">
        <v>0</v>
      </c>
    </row>
    <row r="52" spans="2:11" hidden="1">
      <c r="B52" s="30" t="s">
        <v>471</v>
      </c>
      <c r="C52" s="23" t="s">
        <v>472</v>
      </c>
      <c r="D52" s="19" t="s">
        <v>17</v>
      </c>
      <c r="E52" s="111"/>
      <c r="F52" s="111"/>
      <c r="G52" s="111"/>
      <c r="H52" s="111"/>
      <c r="I52" s="112"/>
      <c r="J52" s="112"/>
      <c r="K52" s="155">
        <v>-5956.4373847119168</v>
      </c>
    </row>
    <row r="53" spans="2:11" hidden="1">
      <c r="B53" s="30" t="s">
        <v>473</v>
      </c>
      <c r="C53" s="23" t="s">
        <v>474</v>
      </c>
      <c r="D53" s="19" t="s">
        <v>17</v>
      </c>
      <c r="E53" s="111"/>
      <c r="F53" s="111"/>
      <c r="G53" s="111"/>
      <c r="H53" s="111"/>
      <c r="I53" s="112"/>
      <c r="J53" s="112"/>
      <c r="K53" s="155">
        <v>9535.9</v>
      </c>
    </row>
    <row r="54" spans="2:11" hidden="1">
      <c r="B54" s="30" t="s">
        <v>475</v>
      </c>
      <c r="C54" s="23" t="s">
        <v>476</v>
      </c>
      <c r="D54" s="19" t="s">
        <v>17</v>
      </c>
      <c r="E54" s="111"/>
      <c r="F54" s="111"/>
      <c r="G54" s="111"/>
      <c r="H54" s="111"/>
      <c r="I54" s="112"/>
      <c r="J54" s="112"/>
      <c r="K54" s="155">
        <v>0</v>
      </c>
    </row>
    <row r="55" spans="2:11" hidden="1">
      <c r="B55" s="30" t="s">
        <v>477</v>
      </c>
      <c r="C55" s="23" t="s">
        <v>478</v>
      </c>
      <c r="D55" s="19" t="s">
        <v>17</v>
      </c>
      <c r="E55" s="111"/>
      <c r="F55" s="111"/>
      <c r="G55" s="111"/>
      <c r="H55" s="111"/>
      <c r="I55" s="112"/>
      <c r="J55" s="112"/>
      <c r="K55" s="155">
        <v>0</v>
      </c>
    </row>
    <row r="56" spans="2:11" hidden="1">
      <c r="B56" s="30" t="s">
        <v>479</v>
      </c>
      <c r="C56" s="61" t="s">
        <v>480</v>
      </c>
      <c r="D56" s="19" t="s">
        <v>17</v>
      </c>
      <c r="E56" s="111"/>
      <c r="F56" s="111"/>
      <c r="G56" s="111"/>
      <c r="H56" s="111"/>
      <c r="I56" s="112"/>
      <c r="J56" s="112"/>
      <c r="K56" s="155"/>
    </row>
    <row r="57" spans="2:11" hidden="1">
      <c r="B57" s="30" t="s">
        <v>481</v>
      </c>
      <c r="C57" s="61" t="s">
        <v>482</v>
      </c>
      <c r="D57" s="19" t="s">
        <v>17</v>
      </c>
      <c r="E57" s="111"/>
      <c r="F57" s="111"/>
      <c r="G57" s="111"/>
      <c r="H57" s="111"/>
      <c r="I57" s="112"/>
      <c r="J57" s="112"/>
      <c r="K57" s="155"/>
    </row>
    <row r="58" spans="2:11" hidden="1">
      <c r="B58" s="30" t="s">
        <v>483</v>
      </c>
      <c r="C58" s="61" t="s">
        <v>484</v>
      </c>
      <c r="D58" s="19" t="s">
        <v>17</v>
      </c>
      <c r="E58" s="111"/>
      <c r="F58" s="111"/>
      <c r="G58" s="111"/>
      <c r="H58" s="111"/>
      <c r="I58" s="112"/>
      <c r="J58" s="112"/>
      <c r="K58" s="155"/>
    </row>
    <row r="59" spans="2:11" hidden="1">
      <c r="B59" s="30" t="s">
        <v>485</v>
      </c>
      <c r="C59" s="61" t="s">
        <v>486</v>
      </c>
      <c r="D59" s="19" t="s">
        <v>17</v>
      </c>
      <c r="E59" s="111"/>
      <c r="F59" s="111"/>
      <c r="G59" s="111"/>
      <c r="H59" s="111"/>
      <c r="I59" s="112"/>
      <c r="J59" s="112"/>
      <c r="K59" s="155"/>
    </row>
    <row r="60" spans="2:11" hidden="1">
      <c r="B60" s="30" t="s">
        <v>487</v>
      </c>
      <c r="C60" s="61" t="s">
        <v>488</v>
      </c>
      <c r="D60" s="19" t="s">
        <v>17</v>
      </c>
      <c r="E60" s="111"/>
      <c r="F60" s="111"/>
      <c r="G60" s="111"/>
      <c r="H60" s="111"/>
      <c r="I60" s="112"/>
      <c r="J60" s="112"/>
      <c r="K60" s="155"/>
    </row>
    <row r="61" spans="2:11" hidden="1">
      <c r="B61" s="30" t="s">
        <v>489</v>
      </c>
      <c r="C61" s="23" t="s">
        <v>490</v>
      </c>
      <c r="D61" s="19" t="s">
        <v>17</v>
      </c>
      <c r="E61" s="111"/>
      <c r="F61" s="111"/>
      <c r="G61" s="111"/>
      <c r="H61" s="111"/>
      <c r="I61" s="112"/>
      <c r="J61" s="112"/>
      <c r="K61" s="155">
        <v>0</v>
      </c>
    </row>
    <row r="62" spans="2:11" hidden="1">
      <c r="B62" s="30" t="s">
        <v>491</v>
      </c>
      <c r="C62" s="23" t="s">
        <v>492</v>
      </c>
      <c r="D62" s="19" t="s">
        <v>17</v>
      </c>
      <c r="E62" s="111"/>
      <c r="F62" s="111"/>
      <c r="G62" s="111"/>
      <c r="H62" s="111"/>
      <c r="I62" s="112"/>
      <c r="J62" s="112"/>
      <c r="K62" s="155">
        <v>-4360.4118827116617</v>
      </c>
    </row>
    <row r="63" spans="2:11" hidden="1">
      <c r="B63" s="28" t="s">
        <v>73</v>
      </c>
      <c r="C63" s="60" t="s">
        <v>493</v>
      </c>
      <c r="D63" s="19" t="s">
        <v>17</v>
      </c>
      <c r="E63" s="111"/>
      <c r="F63" s="111"/>
      <c r="G63" s="111"/>
      <c r="H63" s="111"/>
      <c r="I63" s="112"/>
      <c r="J63" s="112"/>
      <c r="K63" s="155">
        <v>-10316.849267423579</v>
      </c>
    </row>
    <row r="64" spans="2:11" hidden="1">
      <c r="B64" s="30" t="s">
        <v>494</v>
      </c>
      <c r="C64" s="61" t="s">
        <v>439</v>
      </c>
      <c r="D64" s="19" t="s">
        <v>17</v>
      </c>
      <c r="E64" s="111"/>
      <c r="F64" s="111"/>
      <c r="G64" s="111"/>
      <c r="H64" s="111"/>
      <c r="I64" s="112"/>
      <c r="J64" s="112"/>
      <c r="K64" s="155"/>
    </row>
    <row r="65" spans="2:11" hidden="1">
      <c r="B65" s="30" t="s">
        <v>495</v>
      </c>
      <c r="C65" s="61" t="s">
        <v>441</v>
      </c>
      <c r="D65" s="19" t="s">
        <v>17</v>
      </c>
      <c r="E65" s="111"/>
      <c r="F65" s="111"/>
      <c r="G65" s="111"/>
      <c r="H65" s="111"/>
      <c r="I65" s="112"/>
      <c r="J65" s="112"/>
      <c r="K65" s="155">
        <v>-5956.4373847119168</v>
      </c>
    </row>
    <row r="66" spans="2:11" hidden="1">
      <c r="B66" s="30" t="s">
        <v>496</v>
      </c>
      <c r="C66" s="61" t="s">
        <v>443</v>
      </c>
      <c r="D66" s="19" t="s">
        <v>17</v>
      </c>
      <c r="E66" s="111"/>
      <c r="F66" s="111"/>
      <c r="G66" s="111"/>
      <c r="H66" s="111"/>
      <c r="I66" s="112"/>
      <c r="J66" s="112"/>
      <c r="K66" s="155"/>
    </row>
    <row r="67" spans="2:11" hidden="1">
      <c r="B67" s="30" t="s">
        <v>497</v>
      </c>
      <c r="C67" s="61" t="s">
        <v>445</v>
      </c>
      <c r="D67" s="19" t="s">
        <v>17</v>
      </c>
      <c r="E67" s="111"/>
      <c r="F67" s="111"/>
      <c r="G67" s="111"/>
      <c r="H67" s="111"/>
      <c r="I67" s="112"/>
      <c r="J67" s="112"/>
      <c r="K67" s="155"/>
    </row>
    <row r="68" spans="2:11" hidden="1">
      <c r="B68" s="30" t="s">
        <v>498</v>
      </c>
      <c r="C68" s="61" t="s">
        <v>447</v>
      </c>
      <c r="D68" s="19" t="s">
        <v>17</v>
      </c>
      <c r="E68" s="111"/>
      <c r="F68" s="111"/>
      <c r="G68" s="111"/>
      <c r="H68" s="111"/>
      <c r="I68" s="112"/>
      <c r="J68" s="112"/>
      <c r="K68" s="155"/>
    </row>
    <row r="69" spans="2:11" hidden="1">
      <c r="B69" s="30" t="s">
        <v>499</v>
      </c>
      <c r="C69" s="61" t="s">
        <v>500</v>
      </c>
      <c r="D69" s="19" t="s">
        <v>17</v>
      </c>
      <c r="E69" s="111"/>
      <c r="F69" s="111"/>
      <c r="G69" s="111"/>
      <c r="H69" s="111"/>
      <c r="I69" s="112"/>
      <c r="J69" s="112"/>
      <c r="K69" s="155"/>
    </row>
    <row r="70" spans="2:11" hidden="1">
      <c r="B70" s="30" t="s">
        <v>501</v>
      </c>
      <c r="C70" s="61" t="s">
        <v>451</v>
      </c>
      <c r="D70" s="19" t="s">
        <v>17</v>
      </c>
      <c r="E70" s="111"/>
      <c r="F70" s="111"/>
      <c r="G70" s="111"/>
      <c r="H70" s="111"/>
      <c r="I70" s="112"/>
      <c r="J70" s="112"/>
      <c r="K70" s="155">
        <v>-4360.4118827116617</v>
      </c>
    </row>
    <row r="71" spans="2:11" hidden="1">
      <c r="B71" s="28" t="s">
        <v>75</v>
      </c>
      <c r="C71" s="60" t="s">
        <v>502</v>
      </c>
      <c r="D71" s="19" t="s">
        <v>17</v>
      </c>
      <c r="E71" s="111"/>
      <c r="F71" s="111"/>
      <c r="G71" s="111"/>
      <c r="H71" s="111"/>
      <c r="I71" s="112"/>
      <c r="J71" s="112"/>
      <c r="K71" s="155">
        <v>9535.9</v>
      </c>
    </row>
    <row r="72" spans="2:11" hidden="1">
      <c r="B72" s="30" t="s">
        <v>503</v>
      </c>
      <c r="C72" s="61" t="s">
        <v>504</v>
      </c>
      <c r="D72" s="19" t="s">
        <v>17</v>
      </c>
      <c r="E72" s="113"/>
      <c r="F72" s="113"/>
      <c r="G72" s="113"/>
      <c r="H72" s="113"/>
      <c r="I72" s="112"/>
      <c r="J72" s="112"/>
      <c r="K72" s="155"/>
    </row>
    <row r="73" spans="2:11" hidden="1">
      <c r="B73" s="30" t="s">
        <v>505</v>
      </c>
      <c r="C73" s="61" t="s">
        <v>439</v>
      </c>
      <c r="D73" s="19" t="s">
        <v>17</v>
      </c>
      <c r="E73" s="111"/>
      <c r="F73" s="111"/>
      <c r="G73" s="111"/>
      <c r="H73" s="111"/>
      <c r="I73" s="112"/>
      <c r="J73" s="112"/>
      <c r="K73" s="155"/>
    </row>
    <row r="74" spans="2:11" hidden="1">
      <c r="B74" s="30" t="s">
        <v>506</v>
      </c>
      <c r="C74" s="61" t="s">
        <v>507</v>
      </c>
      <c r="D74" s="19" t="s">
        <v>17</v>
      </c>
      <c r="E74" s="111"/>
      <c r="F74" s="111"/>
      <c r="G74" s="111"/>
      <c r="H74" s="111"/>
      <c r="I74" s="112"/>
      <c r="J74" s="112"/>
      <c r="K74" s="155"/>
    </row>
    <row r="75" spans="2:11" hidden="1">
      <c r="B75" s="30" t="s">
        <v>508</v>
      </c>
      <c r="C75" s="61" t="s">
        <v>509</v>
      </c>
      <c r="D75" s="19" t="s">
        <v>17</v>
      </c>
      <c r="E75" s="111"/>
      <c r="F75" s="111"/>
      <c r="G75" s="111"/>
      <c r="H75" s="111"/>
      <c r="I75" s="112"/>
      <c r="J75" s="112"/>
      <c r="K75" s="155">
        <v>9535.9</v>
      </c>
    </row>
    <row r="76" spans="2:11" hidden="1">
      <c r="B76" s="30" t="s">
        <v>510</v>
      </c>
      <c r="C76" s="61" t="s">
        <v>511</v>
      </c>
      <c r="D76" s="19" t="s">
        <v>17</v>
      </c>
      <c r="E76" s="111"/>
      <c r="F76" s="111"/>
      <c r="G76" s="111"/>
      <c r="H76" s="111"/>
      <c r="I76" s="112"/>
      <c r="J76" s="112"/>
      <c r="K76" s="112"/>
    </row>
    <row r="77" spans="2:11" hidden="1">
      <c r="B77" s="30" t="s">
        <v>512</v>
      </c>
      <c r="C77" s="61" t="s">
        <v>461</v>
      </c>
      <c r="D77" s="19" t="s">
        <v>17</v>
      </c>
      <c r="E77" s="111"/>
      <c r="F77" s="111"/>
      <c r="G77" s="111"/>
      <c r="H77" s="111"/>
      <c r="I77" s="112"/>
      <c r="J77" s="112"/>
      <c r="K77" s="112"/>
    </row>
    <row r="78" spans="2:11" hidden="1">
      <c r="B78" s="30" t="s">
        <v>513</v>
      </c>
      <c r="C78" s="61" t="s">
        <v>514</v>
      </c>
      <c r="D78" s="19" t="s">
        <v>17</v>
      </c>
      <c r="E78" s="111"/>
      <c r="F78" s="111"/>
      <c r="G78" s="111"/>
      <c r="H78" s="111"/>
      <c r="I78" s="112"/>
      <c r="J78" s="112"/>
      <c r="K78" s="112"/>
    </row>
    <row r="79" spans="2:11" hidden="1">
      <c r="B79" s="20" t="s">
        <v>515</v>
      </c>
      <c r="C79" s="66" t="s">
        <v>516</v>
      </c>
      <c r="D79" s="21" t="s">
        <v>17</v>
      </c>
      <c r="E79" s="111"/>
      <c r="F79" s="111"/>
      <c r="G79" s="111"/>
      <c r="H79" s="111"/>
      <c r="I79" s="112"/>
      <c r="J79" s="112"/>
      <c r="K79" s="112"/>
    </row>
    <row r="80" spans="2:11" hidden="1">
      <c r="B80" s="30" t="s">
        <v>15</v>
      </c>
      <c r="C80" s="35" t="s">
        <v>79</v>
      </c>
      <c r="D80" s="19"/>
      <c r="E80" s="113"/>
      <c r="F80" s="113"/>
      <c r="G80" s="113"/>
      <c r="H80" s="113"/>
      <c r="I80" s="112"/>
      <c r="J80" s="112"/>
      <c r="K80" s="112"/>
    </row>
    <row r="81" spans="2:11" hidden="1">
      <c r="B81" s="30" t="s">
        <v>517</v>
      </c>
      <c r="C81" s="23" t="s">
        <v>518</v>
      </c>
      <c r="D81" s="19" t="s">
        <v>17</v>
      </c>
      <c r="E81" s="111"/>
      <c r="F81" s="111"/>
      <c r="G81" s="111"/>
      <c r="H81" s="111"/>
      <c r="I81" s="112"/>
      <c r="J81" s="112"/>
      <c r="K81" s="112"/>
    </row>
    <row r="82" spans="2:11" hidden="1">
      <c r="B82" s="30" t="s">
        <v>519</v>
      </c>
      <c r="C82" s="61" t="s">
        <v>520</v>
      </c>
      <c r="D82" s="19" t="s">
        <v>17</v>
      </c>
      <c r="E82" s="111"/>
      <c r="F82" s="111"/>
      <c r="G82" s="111"/>
      <c r="H82" s="111"/>
      <c r="I82" s="112"/>
      <c r="J82" s="112"/>
      <c r="K82" s="112"/>
    </row>
    <row r="83" spans="2:11" hidden="1">
      <c r="B83" s="30" t="s">
        <v>521</v>
      </c>
      <c r="C83" s="61" t="s">
        <v>522</v>
      </c>
      <c r="D83" s="19" t="s">
        <v>17</v>
      </c>
      <c r="E83" s="111"/>
      <c r="F83" s="111"/>
      <c r="G83" s="111"/>
      <c r="H83" s="111"/>
      <c r="I83" s="112"/>
      <c r="J83" s="112"/>
      <c r="K83" s="112"/>
    </row>
    <row r="84" spans="2:11" hidden="1">
      <c r="B84" s="30" t="s">
        <v>523</v>
      </c>
      <c r="C84" s="61" t="s">
        <v>524</v>
      </c>
      <c r="D84" s="19" t="s">
        <v>17</v>
      </c>
      <c r="E84" s="111"/>
      <c r="F84" s="111"/>
      <c r="G84" s="111"/>
      <c r="H84" s="111"/>
      <c r="I84" s="112"/>
      <c r="J84" s="112"/>
      <c r="K84" s="112"/>
    </row>
    <row r="85" spans="2:11" hidden="1">
      <c r="B85" s="30" t="s">
        <v>525</v>
      </c>
      <c r="C85" s="23" t="s">
        <v>526</v>
      </c>
      <c r="D85" s="19" t="s">
        <v>17</v>
      </c>
      <c r="E85" s="111"/>
      <c r="F85" s="111"/>
      <c r="G85" s="111"/>
      <c r="H85" s="111"/>
      <c r="I85" s="112"/>
      <c r="J85" s="112"/>
      <c r="K85" s="112"/>
    </row>
    <row r="86" spans="2:11" hidden="1">
      <c r="B86" s="30" t="s">
        <v>527</v>
      </c>
      <c r="C86" s="61" t="s">
        <v>528</v>
      </c>
      <c r="D86" s="19" t="s">
        <v>17</v>
      </c>
      <c r="E86" s="111"/>
      <c r="F86" s="111"/>
      <c r="G86" s="111"/>
      <c r="H86" s="111"/>
      <c r="I86" s="112"/>
      <c r="J86" s="112"/>
      <c r="K86" s="112"/>
    </row>
    <row r="87" spans="2:11" hidden="1">
      <c r="B87" s="30" t="s">
        <v>529</v>
      </c>
      <c r="C87" s="61" t="s">
        <v>530</v>
      </c>
      <c r="D87" s="19" t="s">
        <v>17</v>
      </c>
      <c r="E87" s="111"/>
      <c r="F87" s="111"/>
      <c r="G87" s="111"/>
      <c r="H87" s="111"/>
      <c r="I87" s="112"/>
      <c r="J87" s="112"/>
      <c r="K87" s="112"/>
    </row>
    <row r="88" spans="2:11" hidden="1">
      <c r="B88" s="30" t="s">
        <v>531</v>
      </c>
      <c r="C88" s="61" t="s">
        <v>532</v>
      </c>
      <c r="D88" s="19" t="s">
        <v>17</v>
      </c>
      <c r="E88" s="111"/>
      <c r="F88" s="111"/>
      <c r="G88" s="111"/>
      <c r="H88" s="111"/>
      <c r="I88" s="112"/>
      <c r="J88" s="112"/>
      <c r="K88" s="112"/>
    </row>
    <row r="89" spans="2:11" hidden="1">
      <c r="B89" s="31" t="s">
        <v>533</v>
      </c>
      <c r="C89" s="24" t="s">
        <v>534</v>
      </c>
      <c r="D89" s="25" t="s">
        <v>17</v>
      </c>
      <c r="E89" s="111"/>
      <c r="F89" s="111"/>
      <c r="G89" s="111"/>
      <c r="H89" s="111"/>
      <c r="I89" s="112"/>
      <c r="J89" s="112"/>
      <c r="K89" s="112"/>
    </row>
    <row r="90" spans="2:11" hidden="1">
      <c r="B90" s="30" t="s">
        <v>535</v>
      </c>
      <c r="C90" s="23" t="s">
        <v>536</v>
      </c>
      <c r="D90" s="19" t="s">
        <v>17</v>
      </c>
      <c r="E90" s="111"/>
      <c r="F90" s="111"/>
      <c r="G90" s="111"/>
      <c r="H90" s="111"/>
      <c r="I90" s="112"/>
      <c r="J90" s="112"/>
      <c r="K90" s="112"/>
    </row>
    <row r="91" spans="2:11" hidden="1">
      <c r="B91" s="30" t="s">
        <v>537</v>
      </c>
      <c r="C91" s="61" t="s">
        <v>538</v>
      </c>
      <c r="D91" s="19" t="s">
        <v>17</v>
      </c>
      <c r="E91" s="111"/>
      <c r="F91" s="111"/>
      <c r="G91" s="111"/>
      <c r="H91" s="111"/>
      <c r="I91" s="112"/>
      <c r="J91" s="112"/>
      <c r="K91" s="112"/>
    </row>
    <row r="92" spans="2:11" hidden="1">
      <c r="B92" s="30" t="s">
        <v>539</v>
      </c>
      <c r="C92" s="61" t="s">
        <v>540</v>
      </c>
      <c r="D92" s="19" t="s">
        <v>17</v>
      </c>
      <c r="E92" s="111"/>
      <c r="F92" s="111"/>
      <c r="G92" s="111"/>
      <c r="H92" s="111"/>
      <c r="I92" s="112"/>
      <c r="J92" s="112"/>
      <c r="K92" s="112"/>
    </row>
    <row r="93" spans="2:11" hidden="1">
      <c r="B93" s="30" t="s">
        <v>541</v>
      </c>
      <c r="C93" s="61" t="s">
        <v>534</v>
      </c>
      <c r="D93" s="19" t="s">
        <v>17</v>
      </c>
      <c r="E93" s="111"/>
      <c r="F93" s="111"/>
      <c r="G93" s="111"/>
      <c r="H93" s="111"/>
      <c r="I93" s="112"/>
      <c r="J93" s="112"/>
      <c r="K93" s="112"/>
    </row>
    <row r="94" spans="2:11" hidden="1">
      <c r="B94" s="31" t="s">
        <v>542</v>
      </c>
      <c r="C94" s="64" t="s">
        <v>543</v>
      </c>
      <c r="D94" s="25" t="s">
        <v>17</v>
      </c>
      <c r="E94" s="111"/>
      <c r="F94" s="111"/>
      <c r="G94" s="111"/>
      <c r="H94" s="111"/>
      <c r="I94" s="112"/>
      <c r="J94" s="112"/>
      <c r="K94" s="112"/>
    </row>
    <row r="95" spans="2:11" hidden="1">
      <c r="B95" s="30" t="s">
        <v>158</v>
      </c>
      <c r="C95" s="23" t="s">
        <v>544</v>
      </c>
      <c r="D95" s="19" t="s">
        <v>17</v>
      </c>
      <c r="E95" s="111"/>
      <c r="F95" s="111"/>
      <c r="G95" s="111"/>
      <c r="H95" s="111"/>
      <c r="I95" s="112"/>
      <c r="J95" s="112"/>
      <c r="K95" s="112"/>
    </row>
    <row r="96" spans="2:11" hidden="1">
      <c r="B96" s="30" t="s">
        <v>545</v>
      </c>
      <c r="C96" s="23" t="s">
        <v>546</v>
      </c>
      <c r="D96" s="19" t="s">
        <v>17</v>
      </c>
      <c r="E96" s="111"/>
      <c r="F96" s="111"/>
      <c r="G96" s="111"/>
      <c r="H96" s="111"/>
      <c r="I96" s="112"/>
      <c r="J96" s="112"/>
      <c r="K96" s="112"/>
    </row>
    <row r="97" spans="2:11" hidden="1">
      <c r="B97" s="30" t="s">
        <v>547</v>
      </c>
      <c r="C97" s="61" t="s">
        <v>548</v>
      </c>
      <c r="D97" s="19" t="s">
        <v>17</v>
      </c>
      <c r="E97" s="111"/>
      <c r="F97" s="111"/>
      <c r="G97" s="111"/>
      <c r="H97" s="111"/>
      <c r="I97" s="112"/>
      <c r="J97" s="112"/>
      <c r="K97" s="112"/>
    </row>
    <row r="98" spans="2:11" hidden="1">
      <c r="B98" s="30" t="s">
        <v>549</v>
      </c>
      <c r="C98" s="61" t="s">
        <v>550</v>
      </c>
      <c r="D98" s="72" t="s">
        <v>17</v>
      </c>
      <c r="E98" s="111"/>
      <c r="F98" s="111"/>
      <c r="G98" s="111"/>
      <c r="H98" s="111"/>
      <c r="I98" s="112"/>
      <c r="J98" s="112"/>
      <c r="K98" s="112"/>
    </row>
    <row r="99" spans="2:11" hidden="1">
      <c r="B99" s="20" t="s">
        <v>159</v>
      </c>
      <c r="C99" s="66" t="s">
        <v>551</v>
      </c>
      <c r="D99" s="73" t="s">
        <v>17</v>
      </c>
      <c r="E99" s="111"/>
      <c r="F99" s="111"/>
      <c r="G99" s="111"/>
      <c r="H99" s="111"/>
      <c r="I99" s="112"/>
      <c r="J99" s="112"/>
      <c r="K99" s="112"/>
    </row>
  </sheetData>
  <mergeCells count="11">
    <mergeCell ref="K6:K7"/>
    <mergeCell ref="J6:J7"/>
    <mergeCell ref="E4:J5"/>
    <mergeCell ref="E3:J3"/>
    <mergeCell ref="E2:J2"/>
    <mergeCell ref="B5:C6"/>
    <mergeCell ref="F6:F7"/>
    <mergeCell ref="G6:G7"/>
    <mergeCell ref="H6:H7"/>
    <mergeCell ref="E6:E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88"/>
  <sheetViews>
    <sheetView showGridLines="0" zoomScale="130" zoomScaleNormal="13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41" sqref="M41"/>
    </sheetView>
  </sheetViews>
  <sheetFormatPr baseColWidth="10" defaultColWidth="11.42578125" defaultRowHeight="15"/>
  <cols>
    <col min="1" max="1" width="1.7109375" style="77" customWidth="1"/>
    <col min="2" max="2" width="4.7109375" style="77" customWidth="1"/>
    <col min="3" max="3" width="58.28515625" style="77" customWidth="1"/>
    <col min="4" max="4" width="1.7109375" style="77" customWidth="1"/>
    <col min="5" max="16384" width="11.42578125" style="77"/>
  </cols>
  <sheetData>
    <row r="1" spans="2:11">
      <c r="B1" s="79" t="s">
        <v>92</v>
      </c>
    </row>
    <row r="2" spans="2:11" ht="15.75">
      <c r="B2" s="38" t="s">
        <v>90</v>
      </c>
      <c r="C2" s="39"/>
      <c r="D2" s="22"/>
      <c r="E2" s="174" t="s">
        <v>719</v>
      </c>
      <c r="F2" s="174"/>
      <c r="G2" s="174"/>
      <c r="H2" s="174"/>
      <c r="I2" s="174"/>
      <c r="J2" s="174"/>
      <c r="K2" s="182"/>
    </row>
    <row r="3" spans="2:11" ht="15.75">
      <c r="B3" s="38" t="s">
        <v>552</v>
      </c>
      <c r="C3" s="40"/>
      <c r="D3" s="19"/>
      <c r="E3" s="174" t="s">
        <v>91</v>
      </c>
      <c r="F3" s="174"/>
      <c r="G3" s="174"/>
      <c r="H3" s="174"/>
      <c r="I3" s="174"/>
      <c r="J3" s="174"/>
      <c r="K3" s="182"/>
    </row>
    <row r="4" spans="2:11" ht="14.45" customHeight="1">
      <c r="B4" s="16"/>
      <c r="C4" s="17"/>
      <c r="D4" s="18"/>
      <c r="E4" s="172" t="s">
        <v>716</v>
      </c>
      <c r="F4" s="172"/>
      <c r="G4" s="172"/>
      <c r="H4" s="172"/>
      <c r="I4" s="172"/>
      <c r="J4" s="172"/>
      <c r="K4" s="183"/>
    </row>
    <row r="5" spans="2:11" ht="14.45" customHeight="1">
      <c r="B5" s="180" t="s">
        <v>553</v>
      </c>
      <c r="C5" s="181"/>
      <c r="D5" s="19"/>
      <c r="E5" s="173"/>
      <c r="F5" s="173"/>
      <c r="G5" s="173"/>
      <c r="H5" s="173"/>
      <c r="I5" s="173"/>
      <c r="J5" s="173"/>
      <c r="K5" s="183"/>
    </row>
    <row r="6" spans="2:11" s="134" customFormat="1">
      <c r="B6" s="180"/>
      <c r="C6" s="181"/>
      <c r="D6" s="131"/>
      <c r="E6" s="179">
        <v>2017</v>
      </c>
      <c r="F6" s="179">
        <v>2018</v>
      </c>
      <c r="G6" s="179">
        <v>2019</v>
      </c>
      <c r="H6" s="179">
        <v>2020</v>
      </c>
      <c r="I6" s="179">
        <v>2021</v>
      </c>
      <c r="J6" s="179">
        <v>2022</v>
      </c>
      <c r="K6" s="184">
        <v>2023</v>
      </c>
    </row>
    <row r="7" spans="2:11" s="134" customFormat="1">
      <c r="B7" s="139"/>
      <c r="C7" s="140"/>
      <c r="D7" s="131"/>
      <c r="E7" s="179"/>
      <c r="F7" s="179"/>
      <c r="G7" s="179"/>
      <c r="H7" s="179"/>
      <c r="I7" s="179"/>
      <c r="J7" s="179"/>
      <c r="K7" s="184"/>
    </row>
    <row r="8" spans="2:11">
      <c r="B8" s="74" t="s">
        <v>554</v>
      </c>
      <c r="C8" s="80" t="s">
        <v>555</v>
      </c>
      <c r="D8" s="81" t="s">
        <v>17</v>
      </c>
      <c r="E8" s="145">
        <v>80063.111067650068</v>
      </c>
      <c r="F8" s="145">
        <v>80440.822961659709</v>
      </c>
      <c r="G8" s="145">
        <v>80781.974052796897</v>
      </c>
      <c r="H8" s="145">
        <v>87401.361308260006</v>
      </c>
      <c r="I8" s="145">
        <v>108493.25749620999</v>
      </c>
      <c r="J8" s="145">
        <v>114549.76469255002</v>
      </c>
      <c r="K8" s="185">
        <v>123251.97366573001</v>
      </c>
    </row>
    <row r="9" spans="2:11" s="134" customFormat="1">
      <c r="B9" s="133" t="s">
        <v>556</v>
      </c>
      <c r="C9" s="130" t="s">
        <v>557</v>
      </c>
      <c r="D9" s="131" t="s">
        <v>17</v>
      </c>
      <c r="E9" s="154">
        <v>11335.680004230066</v>
      </c>
      <c r="F9" s="154">
        <v>10509.52105383971</v>
      </c>
      <c r="G9" s="154">
        <v>11511.057712326887</v>
      </c>
      <c r="H9" s="154">
        <v>11066.4859557</v>
      </c>
      <c r="I9" s="154">
        <v>12793.4509499</v>
      </c>
      <c r="J9" s="154">
        <v>14775.304574690002</v>
      </c>
      <c r="K9" s="186">
        <v>17788.829796820002</v>
      </c>
    </row>
    <row r="10" spans="2:11" hidden="1">
      <c r="B10" s="30" t="s">
        <v>558</v>
      </c>
      <c r="C10" s="61" t="s">
        <v>559</v>
      </c>
      <c r="D10" s="72" t="s">
        <v>17</v>
      </c>
      <c r="E10" s="159"/>
      <c r="F10" s="159"/>
      <c r="G10" s="159"/>
      <c r="H10" s="159"/>
      <c r="I10" s="159"/>
      <c r="J10" s="159"/>
      <c r="K10" s="187"/>
    </row>
    <row r="11" spans="2:11" hidden="1">
      <c r="B11" s="30" t="s">
        <v>560</v>
      </c>
      <c r="C11" s="61" t="s">
        <v>561</v>
      </c>
      <c r="D11" s="72" t="s">
        <v>17</v>
      </c>
      <c r="E11" s="159"/>
      <c r="F11" s="159"/>
      <c r="G11" s="159"/>
      <c r="H11" s="159"/>
      <c r="I11" s="159"/>
      <c r="J11" s="159"/>
      <c r="K11" s="187"/>
    </row>
    <row r="12" spans="2:11" hidden="1">
      <c r="B12" s="30" t="s">
        <v>562</v>
      </c>
      <c r="C12" s="61" t="s">
        <v>563</v>
      </c>
      <c r="D12" s="72" t="s">
        <v>17</v>
      </c>
      <c r="E12" s="159"/>
      <c r="F12" s="159"/>
      <c r="G12" s="159"/>
      <c r="H12" s="159"/>
      <c r="I12" s="159"/>
      <c r="J12" s="159"/>
      <c r="K12" s="187"/>
    </row>
    <row r="13" spans="2:11" hidden="1">
      <c r="B13" s="30" t="s">
        <v>564</v>
      </c>
      <c r="C13" s="61" t="s">
        <v>565</v>
      </c>
      <c r="D13" s="72" t="s">
        <v>17</v>
      </c>
      <c r="E13" s="159"/>
      <c r="F13" s="159"/>
      <c r="G13" s="159"/>
      <c r="H13" s="159"/>
      <c r="I13" s="159"/>
      <c r="J13" s="159"/>
      <c r="K13" s="187"/>
    </row>
    <row r="14" spans="2:11" hidden="1">
      <c r="B14" s="30" t="s">
        <v>566</v>
      </c>
      <c r="C14" s="61" t="s">
        <v>567</v>
      </c>
      <c r="D14" s="72" t="s">
        <v>17</v>
      </c>
      <c r="E14" s="159"/>
      <c r="F14" s="159"/>
      <c r="G14" s="159"/>
      <c r="H14" s="159"/>
      <c r="I14" s="159"/>
      <c r="J14" s="159"/>
      <c r="K14" s="187"/>
    </row>
    <row r="15" spans="2:11" hidden="1">
      <c r="B15" s="30" t="s">
        <v>568</v>
      </c>
      <c r="C15" s="61" t="s">
        <v>569</v>
      </c>
      <c r="D15" s="72" t="s">
        <v>17</v>
      </c>
      <c r="E15" s="159"/>
      <c r="F15" s="159"/>
      <c r="G15" s="159"/>
      <c r="H15" s="159"/>
      <c r="I15" s="159"/>
      <c r="J15" s="159"/>
      <c r="K15" s="187"/>
    </row>
    <row r="16" spans="2:11" hidden="1">
      <c r="B16" s="30" t="s">
        <v>570</v>
      </c>
      <c r="C16" s="61" t="s">
        <v>571</v>
      </c>
      <c r="D16" s="72" t="s">
        <v>17</v>
      </c>
      <c r="E16" s="159"/>
      <c r="F16" s="159"/>
      <c r="G16" s="159"/>
      <c r="H16" s="159"/>
      <c r="I16" s="159"/>
      <c r="J16" s="159"/>
      <c r="K16" s="187"/>
    </row>
    <row r="17" spans="2:11" hidden="1">
      <c r="B17" s="31" t="s">
        <v>572</v>
      </c>
      <c r="C17" s="82" t="s">
        <v>573</v>
      </c>
      <c r="D17" s="78" t="s">
        <v>17</v>
      </c>
      <c r="E17" s="159"/>
      <c r="F17" s="159"/>
      <c r="G17" s="159"/>
      <c r="H17" s="159"/>
      <c r="I17" s="159"/>
      <c r="J17" s="159"/>
      <c r="K17" s="187"/>
    </row>
    <row r="18" spans="2:11" s="134" customFormat="1">
      <c r="B18" s="133" t="s">
        <v>574</v>
      </c>
      <c r="C18" s="130" t="s">
        <v>575</v>
      </c>
      <c r="D18" s="135" t="s">
        <v>17</v>
      </c>
      <c r="E18" s="154">
        <v>2595.4799570099999</v>
      </c>
      <c r="F18" s="154">
        <v>2690.4390348099996</v>
      </c>
      <c r="G18" s="154">
        <v>2697.0622469599998</v>
      </c>
      <c r="H18" s="154">
        <v>2684.0485820900003</v>
      </c>
      <c r="I18" s="154">
        <v>2877.6644533600002</v>
      </c>
      <c r="J18" s="154">
        <v>3401.5841270599999</v>
      </c>
      <c r="K18" s="186">
        <v>3564.50931696</v>
      </c>
    </row>
    <row r="19" spans="2:11" hidden="1">
      <c r="B19" s="30" t="s">
        <v>576</v>
      </c>
      <c r="C19" s="61" t="s">
        <v>577</v>
      </c>
      <c r="D19" s="72" t="s">
        <v>17</v>
      </c>
      <c r="E19" s="159"/>
      <c r="F19" s="159"/>
      <c r="G19" s="159"/>
      <c r="H19" s="159"/>
      <c r="I19" s="159"/>
      <c r="J19" s="159"/>
      <c r="K19" s="187"/>
    </row>
    <row r="20" spans="2:11" hidden="1">
      <c r="B20" s="30" t="s">
        <v>578</v>
      </c>
      <c r="C20" s="61" t="s">
        <v>579</v>
      </c>
      <c r="D20" s="72" t="s">
        <v>17</v>
      </c>
      <c r="E20" s="159"/>
      <c r="F20" s="159"/>
      <c r="G20" s="159"/>
      <c r="H20" s="159"/>
      <c r="I20" s="159"/>
      <c r="J20" s="159"/>
      <c r="K20" s="187"/>
    </row>
    <row r="21" spans="2:11" hidden="1">
      <c r="B21" s="30" t="s">
        <v>580</v>
      </c>
      <c r="C21" s="61" t="s">
        <v>581</v>
      </c>
      <c r="D21" s="72" t="s">
        <v>17</v>
      </c>
      <c r="E21" s="159"/>
      <c r="F21" s="159"/>
      <c r="G21" s="159"/>
      <c r="H21" s="159"/>
      <c r="I21" s="159"/>
      <c r="J21" s="159"/>
      <c r="K21" s="187"/>
    </row>
    <row r="22" spans="2:11" hidden="1">
      <c r="B22" s="30" t="s">
        <v>582</v>
      </c>
      <c r="C22" s="61" t="s">
        <v>583</v>
      </c>
      <c r="D22" s="72" t="s">
        <v>17</v>
      </c>
      <c r="E22" s="159"/>
      <c r="F22" s="159"/>
      <c r="G22" s="159"/>
      <c r="H22" s="159"/>
      <c r="I22" s="159"/>
      <c r="J22" s="159"/>
      <c r="K22" s="187"/>
    </row>
    <row r="23" spans="2:11" hidden="1">
      <c r="B23" s="31" t="s">
        <v>584</v>
      </c>
      <c r="C23" s="64" t="s">
        <v>585</v>
      </c>
      <c r="D23" s="78" t="s">
        <v>17</v>
      </c>
      <c r="E23" s="159"/>
      <c r="F23" s="159"/>
      <c r="G23" s="159"/>
      <c r="H23" s="159"/>
      <c r="I23" s="159"/>
      <c r="J23" s="159"/>
      <c r="K23" s="187"/>
    </row>
    <row r="24" spans="2:11" s="134" customFormat="1">
      <c r="B24" s="133" t="s">
        <v>586</v>
      </c>
      <c r="C24" s="130" t="s">
        <v>587</v>
      </c>
      <c r="D24" s="135" t="s">
        <v>17</v>
      </c>
      <c r="E24" s="154">
        <v>7922.7118723199992</v>
      </c>
      <c r="F24" s="154">
        <v>8391.8862370799998</v>
      </c>
      <c r="G24" s="154">
        <v>8476.90592345</v>
      </c>
      <c r="H24" s="154">
        <v>8715.2069779500016</v>
      </c>
      <c r="I24" s="154">
        <v>9753.8683155300005</v>
      </c>
      <c r="J24" s="154">
        <v>10261.296706269999</v>
      </c>
      <c r="K24" s="186">
        <v>11057.301400010001</v>
      </c>
    </row>
    <row r="25" spans="2:11" hidden="1">
      <c r="B25" s="30" t="s">
        <v>588</v>
      </c>
      <c r="C25" s="61" t="s">
        <v>589</v>
      </c>
      <c r="D25" s="72" t="s">
        <v>17</v>
      </c>
      <c r="E25" s="159"/>
      <c r="F25" s="159"/>
      <c r="G25" s="159"/>
      <c r="H25" s="159"/>
      <c r="I25" s="159"/>
      <c r="J25" s="159"/>
      <c r="K25" s="187"/>
    </row>
    <row r="26" spans="2:11" hidden="1">
      <c r="B26" s="30" t="s">
        <v>590</v>
      </c>
      <c r="C26" s="61" t="s">
        <v>591</v>
      </c>
      <c r="D26" s="72" t="s">
        <v>17</v>
      </c>
      <c r="E26" s="159"/>
      <c r="F26" s="159"/>
      <c r="G26" s="159"/>
      <c r="H26" s="159"/>
      <c r="I26" s="159"/>
      <c r="J26" s="159"/>
      <c r="K26" s="187"/>
    </row>
    <row r="27" spans="2:11" hidden="1">
      <c r="B27" s="30" t="s">
        <v>592</v>
      </c>
      <c r="C27" s="61" t="s">
        <v>593</v>
      </c>
      <c r="D27" s="72" t="s">
        <v>17</v>
      </c>
      <c r="E27" s="159"/>
      <c r="F27" s="159"/>
      <c r="G27" s="159"/>
      <c r="H27" s="159"/>
      <c r="I27" s="159"/>
      <c r="J27" s="159"/>
      <c r="K27" s="187"/>
    </row>
    <row r="28" spans="2:11" hidden="1">
      <c r="B28" s="30" t="s">
        <v>594</v>
      </c>
      <c r="C28" s="61" t="s">
        <v>595</v>
      </c>
      <c r="D28" s="72" t="s">
        <v>17</v>
      </c>
      <c r="E28" s="159"/>
      <c r="F28" s="159"/>
      <c r="G28" s="159"/>
      <c r="H28" s="159"/>
      <c r="I28" s="159"/>
      <c r="J28" s="159"/>
      <c r="K28" s="187"/>
    </row>
    <row r="29" spans="2:11" hidden="1">
      <c r="B29" s="30" t="s">
        <v>596</v>
      </c>
      <c r="C29" s="61" t="s">
        <v>597</v>
      </c>
      <c r="D29" s="72" t="s">
        <v>17</v>
      </c>
      <c r="E29" s="159"/>
      <c r="F29" s="159"/>
      <c r="G29" s="159"/>
      <c r="H29" s="159"/>
      <c r="I29" s="159"/>
      <c r="J29" s="159"/>
      <c r="K29" s="187"/>
    </row>
    <row r="30" spans="2:11" hidden="1">
      <c r="B30" s="31" t="s">
        <v>598</v>
      </c>
      <c r="C30" s="64" t="s">
        <v>599</v>
      </c>
      <c r="D30" s="78" t="s">
        <v>17</v>
      </c>
      <c r="E30" s="159"/>
      <c r="F30" s="159"/>
      <c r="G30" s="159"/>
      <c r="H30" s="159"/>
      <c r="I30" s="159"/>
      <c r="J30" s="159"/>
      <c r="K30" s="187"/>
    </row>
    <row r="31" spans="2:11" s="134" customFormat="1">
      <c r="B31" s="133" t="s">
        <v>600</v>
      </c>
      <c r="C31" s="130" t="s">
        <v>601</v>
      </c>
      <c r="D31" s="135" t="s">
        <v>17</v>
      </c>
      <c r="E31" s="154">
        <v>13852.94910605</v>
      </c>
      <c r="F31" s="154">
        <v>13366.168500719999</v>
      </c>
      <c r="G31" s="154">
        <v>13948.578420930002</v>
      </c>
      <c r="H31" s="154">
        <v>16722.763759449997</v>
      </c>
      <c r="I31" s="154">
        <v>24370.236343939996</v>
      </c>
      <c r="J31" s="154">
        <v>27266.891787580003</v>
      </c>
      <c r="K31" s="186">
        <v>21367.20001724</v>
      </c>
    </row>
    <row r="32" spans="2:11" hidden="1">
      <c r="B32" s="30" t="s">
        <v>602</v>
      </c>
      <c r="C32" s="61" t="s">
        <v>603</v>
      </c>
      <c r="D32" s="72" t="s">
        <v>17</v>
      </c>
      <c r="E32" s="159"/>
      <c r="F32" s="159"/>
      <c r="G32" s="159"/>
      <c r="H32" s="159"/>
      <c r="I32" s="159"/>
      <c r="J32" s="159"/>
      <c r="K32" s="187"/>
    </row>
    <row r="33" spans="2:11" hidden="1">
      <c r="B33" s="30" t="s">
        <v>604</v>
      </c>
      <c r="C33" s="61" t="s">
        <v>605</v>
      </c>
      <c r="D33" s="72" t="s">
        <v>17</v>
      </c>
      <c r="E33" s="159"/>
      <c r="F33" s="159"/>
      <c r="G33" s="159"/>
      <c r="H33" s="159"/>
      <c r="I33" s="159"/>
      <c r="J33" s="159"/>
      <c r="K33" s="187"/>
    </row>
    <row r="34" spans="2:11" hidden="1">
      <c r="B34" s="30" t="s">
        <v>606</v>
      </c>
      <c r="C34" s="61" t="s">
        <v>607</v>
      </c>
      <c r="D34" s="72" t="s">
        <v>17</v>
      </c>
      <c r="E34" s="159"/>
      <c r="F34" s="159"/>
      <c r="G34" s="159"/>
      <c r="H34" s="159"/>
      <c r="I34" s="159"/>
      <c r="J34" s="159"/>
      <c r="K34" s="187"/>
    </row>
    <row r="35" spans="2:11" hidden="1">
      <c r="B35" s="30" t="s">
        <v>608</v>
      </c>
      <c r="C35" s="61" t="s">
        <v>609</v>
      </c>
      <c r="D35" s="72" t="s">
        <v>17</v>
      </c>
      <c r="E35" s="159"/>
      <c r="F35" s="159"/>
      <c r="G35" s="159"/>
      <c r="H35" s="159"/>
      <c r="I35" s="159"/>
      <c r="J35" s="159"/>
      <c r="K35" s="187"/>
    </row>
    <row r="36" spans="2:11" hidden="1">
      <c r="B36" s="30" t="s">
        <v>610</v>
      </c>
      <c r="C36" s="61" t="s">
        <v>611</v>
      </c>
      <c r="D36" s="72" t="s">
        <v>17</v>
      </c>
      <c r="E36" s="159"/>
      <c r="F36" s="159"/>
      <c r="G36" s="159"/>
      <c r="H36" s="159"/>
      <c r="I36" s="159"/>
      <c r="J36" s="159"/>
      <c r="K36" s="187"/>
    </row>
    <row r="37" spans="2:11" hidden="1">
      <c r="B37" s="30" t="s">
        <v>612</v>
      </c>
      <c r="C37" s="61" t="s">
        <v>613</v>
      </c>
      <c r="D37" s="72" t="s">
        <v>17</v>
      </c>
      <c r="E37" s="159"/>
      <c r="F37" s="159"/>
      <c r="G37" s="159"/>
      <c r="H37" s="159"/>
      <c r="I37" s="159"/>
      <c r="J37" s="159"/>
      <c r="K37" s="187"/>
    </row>
    <row r="38" spans="2:11" hidden="1">
      <c r="B38" s="30" t="s">
        <v>614</v>
      </c>
      <c r="C38" s="61" t="s">
        <v>615</v>
      </c>
      <c r="D38" s="72" t="s">
        <v>17</v>
      </c>
      <c r="E38" s="159"/>
      <c r="F38" s="159"/>
      <c r="G38" s="159"/>
      <c r="H38" s="159"/>
      <c r="I38" s="159"/>
      <c r="J38" s="159"/>
      <c r="K38" s="187"/>
    </row>
    <row r="39" spans="2:11" hidden="1">
      <c r="B39" s="30" t="s">
        <v>616</v>
      </c>
      <c r="C39" s="61" t="s">
        <v>617</v>
      </c>
      <c r="D39" s="72" t="s">
        <v>17</v>
      </c>
      <c r="E39" s="159"/>
      <c r="F39" s="159"/>
      <c r="G39" s="159"/>
      <c r="H39" s="159"/>
      <c r="I39" s="159"/>
      <c r="J39" s="159"/>
      <c r="K39" s="187"/>
    </row>
    <row r="40" spans="2:11" hidden="1">
      <c r="B40" s="31" t="s">
        <v>618</v>
      </c>
      <c r="C40" s="64" t="s">
        <v>619</v>
      </c>
      <c r="D40" s="78" t="s">
        <v>17</v>
      </c>
      <c r="E40" s="159"/>
      <c r="F40" s="159"/>
      <c r="G40" s="159"/>
      <c r="H40" s="159"/>
      <c r="I40" s="159"/>
      <c r="J40" s="159"/>
      <c r="K40" s="187"/>
    </row>
    <row r="41" spans="2:11" s="134" customFormat="1">
      <c r="B41" s="133" t="s">
        <v>620</v>
      </c>
      <c r="C41" s="130" t="s">
        <v>621</v>
      </c>
      <c r="D41" s="135" t="s">
        <v>17</v>
      </c>
      <c r="E41" s="154">
        <v>309.31493567000001</v>
      </c>
      <c r="F41" s="154">
        <v>530.48092059999999</v>
      </c>
      <c r="G41" s="154">
        <v>723.44550404999995</v>
      </c>
      <c r="H41" s="154">
        <v>762.88787644000001</v>
      </c>
      <c r="I41" s="154">
        <v>820.09631157999991</v>
      </c>
      <c r="J41" s="154">
        <v>631.55301459999987</v>
      </c>
      <c r="K41" s="186">
        <v>1143.14845603</v>
      </c>
    </row>
    <row r="42" spans="2:11" hidden="1">
      <c r="B42" s="30" t="s">
        <v>622</v>
      </c>
      <c r="C42" s="61" t="s">
        <v>623</v>
      </c>
      <c r="D42" s="72" t="s">
        <v>17</v>
      </c>
      <c r="E42" s="159"/>
      <c r="F42" s="159"/>
      <c r="G42" s="159"/>
      <c r="H42" s="159"/>
      <c r="I42" s="159"/>
      <c r="J42" s="159"/>
      <c r="K42" s="187"/>
    </row>
    <row r="43" spans="2:11" hidden="1">
      <c r="B43" s="30" t="s">
        <v>624</v>
      </c>
      <c r="C43" s="61" t="s">
        <v>625</v>
      </c>
      <c r="D43" s="72" t="s">
        <v>17</v>
      </c>
      <c r="E43" s="159"/>
      <c r="F43" s="159"/>
      <c r="G43" s="159"/>
      <c r="H43" s="159"/>
      <c r="I43" s="159"/>
      <c r="J43" s="159"/>
      <c r="K43" s="187"/>
    </row>
    <row r="44" spans="2:11" hidden="1">
      <c r="B44" s="30" t="s">
        <v>626</v>
      </c>
      <c r="C44" s="61" t="s">
        <v>627</v>
      </c>
      <c r="D44" s="72" t="s">
        <v>17</v>
      </c>
      <c r="E44" s="159"/>
      <c r="F44" s="159"/>
      <c r="G44" s="159"/>
      <c r="H44" s="159"/>
      <c r="I44" s="159"/>
      <c r="J44" s="159"/>
      <c r="K44" s="187"/>
    </row>
    <row r="45" spans="2:11" hidden="1">
      <c r="B45" s="30" t="s">
        <v>628</v>
      </c>
      <c r="C45" s="61" t="s">
        <v>629</v>
      </c>
      <c r="D45" s="72" t="s">
        <v>17</v>
      </c>
      <c r="E45" s="159"/>
      <c r="F45" s="159"/>
      <c r="G45" s="159"/>
      <c r="H45" s="159"/>
      <c r="I45" s="159"/>
      <c r="J45" s="159"/>
      <c r="K45" s="187"/>
    </row>
    <row r="46" spans="2:11" hidden="1">
      <c r="B46" s="30" t="s">
        <v>630</v>
      </c>
      <c r="C46" s="61" t="s">
        <v>631</v>
      </c>
      <c r="D46" s="72" t="s">
        <v>17</v>
      </c>
      <c r="E46" s="159"/>
      <c r="F46" s="159"/>
      <c r="G46" s="159"/>
      <c r="H46" s="159"/>
      <c r="I46" s="159"/>
      <c r="J46" s="159"/>
      <c r="K46" s="187"/>
    </row>
    <row r="47" spans="2:11" hidden="1">
      <c r="B47" s="31" t="s">
        <v>632</v>
      </c>
      <c r="C47" s="64" t="s">
        <v>633</v>
      </c>
      <c r="D47" s="78" t="s">
        <v>17</v>
      </c>
      <c r="E47" s="159"/>
      <c r="F47" s="159"/>
      <c r="G47" s="159"/>
      <c r="H47" s="159"/>
      <c r="I47" s="159"/>
      <c r="J47" s="159"/>
      <c r="K47" s="187"/>
    </row>
    <row r="48" spans="2:11" s="134" customFormat="1">
      <c r="B48" s="133" t="s">
        <v>634</v>
      </c>
      <c r="C48" s="130" t="s">
        <v>635</v>
      </c>
      <c r="D48" s="135" t="s">
        <v>17</v>
      </c>
      <c r="E48" s="154">
        <v>8379.8394599799994</v>
      </c>
      <c r="F48" s="154">
        <v>10143.088428269999</v>
      </c>
      <c r="G48" s="154">
        <v>6229.7376548500006</v>
      </c>
      <c r="H48" s="154">
        <v>6256.8157270800002</v>
      </c>
      <c r="I48" s="154">
        <v>6127.40846986</v>
      </c>
      <c r="J48" s="154">
        <v>7594.2050080599993</v>
      </c>
      <c r="K48" s="186">
        <v>11550.78200467</v>
      </c>
    </row>
    <row r="49" spans="2:11" hidden="1">
      <c r="B49" s="30" t="s">
        <v>636</v>
      </c>
      <c r="C49" s="61" t="s">
        <v>637</v>
      </c>
      <c r="D49" s="72" t="s">
        <v>17</v>
      </c>
      <c r="E49" s="159"/>
      <c r="F49" s="159"/>
      <c r="G49" s="159"/>
      <c r="H49" s="159"/>
      <c r="I49" s="159"/>
      <c r="J49" s="159"/>
      <c r="K49" s="187"/>
    </row>
    <row r="50" spans="2:11" hidden="1">
      <c r="B50" s="30" t="s">
        <v>638</v>
      </c>
      <c r="C50" s="61" t="s">
        <v>639</v>
      </c>
      <c r="D50" s="72" t="s">
        <v>17</v>
      </c>
      <c r="E50" s="159"/>
      <c r="F50" s="159"/>
      <c r="G50" s="159"/>
      <c r="H50" s="159"/>
      <c r="I50" s="159"/>
      <c r="J50" s="159"/>
      <c r="K50" s="187"/>
    </row>
    <row r="51" spans="2:11" hidden="1">
      <c r="B51" s="30" t="s">
        <v>640</v>
      </c>
      <c r="C51" s="61" t="s">
        <v>641</v>
      </c>
      <c r="D51" s="72" t="s">
        <v>17</v>
      </c>
      <c r="E51" s="159"/>
      <c r="F51" s="159"/>
      <c r="G51" s="159"/>
      <c r="H51" s="159"/>
      <c r="I51" s="159"/>
      <c r="J51" s="159"/>
      <c r="K51" s="187"/>
    </row>
    <row r="52" spans="2:11" hidden="1">
      <c r="B52" s="30" t="s">
        <v>642</v>
      </c>
      <c r="C52" s="61" t="s">
        <v>643</v>
      </c>
      <c r="D52" s="72" t="s">
        <v>17</v>
      </c>
      <c r="E52" s="159"/>
      <c r="F52" s="159"/>
      <c r="G52" s="159"/>
      <c r="H52" s="159"/>
      <c r="I52" s="159"/>
      <c r="J52" s="159"/>
      <c r="K52" s="187"/>
    </row>
    <row r="53" spans="2:11" hidden="1">
      <c r="B53" s="30" t="s">
        <v>644</v>
      </c>
      <c r="C53" s="61" t="s">
        <v>645</v>
      </c>
      <c r="D53" s="72" t="s">
        <v>17</v>
      </c>
      <c r="E53" s="159"/>
      <c r="F53" s="159"/>
      <c r="G53" s="159"/>
      <c r="H53" s="159"/>
      <c r="I53" s="159"/>
      <c r="J53" s="159"/>
      <c r="K53" s="187"/>
    </row>
    <row r="54" spans="2:11" hidden="1">
      <c r="B54" s="31" t="s">
        <v>646</v>
      </c>
      <c r="C54" s="64" t="s">
        <v>647</v>
      </c>
      <c r="D54" s="78" t="s">
        <v>17</v>
      </c>
      <c r="E54" s="159"/>
      <c r="F54" s="159"/>
      <c r="G54" s="159"/>
      <c r="H54" s="159"/>
      <c r="I54" s="159"/>
      <c r="J54" s="159"/>
      <c r="K54" s="187"/>
    </row>
    <row r="55" spans="2:11" s="134" customFormat="1">
      <c r="B55" s="133" t="s">
        <v>648</v>
      </c>
      <c r="C55" s="130" t="s">
        <v>649</v>
      </c>
      <c r="D55" s="135" t="s">
        <v>17</v>
      </c>
      <c r="E55" s="154">
        <v>14178.627545610001</v>
      </c>
      <c r="F55" s="154">
        <v>14324.65255637</v>
      </c>
      <c r="G55" s="154">
        <v>14854.78853541</v>
      </c>
      <c r="H55" s="154">
        <v>17568.910793590003</v>
      </c>
      <c r="I55" s="154">
        <v>26459.161391139998</v>
      </c>
      <c r="J55" s="154">
        <v>23694.064014149997</v>
      </c>
      <c r="K55" s="186">
        <v>23237.495427729998</v>
      </c>
    </row>
    <row r="56" spans="2:11" hidden="1">
      <c r="B56" s="30" t="s">
        <v>650</v>
      </c>
      <c r="C56" s="61" t="s">
        <v>651</v>
      </c>
      <c r="D56" s="72" t="s">
        <v>17</v>
      </c>
      <c r="E56" s="159"/>
      <c r="F56" s="159"/>
      <c r="G56" s="159"/>
      <c r="H56" s="159"/>
      <c r="I56" s="159"/>
      <c r="J56" s="159"/>
      <c r="K56" s="187"/>
    </row>
    <row r="57" spans="2:11" hidden="1">
      <c r="B57" s="30" t="s">
        <v>652</v>
      </c>
      <c r="C57" s="61" t="s">
        <v>653</v>
      </c>
      <c r="D57" s="72" t="s">
        <v>17</v>
      </c>
      <c r="E57" s="159"/>
      <c r="F57" s="159"/>
      <c r="G57" s="159"/>
      <c r="H57" s="159"/>
      <c r="I57" s="159"/>
      <c r="J57" s="159"/>
      <c r="K57" s="187"/>
    </row>
    <row r="58" spans="2:11" hidden="1">
      <c r="B58" s="30" t="s">
        <v>654</v>
      </c>
      <c r="C58" s="61" t="s">
        <v>655</v>
      </c>
      <c r="D58" s="72" t="s">
        <v>17</v>
      </c>
      <c r="E58" s="159"/>
      <c r="F58" s="159"/>
      <c r="G58" s="159"/>
      <c r="H58" s="159"/>
      <c r="I58" s="159"/>
      <c r="J58" s="159"/>
      <c r="K58" s="187"/>
    </row>
    <row r="59" spans="2:11" hidden="1">
      <c r="B59" s="30" t="s">
        <v>656</v>
      </c>
      <c r="C59" s="61" t="s">
        <v>657</v>
      </c>
      <c r="D59" s="72" t="s">
        <v>17</v>
      </c>
      <c r="E59" s="159"/>
      <c r="F59" s="159"/>
      <c r="G59" s="159"/>
      <c r="H59" s="159"/>
      <c r="I59" s="159"/>
      <c r="J59" s="159"/>
      <c r="K59" s="187"/>
    </row>
    <row r="60" spans="2:11" hidden="1">
      <c r="B60" s="30" t="s">
        <v>658</v>
      </c>
      <c r="C60" s="61" t="s">
        <v>659</v>
      </c>
      <c r="D60" s="72" t="s">
        <v>17</v>
      </c>
      <c r="E60" s="159"/>
      <c r="F60" s="159"/>
      <c r="G60" s="159"/>
      <c r="H60" s="159"/>
      <c r="I60" s="159"/>
      <c r="J60" s="159"/>
      <c r="K60" s="187"/>
    </row>
    <row r="61" spans="2:11" hidden="1">
      <c r="B61" s="31" t="s">
        <v>660</v>
      </c>
      <c r="C61" s="64" t="s">
        <v>661</v>
      </c>
      <c r="D61" s="78" t="s">
        <v>17</v>
      </c>
      <c r="E61" s="159"/>
      <c r="F61" s="159"/>
      <c r="G61" s="159"/>
      <c r="H61" s="159"/>
      <c r="I61" s="159"/>
      <c r="J61" s="159"/>
      <c r="K61" s="187"/>
    </row>
    <row r="62" spans="2:11" s="134" customFormat="1">
      <c r="B62" s="133" t="s">
        <v>662</v>
      </c>
      <c r="C62" s="130" t="s">
        <v>663</v>
      </c>
      <c r="D62" s="135" t="s">
        <v>17</v>
      </c>
      <c r="E62" s="154">
        <v>1287.19572565</v>
      </c>
      <c r="F62" s="154">
        <v>1033.4207970499999</v>
      </c>
      <c r="G62" s="154">
        <v>634.61342906000004</v>
      </c>
      <c r="H62" s="154">
        <v>725.22619226999996</v>
      </c>
      <c r="I62" s="154">
        <v>1123.9360183199999</v>
      </c>
      <c r="J62" s="154">
        <v>1262.3495211900001</v>
      </c>
      <c r="K62" s="186">
        <v>2111.51746641</v>
      </c>
    </row>
    <row r="63" spans="2:11" hidden="1">
      <c r="B63" s="30" t="s">
        <v>664</v>
      </c>
      <c r="C63" s="61" t="s">
        <v>665</v>
      </c>
      <c r="D63" s="72" t="s">
        <v>17</v>
      </c>
      <c r="E63" s="159"/>
      <c r="F63" s="159"/>
      <c r="G63" s="159"/>
      <c r="H63" s="159"/>
      <c r="I63" s="159"/>
      <c r="J63" s="159"/>
      <c r="K63" s="187"/>
    </row>
    <row r="64" spans="2:11" hidden="1">
      <c r="B64" s="30" t="s">
        <v>666</v>
      </c>
      <c r="C64" s="61" t="s">
        <v>667</v>
      </c>
      <c r="D64" s="72" t="s">
        <v>17</v>
      </c>
      <c r="E64" s="159"/>
      <c r="F64" s="159"/>
      <c r="G64" s="159"/>
      <c r="H64" s="159"/>
      <c r="I64" s="159"/>
      <c r="J64" s="159"/>
      <c r="K64" s="187"/>
    </row>
    <row r="65" spans="2:11" hidden="1">
      <c r="B65" s="30" t="s">
        <v>668</v>
      </c>
      <c r="C65" s="61" t="s">
        <v>669</v>
      </c>
      <c r="D65" s="72" t="s">
        <v>17</v>
      </c>
      <c r="E65" s="159"/>
      <c r="F65" s="159"/>
      <c r="G65" s="159"/>
      <c r="H65" s="159"/>
      <c r="I65" s="159"/>
      <c r="J65" s="159"/>
      <c r="K65" s="187"/>
    </row>
    <row r="66" spans="2:11" hidden="1">
      <c r="B66" s="30" t="s">
        <v>670</v>
      </c>
      <c r="C66" s="61" t="s">
        <v>671</v>
      </c>
      <c r="D66" s="72" t="s">
        <v>17</v>
      </c>
      <c r="E66" s="159"/>
      <c r="F66" s="159"/>
      <c r="G66" s="159"/>
      <c r="H66" s="159"/>
      <c r="I66" s="159"/>
      <c r="J66" s="159"/>
      <c r="K66" s="187"/>
    </row>
    <row r="67" spans="2:11" hidden="1">
      <c r="B67" s="30" t="s">
        <v>672</v>
      </c>
      <c r="C67" s="61" t="s">
        <v>673</v>
      </c>
      <c r="D67" s="72" t="s">
        <v>17</v>
      </c>
      <c r="E67" s="159"/>
      <c r="F67" s="159"/>
      <c r="G67" s="159"/>
      <c r="H67" s="159"/>
      <c r="I67" s="159"/>
      <c r="J67" s="159"/>
      <c r="K67" s="187"/>
    </row>
    <row r="68" spans="2:11" hidden="1">
      <c r="B68" s="31" t="s">
        <v>674</v>
      </c>
      <c r="C68" s="64" t="s">
        <v>675</v>
      </c>
      <c r="D68" s="78" t="s">
        <v>17</v>
      </c>
      <c r="E68" s="159"/>
      <c r="F68" s="159"/>
      <c r="G68" s="159"/>
      <c r="H68" s="159"/>
      <c r="I68" s="159"/>
      <c r="J68" s="159"/>
      <c r="K68" s="187"/>
    </row>
    <row r="69" spans="2:11" s="134" customFormat="1">
      <c r="B69" s="133" t="s">
        <v>676</v>
      </c>
      <c r="C69" s="130" t="s">
        <v>677</v>
      </c>
      <c r="D69" s="135" t="s">
        <v>17</v>
      </c>
      <c r="E69" s="154">
        <v>18160.604075669999</v>
      </c>
      <c r="F69" s="154">
        <v>18386.80963625</v>
      </c>
      <c r="G69" s="154">
        <v>19347.90620962</v>
      </c>
      <c r="H69" s="154">
        <v>19947.887114000001</v>
      </c>
      <c r="I69" s="154">
        <v>20332.096303010003</v>
      </c>
      <c r="J69" s="154">
        <v>21334.544683080003</v>
      </c>
      <c r="K69" s="186">
        <v>23716.558351419997</v>
      </c>
    </row>
    <row r="70" spans="2:11" hidden="1">
      <c r="B70" s="30" t="s">
        <v>678</v>
      </c>
      <c r="C70" s="61" t="s">
        <v>679</v>
      </c>
      <c r="D70" s="72" t="s">
        <v>17</v>
      </c>
      <c r="E70" s="159"/>
      <c r="F70" s="159"/>
      <c r="G70" s="159"/>
      <c r="H70" s="159"/>
      <c r="I70" s="159"/>
      <c r="J70" s="159"/>
      <c r="K70" s="187"/>
    </row>
    <row r="71" spans="2:11" hidden="1">
      <c r="B71" s="30" t="s">
        <v>680</v>
      </c>
      <c r="C71" s="61" t="s">
        <v>681</v>
      </c>
      <c r="D71" s="72" t="s">
        <v>17</v>
      </c>
      <c r="E71" s="159"/>
      <c r="F71" s="159"/>
      <c r="G71" s="159"/>
      <c r="H71" s="159"/>
      <c r="I71" s="159"/>
      <c r="J71" s="159"/>
      <c r="K71" s="187"/>
    </row>
    <row r="72" spans="2:11" hidden="1">
      <c r="B72" s="30" t="s">
        <v>682</v>
      </c>
      <c r="C72" s="61" t="s">
        <v>683</v>
      </c>
      <c r="D72" s="72" t="s">
        <v>17</v>
      </c>
      <c r="E72" s="159"/>
      <c r="F72" s="159"/>
      <c r="G72" s="159"/>
      <c r="H72" s="159"/>
      <c r="I72" s="159"/>
      <c r="J72" s="159"/>
      <c r="K72" s="187"/>
    </row>
    <row r="73" spans="2:11" hidden="1">
      <c r="B73" s="30" t="s">
        <v>684</v>
      </c>
      <c r="C73" s="61" t="s">
        <v>685</v>
      </c>
      <c r="D73" s="72" t="s">
        <v>17</v>
      </c>
      <c r="E73" s="159"/>
      <c r="F73" s="159"/>
      <c r="G73" s="159"/>
      <c r="H73" s="159"/>
      <c r="I73" s="159"/>
      <c r="J73" s="159"/>
      <c r="K73" s="187"/>
    </row>
    <row r="74" spans="2:11" hidden="1">
      <c r="B74" s="30" t="s">
        <v>686</v>
      </c>
      <c r="C74" s="61" t="s">
        <v>687</v>
      </c>
      <c r="D74" s="72" t="s">
        <v>17</v>
      </c>
      <c r="E74" s="159"/>
      <c r="F74" s="159"/>
      <c r="G74" s="159"/>
      <c r="H74" s="159"/>
      <c r="I74" s="159"/>
      <c r="J74" s="159"/>
      <c r="K74" s="187"/>
    </row>
    <row r="75" spans="2:11" hidden="1">
      <c r="B75" s="30" t="s">
        <v>688</v>
      </c>
      <c r="C75" s="61" t="s">
        <v>689</v>
      </c>
      <c r="D75" s="72" t="s">
        <v>17</v>
      </c>
      <c r="E75" s="159"/>
      <c r="F75" s="159"/>
      <c r="G75" s="159"/>
      <c r="H75" s="159"/>
      <c r="I75" s="159"/>
      <c r="J75" s="159"/>
      <c r="K75" s="187"/>
    </row>
    <row r="76" spans="2:11" hidden="1">
      <c r="B76" s="30" t="s">
        <v>690</v>
      </c>
      <c r="C76" s="61" t="s">
        <v>691</v>
      </c>
      <c r="D76" s="72" t="s">
        <v>17</v>
      </c>
      <c r="E76" s="159"/>
      <c r="F76" s="159"/>
      <c r="G76" s="159"/>
      <c r="H76" s="159"/>
      <c r="I76" s="159"/>
      <c r="J76" s="159"/>
      <c r="K76" s="187"/>
    </row>
    <row r="77" spans="2:11" hidden="1">
      <c r="B77" s="31" t="s">
        <v>692</v>
      </c>
      <c r="C77" s="64" t="s">
        <v>693</v>
      </c>
      <c r="D77" s="78" t="s">
        <v>17</v>
      </c>
      <c r="E77" s="159"/>
      <c r="F77" s="159"/>
      <c r="G77" s="159"/>
      <c r="H77" s="159"/>
      <c r="I77" s="159"/>
      <c r="J77" s="159"/>
      <c r="K77" s="187"/>
    </row>
    <row r="78" spans="2:11" s="134" customFormat="1">
      <c r="B78" s="133" t="s">
        <v>694</v>
      </c>
      <c r="C78" s="130" t="s">
        <v>695</v>
      </c>
      <c r="D78" s="135" t="s">
        <v>17</v>
      </c>
      <c r="E78" s="154">
        <v>2040.70838546</v>
      </c>
      <c r="F78" s="154">
        <v>1064.35579667</v>
      </c>
      <c r="G78" s="154">
        <v>2357.8784161399999</v>
      </c>
      <c r="H78" s="154">
        <v>2951.1283296900006</v>
      </c>
      <c r="I78" s="154">
        <v>3835.3389395699996</v>
      </c>
      <c r="J78" s="154">
        <v>4327.9712558700003</v>
      </c>
      <c r="K78" s="186">
        <v>7714.6314284399996</v>
      </c>
    </row>
    <row r="79" spans="2:11" hidden="1">
      <c r="B79" s="30" t="s">
        <v>696</v>
      </c>
      <c r="C79" s="61" t="s">
        <v>697</v>
      </c>
      <c r="D79" s="72" t="s">
        <v>17</v>
      </c>
      <c r="E79" s="111"/>
      <c r="F79" s="111"/>
      <c r="G79" s="111"/>
      <c r="H79" s="111"/>
      <c r="I79" s="111"/>
      <c r="J79" s="111"/>
      <c r="K79" s="112"/>
    </row>
    <row r="80" spans="2:11" hidden="1">
      <c r="B80" s="30" t="s">
        <v>698</v>
      </c>
      <c r="C80" s="61" t="s">
        <v>699</v>
      </c>
      <c r="D80" s="72" t="s">
        <v>17</v>
      </c>
      <c r="E80" s="111"/>
      <c r="F80" s="111"/>
      <c r="G80" s="111"/>
      <c r="H80" s="111"/>
      <c r="I80" s="111"/>
      <c r="J80" s="111"/>
      <c r="K80" s="112"/>
    </row>
    <row r="81" spans="2:11" hidden="1">
      <c r="B81" s="30" t="s">
        <v>700</v>
      </c>
      <c r="C81" s="61" t="s">
        <v>701</v>
      </c>
      <c r="D81" s="72" t="s">
        <v>17</v>
      </c>
      <c r="E81" s="111"/>
      <c r="F81" s="111"/>
      <c r="G81" s="111"/>
      <c r="H81" s="111"/>
      <c r="I81" s="111"/>
      <c r="J81" s="111"/>
      <c r="K81" s="112"/>
    </row>
    <row r="82" spans="2:11" hidden="1">
      <c r="B82" s="30" t="s">
        <v>702</v>
      </c>
      <c r="C82" s="61" t="s">
        <v>703</v>
      </c>
      <c r="D82" s="72" t="s">
        <v>17</v>
      </c>
      <c r="E82" s="111"/>
      <c r="F82" s="111"/>
      <c r="G82" s="111"/>
      <c r="H82" s="111"/>
      <c r="I82" s="111"/>
      <c r="J82" s="111"/>
      <c r="K82" s="112"/>
    </row>
    <row r="83" spans="2:11" hidden="1">
      <c r="B83" s="30" t="s">
        <v>704</v>
      </c>
      <c r="C83" s="61" t="s">
        <v>705</v>
      </c>
      <c r="D83" s="72" t="s">
        <v>17</v>
      </c>
      <c r="E83" s="111"/>
      <c r="F83" s="111"/>
      <c r="G83" s="111"/>
      <c r="H83" s="111"/>
      <c r="I83" s="111"/>
      <c r="J83" s="111"/>
      <c r="K83" s="112"/>
    </row>
    <row r="84" spans="2:11" hidden="1">
      <c r="B84" s="30" t="s">
        <v>706</v>
      </c>
      <c r="C84" s="61" t="s">
        <v>707</v>
      </c>
      <c r="D84" s="72" t="s">
        <v>17</v>
      </c>
      <c r="E84" s="111"/>
      <c r="F84" s="111"/>
      <c r="G84" s="111"/>
      <c r="H84" s="111"/>
      <c r="I84" s="111"/>
      <c r="J84" s="111"/>
      <c r="K84" s="112"/>
    </row>
    <row r="85" spans="2:11" hidden="1">
      <c r="B85" s="30" t="s">
        <v>708</v>
      </c>
      <c r="C85" s="61" t="s">
        <v>709</v>
      </c>
      <c r="D85" s="72" t="s">
        <v>17</v>
      </c>
      <c r="E85" s="111"/>
      <c r="F85" s="111"/>
      <c r="G85" s="111"/>
      <c r="H85" s="111"/>
      <c r="I85" s="111"/>
      <c r="J85" s="111"/>
      <c r="K85" s="112"/>
    </row>
    <row r="86" spans="2:11" hidden="1">
      <c r="B86" s="30" t="s">
        <v>710</v>
      </c>
      <c r="C86" s="61" t="s">
        <v>711</v>
      </c>
      <c r="D86" s="72" t="s">
        <v>17</v>
      </c>
      <c r="E86" s="111"/>
      <c r="F86" s="111"/>
      <c r="G86" s="111"/>
      <c r="H86" s="111"/>
      <c r="I86" s="111"/>
      <c r="J86" s="111"/>
      <c r="K86" s="112"/>
    </row>
    <row r="87" spans="2:11" hidden="1">
      <c r="B87" s="30" t="s">
        <v>712</v>
      </c>
      <c r="C87" s="61" t="s">
        <v>713</v>
      </c>
      <c r="D87" s="73" t="s">
        <v>17</v>
      </c>
      <c r="E87" s="111"/>
      <c r="F87" s="111"/>
      <c r="G87" s="111"/>
      <c r="H87" s="111"/>
      <c r="I87" s="111"/>
      <c r="J87" s="111"/>
      <c r="K87" s="112"/>
    </row>
    <row r="88" spans="2:11" hidden="1">
      <c r="B88" s="33" t="s">
        <v>714</v>
      </c>
      <c r="C88" s="34" t="s">
        <v>715</v>
      </c>
      <c r="D88" s="34" t="s">
        <v>17</v>
      </c>
      <c r="E88" s="83"/>
      <c r="F88" s="83"/>
      <c r="G88" s="83"/>
      <c r="H88" s="83"/>
      <c r="I88" s="83"/>
      <c r="J88" s="83"/>
      <c r="K88" s="112"/>
    </row>
  </sheetData>
  <mergeCells count="11">
    <mergeCell ref="K6:K7"/>
    <mergeCell ref="J6:J7"/>
    <mergeCell ref="E4:J5"/>
    <mergeCell ref="E3:J3"/>
    <mergeCell ref="E2:J2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Estado I</vt:lpstr>
      <vt:lpstr>Estado II</vt:lpstr>
      <vt:lpstr>Ingreso</vt:lpstr>
      <vt:lpstr>Gasto</vt:lpstr>
      <vt:lpstr>Transacciones Activos y Pasivo </vt:lpstr>
      <vt:lpstr>Erogación funciones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2019-02-27T16:49:41Z</dcterms:created>
  <dcterms:modified xsi:type="dcterms:W3CDTF">2024-08-08T16:41:32Z</dcterms:modified>
</cp:coreProperties>
</file>