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mestrales sep 2024\"/>
    </mc:Choice>
  </mc:AlternateContent>
  <xr:revisionPtr revIDLastSave="0" documentId="8_{B5C19D84-3A1E-4418-9994-111C3C0989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2" r:id="rId1"/>
    <sheet name="ED Gobierno Centr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36" i="1"/>
  <c r="C28" i="1"/>
  <c r="C21" i="1"/>
  <c r="C15" i="1"/>
  <c r="C8" i="1"/>
  <c r="E40" i="1"/>
  <c r="D40" i="1"/>
  <c r="B40" i="1"/>
  <c r="E36" i="1"/>
  <c r="D36" i="1"/>
  <c r="B36" i="1"/>
  <c r="E28" i="1"/>
  <c r="D28" i="1"/>
  <c r="B28" i="1"/>
  <c r="E21" i="1"/>
  <c r="D21" i="1"/>
  <c r="B21" i="1"/>
  <c r="E15" i="1"/>
  <c r="D15" i="1"/>
  <c r="B15" i="1"/>
  <c r="E8" i="1"/>
  <c r="D8" i="1"/>
  <c r="B8" i="1"/>
  <c r="E14" i="1" l="1"/>
  <c r="E6" i="1" s="1"/>
  <c r="D14" i="1"/>
  <c r="D6" i="1" s="1"/>
  <c r="C14" i="1"/>
  <c r="C6" i="1" s="1"/>
  <c r="B14" i="1"/>
  <c r="B6" i="1" s="1"/>
</calcChain>
</file>

<file path=xl/sharedStrings.xml><?xml version="1.0" encoding="utf-8"?>
<sst xmlns="http://schemas.openxmlformats.org/spreadsheetml/2006/main" count="105" uniqueCount="45">
  <si>
    <t>2013Q2</t>
  </si>
  <si>
    <t>2013Q3</t>
  </si>
  <si>
    <t>2013Q4</t>
  </si>
  <si>
    <t>Deuda Total del Gobierno Central</t>
  </si>
  <si>
    <t>Por instrumento y plazo de vencimiento</t>
  </si>
  <si>
    <t>Vencimiento de corto plazo:</t>
  </si>
  <si>
    <t>Efectivo y depósitos</t>
  </si>
  <si>
    <t>Préstamos</t>
  </si>
  <si>
    <t>Seguros, pensiones y esquemas de garantía estandarizados.</t>
  </si>
  <si>
    <t>Otras cuentas por pagar</t>
  </si>
  <si>
    <t>Vencimiento de largo plazo</t>
  </si>
  <si>
    <t>Pagadero a un año o menos:</t>
  </si>
  <si>
    <t>Pagadero a mas de un año:</t>
  </si>
  <si>
    <t>Derechos especiales de giro (DEG)</t>
  </si>
  <si>
    <t>Por tipo de moneda</t>
  </si>
  <si>
    <t>Moneda nacional</t>
  </si>
  <si>
    <t>Moneda extranjera</t>
  </si>
  <si>
    <t>Por residencia del areedor</t>
  </si>
  <si>
    <t>Acreedores residentes</t>
  </si>
  <si>
    <t>Acreedores no residentes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</si>
  <si>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</si>
  <si>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</si>
  <si>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</si>
  <si>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</si>
  <si>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</si>
  <si>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</si>
  <si>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</si>
  <si>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</si>
  <si>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Trimestral</t>
  </si>
  <si>
    <t>Contenido: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</si>
  <si>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</si>
  <si>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Tabla 1.1: Deuda del Gobierno Central Presupuestario Trimestral</t>
  </si>
  <si>
    <t xml:space="preserve">Títulos Valores </t>
  </si>
  <si>
    <t>2013Q1</t>
  </si>
  <si>
    <t>Deuda Total del Gobierno Central Presupuestario</t>
  </si>
  <si>
    <t xml:space="preserve">Gobierno Central </t>
  </si>
  <si>
    <t>Deuda del Gobierno Central  Presupuestario</t>
  </si>
  <si>
    <t>Guatemala</t>
  </si>
  <si>
    <t>en Millones de Quetzales</t>
  </si>
  <si>
    <t>NOTA:  Contiene datos de la deuda garantizada por la Republica de Guatemala (Gobierno extrapresupuestario)</t>
  </si>
  <si>
    <r>
      <rPr>
        <b/>
        <sz val="11"/>
        <color theme="0"/>
        <rFont val="Futura Lt BT"/>
        <family val="2"/>
      </rPr>
      <t xml:space="preserve">NOTA:    </t>
    </r>
    <r>
      <rPr>
        <b/>
        <sz val="11"/>
        <rFont val="Futura Lt BT"/>
        <family val="2"/>
      </rPr>
      <t>Las cifras en quetzales de la deuda en dolares están calculados al T.C. de cierre de cada ejercicio</t>
    </r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</si>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</sst>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color theme="0"/>
      <name val="Futura Lt BT"/>
      <family val="2"/>
    </font>
    <font>
      <sz val="11"/>
      <name val="Futura Lt BT"/>
      <family val="2"/>
    </font>
    <font>
      <b/>
      <u/>
      <sz val="11"/>
      <color theme="1"/>
      <name val="Futura Lt BT"/>
      <family val="2"/>
    </font>
    <font>
      <b/>
      <sz val="1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5" fillId="3" borderId="0" xfId="0" applyFont="1" applyFill="1"/>
    <xf numFmtId="0" fontId="0" fillId="2" borderId="0" xfId="0" applyFill="1"/>
    <xf numFmtId="0" fontId="6" fillId="2" borderId="0" xfId="0" applyFont="1" applyFill="1"/>
    <xf numFmtId="0" fontId="0" fillId="3" borderId="0" xfId="0" applyFill="1"/>
    <xf numFmtId="0" fontId="0" fillId="4" borderId="0" xfId="0" applyFill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7" fillId="2" borderId="4" xfId="2" applyFont="1" applyFill="1" applyBorder="1"/>
    <xf numFmtId="0" fontId="18" fillId="0" borderId="0" xfId="0" applyFont="1"/>
    <xf numFmtId="0" fontId="17" fillId="2" borderId="5" xfId="2" applyFont="1" applyFill="1" applyBorder="1"/>
    <xf numFmtId="0" fontId="19" fillId="3" borderId="4" xfId="2" applyFont="1" applyFill="1" applyBorder="1"/>
    <xf numFmtId="0" fontId="20" fillId="3" borderId="2" xfId="0" applyFont="1" applyFill="1" applyBorder="1"/>
    <xf numFmtId="0" fontId="20" fillId="3" borderId="3" xfId="0" applyFont="1" applyFill="1" applyBorder="1"/>
    <xf numFmtId="0" fontId="18" fillId="3" borderId="3" xfId="0" applyFont="1" applyFill="1" applyBorder="1"/>
    <xf numFmtId="165" fontId="18" fillId="0" borderId="0" xfId="1" applyNumberFormat="1" applyFont="1" applyBorder="1"/>
    <xf numFmtId="164" fontId="18" fillId="3" borderId="9" xfId="1" applyFont="1" applyFill="1" applyBorder="1"/>
    <xf numFmtId="164" fontId="19" fillId="3" borderId="0" xfId="1" applyFont="1" applyFill="1" applyBorder="1"/>
    <xf numFmtId="4" fontId="18" fillId="0" borderId="0" xfId="0" applyNumberFormat="1" applyFont="1"/>
    <xf numFmtId="0" fontId="18" fillId="0" borderId="3" xfId="0" applyFont="1" applyBorder="1"/>
    <xf numFmtId="4" fontId="18" fillId="0" borderId="3" xfId="0" applyNumberFormat="1" applyFont="1" applyBorder="1"/>
    <xf numFmtId="0" fontId="21" fillId="0" borderId="0" xfId="2" applyFont="1"/>
    <xf numFmtId="0" fontId="17" fillId="2" borderId="2" xfId="2" applyFont="1" applyFill="1" applyBorder="1"/>
    <xf numFmtId="0" fontId="17" fillId="2" borderId="7" xfId="0" applyFont="1" applyFill="1" applyBorder="1" applyAlignment="1">
      <alignment horizontal="center"/>
    </xf>
    <xf numFmtId="165" fontId="17" fillId="3" borderId="1" xfId="1" applyNumberFormat="1" applyFont="1" applyFill="1" applyBorder="1"/>
    <xf numFmtId="165" fontId="19" fillId="3" borderId="1" xfId="1" applyNumberFormat="1" applyFont="1" applyFill="1" applyBorder="1"/>
    <xf numFmtId="165" fontId="19" fillId="3" borderId="1" xfId="0" applyNumberFormat="1" applyFont="1" applyFill="1" applyBorder="1"/>
    <xf numFmtId="0" fontId="22" fillId="3" borderId="5" xfId="2" applyFont="1" applyFill="1" applyBorder="1"/>
    <xf numFmtId="0" fontId="19" fillId="3" borderId="5" xfId="2" applyFont="1" applyFill="1" applyBorder="1"/>
    <xf numFmtId="0" fontId="17" fillId="2" borderId="6" xfId="2" applyFont="1" applyFill="1" applyBorder="1"/>
    <xf numFmtId="0" fontId="23" fillId="0" borderId="0" xfId="2" applyFont="1"/>
    <xf numFmtId="0" fontId="17" fillId="2" borderId="10" xfId="2" applyFont="1" applyFill="1" applyBorder="1"/>
    <xf numFmtId="0" fontId="20" fillId="2" borderId="11" xfId="0" applyFont="1" applyFill="1" applyBorder="1" applyAlignment="1">
      <alignment horizontal="center"/>
    </xf>
    <xf numFmtId="0" fontId="17" fillId="2" borderId="0" xfId="2" applyFont="1" applyFill="1"/>
    <xf numFmtId="0" fontId="17" fillId="2" borderId="13" xfId="2" applyFont="1" applyFill="1" applyBorder="1"/>
    <xf numFmtId="0" fontId="7" fillId="0" borderId="0" xfId="0" applyFont="1" applyAlignment="1">
      <alignment horizontal="center"/>
    </xf>
    <xf numFmtId="0" fontId="8" fillId="0" borderId="0" xfId="5" applyFont="1" applyFill="1" applyAlignment="1" applyProtection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</cellXfs>
  <cellStyles count="10">
    <cellStyle name="Hipervínculo" xfId="5" builtinId="8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  <cellStyle name="Normal 2 2" xfId="7" xr:uid="{00000000-0005-0000-0000-000005000000}"/>
    <cellStyle name="Normal 3" xfId="9" xr:uid="{00000000-0005-0000-0000-000006000000}"/>
    <cellStyle name="Normal 4" xfId="6" xr:uid="{00000000-0005-0000-0000-000007000000}"/>
    <cellStyle name="Percent 2" xfId="8" xr:uid="{00000000-0005-0000-0000-000008000000}"/>
    <cellStyle name="Porcentaje 2" xfId="3" xr:uid="{00000000-0005-0000-0000-000009000000}"/>
  </cellStyles>
  <dxfs count="0"/>
  <tableStyles count="0" defaultTableStyle="TableStyleMedium2" defaultPivotStyle="PivotStyleLight16"/>
  <colors>
    <mruColors>
      <color rgb="FF084E9B"/>
      <color rgb="FFE7B7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123766</xdr:colOff>
      <xdr:row>8</xdr:row>
      <xdr:rowOff>25411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E0EF65C1-C979-4D91-BEBA-607F1A574429}"/>
            </a:ext>
          </a:extLst>
        </xdr:cNvPr>
        <xdr:cNvGrpSpPr/>
      </xdr:nvGrpSpPr>
      <xdr:grpSpPr>
        <a:xfrm>
          <a:off x="0" y="560294"/>
          <a:ext cx="13428884" cy="959235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6778741B-57A2-A3B5-C2DA-C02CBF795CBA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42EC4812-C201-FA8A-E124-2BFB3E4E7F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A0C043D7-82BB-5B34-E461-7DACCA99A49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1F9843C6-47DD-0851-B512-32D70C1A445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040F52B6-2BA2-90FF-CC17-D79C1860F10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B229D37C-4266-5D03-F60A-724D722306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A323E71-27CC-62E2-E41D-D8F1D1776653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C4D84FF1-5707-362B-DC7A-971758663E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613863</xdr:colOff>
      <xdr:row>9</xdr:row>
      <xdr:rowOff>14369</xdr:rowOff>
    </xdr:from>
    <xdr:to>
      <xdr:col>17</xdr:col>
      <xdr:colOff>558886</xdr:colOff>
      <xdr:row>15</xdr:row>
      <xdr:rowOff>40731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83BAABEF-654F-4B0D-B0B9-1E7BFC234525}"/>
            </a:ext>
          </a:extLst>
        </xdr:cNvPr>
        <xdr:cNvGrpSpPr/>
      </xdr:nvGrpSpPr>
      <xdr:grpSpPr>
        <a:xfrm>
          <a:off x="2332098" y="1695251"/>
          <a:ext cx="10007906" cy="1146951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80606204-3969-A6D9-41DA-B0CCB99839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7D7A2ABF-ECAB-F8D0-B6B0-466971F81A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C5B750D-1D2F-8A0A-BF6F-C2BD1BE9B6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590176</xdr:colOff>
      <xdr:row>3</xdr:row>
      <xdr:rowOff>7471</xdr:rowOff>
    </xdr:from>
    <xdr:to>
      <xdr:col>9</xdr:col>
      <xdr:colOff>358588</xdr:colOff>
      <xdr:row>7</xdr:row>
      <xdr:rowOff>137622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DF250129-503A-4B18-A7F0-692F552C3B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356411" y="567765"/>
          <a:ext cx="1292412" cy="87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4"/>
  <sheetViews>
    <sheetView showGridLines="0" tabSelected="1" zoomScale="85" zoomScaleNormal="85" workbookViewId="0">
      <selection activeCell="F21" sqref="F21"/>
    </sheetView>
  </sheetViews>
  <sheetFormatPr baseColWidth="10" defaultRowHeight="14.5"/>
  <cols>
    <col min="2" max="2" width="2.7265625" customWidth="1"/>
    <col min="17" max="17" width="2.26953125" customWidth="1"/>
    <col min="258" max="258" width="2.7265625" customWidth="1"/>
    <col min="273" max="273" width="2.26953125" customWidth="1"/>
    <col min="514" max="514" width="2.7265625" customWidth="1"/>
    <col min="529" max="529" width="2.26953125" customWidth="1"/>
    <col min="770" max="770" width="2.7265625" customWidth="1"/>
    <col min="785" max="785" width="2.26953125" customWidth="1"/>
    <col min="1026" max="1026" width="2.7265625" customWidth="1"/>
    <col min="1041" max="1041" width="2.26953125" customWidth="1"/>
    <col min="1282" max="1282" width="2.7265625" customWidth="1"/>
    <col min="1297" max="1297" width="2.26953125" customWidth="1"/>
    <col min="1538" max="1538" width="2.7265625" customWidth="1"/>
    <col min="1553" max="1553" width="2.26953125" customWidth="1"/>
    <col min="1794" max="1794" width="2.7265625" customWidth="1"/>
    <col min="1809" max="1809" width="2.26953125" customWidth="1"/>
    <col min="2050" max="2050" width="2.7265625" customWidth="1"/>
    <col min="2065" max="2065" width="2.26953125" customWidth="1"/>
    <col min="2306" max="2306" width="2.7265625" customWidth="1"/>
    <col min="2321" max="2321" width="2.26953125" customWidth="1"/>
    <col min="2562" max="2562" width="2.7265625" customWidth="1"/>
    <col min="2577" max="2577" width="2.26953125" customWidth="1"/>
    <col min="2818" max="2818" width="2.7265625" customWidth="1"/>
    <col min="2833" max="2833" width="2.26953125" customWidth="1"/>
    <col min="3074" max="3074" width="2.7265625" customWidth="1"/>
    <col min="3089" max="3089" width="2.26953125" customWidth="1"/>
    <col min="3330" max="3330" width="2.7265625" customWidth="1"/>
    <col min="3345" max="3345" width="2.26953125" customWidth="1"/>
    <col min="3586" max="3586" width="2.7265625" customWidth="1"/>
    <col min="3601" max="3601" width="2.26953125" customWidth="1"/>
    <col min="3842" max="3842" width="2.7265625" customWidth="1"/>
    <col min="3857" max="3857" width="2.26953125" customWidth="1"/>
    <col min="4098" max="4098" width="2.7265625" customWidth="1"/>
    <col min="4113" max="4113" width="2.26953125" customWidth="1"/>
    <col min="4354" max="4354" width="2.7265625" customWidth="1"/>
    <col min="4369" max="4369" width="2.26953125" customWidth="1"/>
    <col min="4610" max="4610" width="2.7265625" customWidth="1"/>
    <col min="4625" max="4625" width="2.26953125" customWidth="1"/>
    <col min="4866" max="4866" width="2.7265625" customWidth="1"/>
    <col min="4881" max="4881" width="2.26953125" customWidth="1"/>
    <col min="5122" max="5122" width="2.7265625" customWidth="1"/>
    <col min="5137" max="5137" width="2.26953125" customWidth="1"/>
    <col min="5378" max="5378" width="2.7265625" customWidth="1"/>
    <col min="5393" max="5393" width="2.26953125" customWidth="1"/>
    <col min="5634" max="5634" width="2.7265625" customWidth="1"/>
    <col min="5649" max="5649" width="2.26953125" customWidth="1"/>
    <col min="5890" max="5890" width="2.7265625" customWidth="1"/>
    <col min="5905" max="5905" width="2.26953125" customWidth="1"/>
    <col min="6146" max="6146" width="2.7265625" customWidth="1"/>
    <col min="6161" max="6161" width="2.26953125" customWidth="1"/>
    <col min="6402" max="6402" width="2.7265625" customWidth="1"/>
    <col min="6417" max="6417" width="2.26953125" customWidth="1"/>
    <col min="6658" max="6658" width="2.7265625" customWidth="1"/>
    <col min="6673" max="6673" width="2.26953125" customWidth="1"/>
    <col min="6914" max="6914" width="2.7265625" customWidth="1"/>
    <col min="6929" max="6929" width="2.26953125" customWidth="1"/>
    <col min="7170" max="7170" width="2.7265625" customWidth="1"/>
    <col min="7185" max="7185" width="2.26953125" customWidth="1"/>
    <col min="7426" max="7426" width="2.7265625" customWidth="1"/>
    <col min="7441" max="7441" width="2.26953125" customWidth="1"/>
    <col min="7682" max="7682" width="2.7265625" customWidth="1"/>
    <col min="7697" max="7697" width="2.26953125" customWidth="1"/>
    <col min="7938" max="7938" width="2.7265625" customWidth="1"/>
    <col min="7953" max="7953" width="2.26953125" customWidth="1"/>
    <col min="8194" max="8194" width="2.7265625" customWidth="1"/>
    <col min="8209" max="8209" width="2.26953125" customWidth="1"/>
    <col min="8450" max="8450" width="2.7265625" customWidth="1"/>
    <col min="8465" max="8465" width="2.26953125" customWidth="1"/>
    <col min="8706" max="8706" width="2.7265625" customWidth="1"/>
    <col min="8721" max="8721" width="2.26953125" customWidth="1"/>
    <col min="8962" max="8962" width="2.7265625" customWidth="1"/>
    <col min="8977" max="8977" width="2.26953125" customWidth="1"/>
    <col min="9218" max="9218" width="2.7265625" customWidth="1"/>
    <col min="9233" max="9233" width="2.26953125" customWidth="1"/>
    <col min="9474" max="9474" width="2.7265625" customWidth="1"/>
    <col min="9489" max="9489" width="2.26953125" customWidth="1"/>
    <col min="9730" max="9730" width="2.7265625" customWidth="1"/>
    <col min="9745" max="9745" width="2.26953125" customWidth="1"/>
    <col min="9986" max="9986" width="2.7265625" customWidth="1"/>
    <col min="10001" max="10001" width="2.26953125" customWidth="1"/>
    <col min="10242" max="10242" width="2.7265625" customWidth="1"/>
    <col min="10257" max="10257" width="2.26953125" customWidth="1"/>
    <col min="10498" max="10498" width="2.7265625" customWidth="1"/>
    <col min="10513" max="10513" width="2.26953125" customWidth="1"/>
    <col min="10754" max="10754" width="2.7265625" customWidth="1"/>
    <col min="10769" max="10769" width="2.26953125" customWidth="1"/>
    <col min="11010" max="11010" width="2.7265625" customWidth="1"/>
    <col min="11025" max="11025" width="2.26953125" customWidth="1"/>
    <col min="11266" max="11266" width="2.7265625" customWidth="1"/>
    <col min="11281" max="11281" width="2.26953125" customWidth="1"/>
    <col min="11522" max="11522" width="2.7265625" customWidth="1"/>
    <col min="11537" max="11537" width="2.26953125" customWidth="1"/>
    <col min="11778" max="11778" width="2.7265625" customWidth="1"/>
    <col min="11793" max="11793" width="2.26953125" customWidth="1"/>
    <col min="12034" max="12034" width="2.7265625" customWidth="1"/>
    <col min="12049" max="12049" width="2.26953125" customWidth="1"/>
    <col min="12290" max="12290" width="2.7265625" customWidth="1"/>
    <col min="12305" max="12305" width="2.26953125" customWidth="1"/>
    <col min="12546" max="12546" width="2.7265625" customWidth="1"/>
    <col min="12561" max="12561" width="2.26953125" customWidth="1"/>
    <col min="12802" max="12802" width="2.7265625" customWidth="1"/>
    <col min="12817" max="12817" width="2.26953125" customWidth="1"/>
    <col min="13058" max="13058" width="2.7265625" customWidth="1"/>
    <col min="13073" max="13073" width="2.26953125" customWidth="1"/>
    <col min="13314" max="13314" width="2.7265625" customWidth="1"/>
    <col min="13329" max="13329" width="2.26953125" customWidth="1"/>
    <col min="13570" max="13570" width="2.7265625" customWidth="1"/>
    <col min="13585" max="13585" width="2.26953125" customWidth="1"/>
    <col min="13826" max="13826" width="2.7265625" customWidth="1"/>
    <col min="13841" max="13841" width="2.26953125" customWidth="1"/>
    <col min="14082" max="14082" width="2.7265625" customWidth="1"/>
    <col min="14097" max="14097" width="2.26953125" customWidth="1"/>
    <col min="14338" max="14338" width="2.7265625" customWidth="1"/>
    <col min="14353" max="14353" width="2.26953125" customWidth="1"/>
    <col min="14594" max="14594" width="2.7265625" customWidth="1"/>
    <col min="14609" max="14609" width="2.26953125" customWidth="1"/>
    <col min="14850" max="14850" width="2.7265625" customWidth="1"/>
    <col min="14865" max="14865" width="2.26953125" customWidth="1"/>
    <col min="15106" max="15106" width="2.7265625" customWidth="1"/>
    <col min="15121" max="15121" width="2.26953125" customWidth="1"/>
    <col min="15362" max="15362" width="2.7265625" customWidth="1"/>
    <col min="15377" max="15377" width="2.26953125" customWidth="1"/>
    <col min="15618" max="15618" width="2.7265625" customWidth="1"/>
    <col min="15633" max="15633" width="2.26953125" customWidth="1"/>
    <col min="15874" max="15874" width="2.7265625" customWidth="1"/>
    <col min="15889" max="15889" width="2.26953125" customWidth="1"/>
    <col min="16130" max="16130" width="2.7265625" customWidth="1"/>
    <col min="16145" max="16145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38" t="s">
        <v>20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5"/>
    </row>
    <row r="18" spans="2:17" ht="30">
      <c r="B18" s="5"/>
      <c r="C18" s="38" t="s">
        <v>21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5"/>
    </row>
    <row r="19" spans="2:17" ht="30">
      <c r="B19" s="5"/>
      <c r="C19" s="39" t="s">
        <v>22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23</v>
      </c>
      <c r="G21" s="7"/>
      <c r="H21" s="7"/>
      <c r="I21" s="7"/>
      <c r="J21" s="7"/>
      <c r="K21" s="8"/>
      <c r="L21" s="8"/>
    </row>
    <row r="22" spans="2:17" ht="25">
      <c r="F22" s="6" t="s">
        <v>24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25</v>
      </c>
      <c r="H24" s="7" t="s">
        <v>37</v>
      </c>
      <c r="I24" s="7"/>
      <c r="J24" s="7"/>
      <c r="K24" s="8"/>
      <c r="L24" s="8"/>
    </row>
    <row r="25" spans="2:17" ht="23">
      <c r="F25" s="9" t="s">
        <v>26</v>
      </c>
      <c r="G25" s="7"/>
      <c r="H25" s="7" t="s">
        <v>35</v>
      </c>
      <c r="I25" s="7"/>
      <c r="J25" s="7"/>
      <c r="K25" s="8"/>
      <c r="L25" s="8"/>
    </row>
    <row r="26" spans="2:17" ht="23">
      <c r="F26" s="9" t="s">
        <v>27</v>
      </c>
      <c r="G26" s="7"/>
      <c r="H26" s="7" t="s">
        <v>28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29</v>
      </c>
      <c r="G28" s="7"/>
      <c r="H28" s="7"/>
      <c r="I28" s="7"/>
      <c r="J28" s="7"/>
      <c r="K28" s="8"/>
      <c r="L28" s="8"/>
    </row>
    <row r="29" spans="2:17" ht="22.5">
      <c r="G29" s="7" t="s">
        <v>36</v>
      </c>
      <c r="H29" s="10"/>
      <c r="I29" s="8"/>
      <c r="M29" s="10"/>
    </row>
    <row r="30" spans="2:17" ht="18">
      <c r="L30" s="10"/>
      <c r="M30" s="10"/>
    </row>
    <row r="31" spans="2:17" ht="8.25" customHeight="1">
      <c r="G31" s="10"/>
      <c r="H31" s="8"/>
      <c r="I31" s="8"/>
      <c r="J31" s="8"/>
      <c r="K31" s="8"/>
      <c r="L31" s="8"/>
    </row>
    <row r="32" spans="2:17" ht="24.75" customHeight="1">
      <c r="F32" s="40" t="s">
        <v>30</v>
      </c>
      <c r="G32" s="40"/>
      <c r="H32" s="40"/>
      <c r="I32" s="40"/>
      <c r="J32" s="40"/>
      <c r="K32" s="40"/>
      <c r="L32" s="40"/>
    </row>
    <row r="33" spans="6:12" ht="25.5" customHeight="1">
      <c r="F33" s="41"/>
      <c r="G33" s="41"/>
      <c r="H33" s="41"/>
      <c r="I33" s="41"/>
      <c r="J33" s="41"/>
      <c r="K33" s="41"/>
      <c r="L33" s="41"/>
    </row>
    <row r="34" spans="6:12" ht="33" customHeight="1">
      <c r="F34" s="41"/>
      <c r="G34" s="41"/>
      <c r="H34" s="41"/>
      <c r="I34" s="41"/>
      <c r="J34" s="41"/>
      <c r="K34" s="41"/>
      <c r="L34" s="41"/>
    </row>
  </sheetData>
  <mergeCells count="4">
    <mergeCell ref="C17:P17"/>
    <mergeCell ref="C18:P18"/>
    <mergeCell ref="C19:P19"/>
    <mergeCell ref="F32:L34"/>
  </mergeCells>
  <hyperlinks>
    <hyperlink ref="C19" r:id="rId1" xr:uid="{00000000-0004-0000-0000-000000000000}"/>
    <hyperlink ref="G29" location="'Gobierno Central'!A1" display="Deuda del Gobierno Central  " xr:uid="{00000000-0004-0000-0000-000001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44"/>
  <sheetViews>
    <sheetView showGridLines="0" zoomScale="90" zoomScaleNormal="90" workbookViewId="0">
      <pane xSplit="1" ySplit="7" topLeftCell="AQ8" activePane="bottomRight" state="frozen"/>
      <selection pane="topRight" activeCell="B1" sqref="B1"/>
      <selection pane="bottomLeft" activeCell="A7" sqref="A7"/>
      <selection pane="bottomRight" activeCell="F42" sqref="F42"/>
    </sheetView>
  </sheetViews>
  <sheetFormatPr baseColWidth="10" defaultColWidth="10.81640625" defaultRowHeight="14"/>
  <cols>
    <col min="1" max="1" width="65.81640625" style="12" customWidth="1"/>
    <col min="2" max="5" width="11.453125" style="12" hidden="1" customWidth="1"/>
    <col min="6" max="49" width="14.26953125" style="12" bestFit="1" customWidth="1"/>
    <col min="50" max="16384" width="10.81640625" style="12"/>
  </cols>
  <sheetData>
    <row r="1" spans="1:53" ht="14.5" thickBot="1">
      <c r="A1" s="24"/>
    </row>
    <row r="2" spans="1:53" ht="15" customHeight="1">
      <c r="A2" s="11" t="s">
        <v>31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</row>
    <row r="3" spans="1:53" ht="15" customHeight="1">
      <c r="A3" s="13" t="s">
        <v>38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</row>
    <row r="4" spans="1:53" ht="15" customHeight="1" thickBot="1">
      <c r="A4" s="34"/>
      <c r="F4" s="42">
        <v>2014</v>
      </c>
      <c r="G4" s="43"/>
      <c r="H4" s="43"/>
      <c r="I4" s="44"/>
      <c r="J4" s="42">
        <v>2015</v>
      </c>
      <c r="K4" s="43"/>
      <c r="L4" s="43"/>
      <c r="M4" s="44"/>
      <c r="N4" s="42">
        <v>2016</v>
      </c>
      <c r="O4" s="43"/>
      <c r="P4" s="43"/>
      <c r="Q4" s="44"/>
      <c r="R4" s="42">
        <v>2017</v>
      </c>
      <c r="S4" s="43"/>
      <c r="T4" s="43"/>
      <c r="U4" s="44"/>
      <c r="V4" s="42">
        <v>2018</v>
      </c>
      <c r="W4" s="43"/>
      <c r="X4" s="43"/>
      <c r="Y4" s="44"/>
      <c r="Z4" s="42">
        <v>2019</v>
      </c>
      <c r="AA4" s="43"/>
      <c r="AB4" s="43"/>
      <c r="AC4" s="44"/>
      <c r="AD4" s="42">
        <v>2020</v>
      </c>
      <c r="AE4" s="43"/>
      <c r="AF4" s="43"/>
      <c r="AG4" s="44"/>
      <c r="AH4" s="42">
        <v>2021</v>
      </c>
      <c r="AI4" s="43"/>
      <c r="AJ4" s="43"/>
      <c r="AK4" s="44"/>
      <c r="AL4" s="42">
        <v>2022</v>
      </c>
      <c r="AM4" s="43"/>
      <c r="AN4" s="43"/>
      <c r="AO4" s="44"/>
      <c r="AP4" s="42">
        <v>2023</v>
      </c>
      <c r="AQ4" s="43"/>
      <c r="AR4" s="43"/>
      <c r="AS4" s="44"/>
      <c r="AT4" s="42">
        <v>2024</v>
      </c>
      <c r="AU4" s="43"/>
      <c r="AV4" s="43"/>
      <c r="AW4" s="44"/>
      <c r="AX4" s="42">
        <v>2025</v>
      </c>
      <c r="AY4" s="43"/>
      <c r="AZ4" s="43"/>
      <c r="BA4" s="44"/>
    </row>
    <row r="5" spans="1:53" ht="14.5" thickBot="1">
      <c r="A5" s="25"/>
      <c r="B5" s="26" t="s">
        <v>33</v>
      </c>
      <c r="C5" s="26" t="s">
        <v>0</v>
      </c>
      <c r="D5" s="26" t="s">
        <v>1</v>
      </c>
      <c r="E5" s="26" t="s">
        <v>2</v>
      </c>
      <c r="F5" s="35" t="s">
        <v>41</v>
      </c>
      <c r="G5" s="35" t="s">
        <v>42</v>
      </c>
      <c r="H5" s="35" t="s">
        <v>43</v>
      </c>
      <c r="I5" s="35" t="s">
        <v>44</v>
      </c>
      <c r="J5" s="35" t="s">
        <v>41</v>
      </c>
      <c r="K5" s="35" t="s">
        <v>42</v>
      </c>
      <c r="L5" s="35" t="s">
        <v>43</v>
      </c>
      <c r="M5" s="35" t="s">
        <v>44</v>
      </c>
      <c r="N5" s="35" t="s">
        <v>41</v>
      </c>
      <c r="O5" s="35" t="s">
        <v>42</v>
      </c>
      <c r="P5" s="35" t="s">
        <v>43</v>
      </c>
      <c r="Q5" s="35" t="s">
        <v>44</v>
      </c>
      <c r="R5" s="35" t="s">
        <v>41</v>
      </c>
      <c r="S5" s="35" t="s">
        <v>42</v>
      </c>
      <c r="T5" s="35" t="s">
        <v>43</v>
      </c>
      <c r="U5" s="35" t="s">
        <v>44</v>
      </c>
      <c r="V5" s="35" t="s">
        <v>41</v>
      </c>
      <c r="W5" s="35" t="s">
        <v>42</v>
      </c>
      <c r="X5" s="35" t="s">
        <v>43</v>
      </c>
      <c r="Y5" s="35" t="s">
        <v>44</v>
      </c>
      <c r="Z5" s="35" t="s">
        <v>41</v>
      </c>
      <c r="AA5" s="35" t="s">
        <v>42</v>
      </c>
      <c r="AB5" s="35" t="s">
        <v>43</v>
      </c>
      <c r="AC5" s="35" t="s">
        <v>44</v>
      </c>
      <c r="AD5" s="35" t="s">
        <v>41</v>
      </c>
      <c r="AE5" s="35" t="s">
        <v>42</v>
      </c>
      <c r="AF5" s="35" t="s">
        <v>43</v>
      </c>
      <c r="AG5" s="35" t="s">
        <v>44</v>
      </c>
      <c r="AH5" s="35" t="s">
        <v>41</v>
      </c>
      <c r="AI5" s="35" t="s">
        <v>42</v>
      </c>
      <c r="AJ5" s="35" t="s">
        <v>43</v>
      </c>
      <c r="AK5" s="35" t="s">
        <v>44</v>
      </c>
      <c r="AL5" s="35" t="s">
        <v>41</v>
      </c>
      <c r="AM5" s="35" t="s">
        <v>42</v>
      </c>
      <c r="AN5" s="35" t="s">
        <v>43</v>
      </c>
      <c r="AO5" s="35" t="s">
        <v>44</v>
      </c>
      <c r="AP5" s="35" t="s">
        <v>41</v>
      </c>
      <c r="AQ5" s="35" t="s">
        <v>42</v>
      </c>
      <c r="AR5" s="35" t="s">
        <v>43</v>
      </c>
      <c r="AS5" s="35" t="s">
        <v>44</v>
      </c>
      <c r="AT5" s="35" t="s">
        <v>41</v>
      </c>
      <c r="AU5" s="35" t="s">
        <v>42</v>
      </c>
      <c r="AV5" s="35" t="s">
        <v>43</v>
      </c>
      <c r="AW5" s="35" t="s">
        <v>44</v>
      </c>
      <c r="AX5" s="35" t="s">
        <v>41</v>
      </c>
      <c r="AY5" s="35" t="s">
        <v>42</v>
      </c>
      <c r="AZ5" s="35" t="s">
        <v>43</v>
      </c>
      <c r="BA5" s="35" t="s">
        <v>44</v>
      </c>
    </row>
    <row r="6" spans="1:53">
      <c r="A6" s="14" t="s">
        <v>3</v>
      </c>
      <c r="B6" s="27">
        <f t="shared" ref="B6:E6" si="0">+B8+B14</f>
        <v>0</v>
      </c>
      <c r="C6" s="27">
        <f t="shared" ref="C6" si="1">+C8+C14</f>
        <v>0</v>
      </c>
      <c r="D6" s="27">
        <f t="shared" si="0"/>
        <v>0</v>
      </c>
      <c r="E6" s="27">
        <f t="shared" si="0"/>
        <v>0</v>
      </c>
      <c r="F6" s="28">
        <v>106580.23</v>
      </c>
      <c r="G6" s="28">
        <v>110537.2</v>
      </c>
      <c r="H6" s="28">
        <v>108310.38</v>
      </c>
      <c r="I6" s="28">
        <v>110268.58</v>
      </c>
      <c r="J6" s="28">
        <v>118337.1</v>
      </c>
      <c r="K6" s="28">
        <v>118036.90000000001</v>
      </c>
      <c r="L6" s="28">
        <v>117404</v>
      </c>
      <c r="M6" s="28">
        <v>118069.5</v>
      </c>
      <c r="N6" s="29">
        <v>121543</v>
      </c>
      <c r="O6" s="28">
        <v>125039.2</v>
      </c>
      <c r="P6" s="28">
        <v>124330.7</v>
      </c>
      <c r="Q6" s="28">
        <v>125676.1</v>
      </c>
      <c r="R6" s="28">
        <v>125417.90000000001</v>
      </c>
      <c r="S6" s="28">
        <v>130131.8</v>
      </c>
      <c r="T6" s="28">
        <v>129914.20000000001</v>
      </c>
      <c r="U6" s="28">
        <v>132028.9</v>
      </c>
      <c r="V6" s="28">
        <v>134758</v>
      </c>
      <c r="W6" s="28">
        <v>137513.1</v>
      </c>
      <c r="X6" s="28">
        <v>144330.1</v>
      </c>
      <c r="Y6" s="28">
        <v>146020.6</v>
      </c>
      <c r="Z6" s="28">
        <v>147812.59</v>
      </c>
      <c r="AA6" s="28">
        <v>158817.19</v>
      </c>
      <c r="AB6" s="28">
        <v>158107.20000000001</v>
      </c>
      <c r="AC6" s="28">
        <v>157325.85</v>
      </c>
      <c r="AD6" s="28">
        <v>159219.56</v>
      </c>
      <c r="AE6" s="28">
        <v>181318.01</v>
      </c>
      <c r="AF6" s="28">
        <v>188468.15000000002</v>
      </c>
      <c r="AG6" s="28">
        <v>189187.55</v>
      </c>
      <c r="AH6" s="28">
        <v>193068.31000000003</v>
      </c>
      <c r="AI6" s="28">
        <v>199213.44999999998</v>
      </c>
      <c r="AJ6" s="28">
        <v>196864.47999999998</v>
      </c>
      <c r="AK6" s="28">
        <v>204666</v>
      </c>
      <c r="AL6" s="28">
        <v>206754.15</v>
      </c>
      <c r="AM6" s="28">
        <v>204660.43999999997</v>
      </c>
      <c r="AN6" s="28">
        <v>215525.25999999998</v>
      </c>
      <c r="AO6" s="28">
        <v>214755.36000000002</v>
      </c>
      <c r="AP6" s="28">
        <v>212422.06000000003</v>
      </c>
      <c r="AQ6" s="28">
        <v>219660.56999999998</v>
      </c>
      <c r="AR6" s="28">
        <v>218961.28999999998</v>
      </c>
      <c r="AS6" s="28">
        <v>222575.72</v>
      </c>
      <c r="AT6" s="28">
        <v>220997.97999999998</v>
      </c>
      <c r="AU6" s="28">
        <v>225109.95126399997</v>
      </c>
      <c r="AV6" s="28">
        <v>234460.05412800002</v>
      </c>
      <c r="AW6" s="28"/>
      <c r="AX6" s="28"/>
      <c r="AY6" s="28"/>
      <c r="AZ6" s="28"/>
      <c r="BA6" s="28"/>
    </row>
    <row r="7" spans="1:53" ht="14.5" thickBot="1">
      <c r="A7" s="30" t="s">
        <v>4</v>
      </c>
      <c r="B7" s="15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>
      <c r="A8" s="31" t="s">
        <v>5</v>
      </c>
      <c r="B8" s="18">
        <f t="shared" ref="B8:E8" si="2">+B10+B11</f>
        <v>0</v>
      </c>
      <c r="C8" s="18">
        <f t="shared" ref="C8" si="3">+C10+C11</f>
        <v>0</v>
      </c>
      <c r="D8" s="18">
        <f t="shared" si="2"/>
        <v>0</v>
      </c>
      <c r="E8" s="18">
        <f t="shared" si="2"/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/>
      <c r="AX8" s="19"/>
      <c r="AY8" s="19"/>
      <c r="AZ8" s="19"/>
      <c r="BA8" s="19"/>
    </row>
    <row r="9" spans="1:53">
      <c r="A9" s="13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</row>
    <row r="10" spans="1:53">
      <c r="A10" s="13" t="s">
        <v>32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</row>
    <row r="11" spans="1:53">
      <c r="A11" s="13" t="s">
        <v>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</row>
    <row r="12" spans="1:53">
      <c r="A12" s="13" t="s">
        <v>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</row>
    <row r="13" spans="1:53">
      <c r="A13" s="13" t="s">
        <v>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</row>
    <row r="14" spans="1:53">
      <c r="A14" s="31" t="s">
        <v>10</v>
      </c>
      <c r="B14" s="18">
        <f t="shared" ref="B14:E14" si="4">+B15+B21</f>
        <v>0</v>
      </c>
      <c r="C14" s="18">
        <f t="shared" ref="C14" si="5">+C15+C21</f>
        <v>0</v>
      </c>
      <c r="D14" s="18">
        <f t="shared" si="4"/>
        <v>0</v>
      </c>
      <c r="E14" s="18">
        <f t="shared" si="4"/>
        <v>0</v>
      </c>
      <c r="F14" s="20">
        <v>106580.23</v>
      </c>
      <c r="G14" s="20">
        <v>110537.2</v>
      </c>
      <c r="H14" s="20">
        <v>108310.38</v>
      </c>
      <c r="I14" s="20">
        <v>110268.58</v>
      </c>
      <c r="J14" s="20">
        <v>118337.1</v>
      </c>
      <c r="K14" s="20">
        <v>118036.90000000001</v>
      </c>
      <c r="L14" s="20">
        <v>117404</v>
      </c>
      <c r="M14" s="20">
        <v>118069.5</v>
      </c>
      <c r="N14" s="20">
        <v>121543</v>
      </c>
      <c r="O14" s="20">
        <v>125039.2</v>
      </c>
      <c r="P14" s="20">
        <v>124330.7</v>
      </c>
      <c r="Q14" s="20">
        <v>125676.1</v>
      </c>
      <c r="R14" s="20">
        <v>125417.90000000001</v>
      </c>
      <c r="S14" s="20">
        <v>130131.8</v>
      </c>
      <c r="T14" s="20">
        <v>129914.20000000001</v>
      </c>
      <c r="U14" s="20">
        <v>132028.9</v>
      </c>
      <c r="V14" s="20">
        <v>134758</v>
      </c>
      <c r="W14" s="20">
        <v>137513.1</v>
      </c>
      <c r="X14" s="20">
        <v>144330.1</v>
      </c>
      <c r="Y14" s="20">
        <v>146020.6</v>
      </c>
      <c r="Z14" s="20">
        <v>147812.59</v>
      </c>
      <c r="AA14" s="20">
        <v>158817.19</v>
      </c>
      <c r="AB14" s="20">
        <v>158107.20000000001</v>
      </c>
      <c r="AC14" s="20">
        <v>157325.85</v>
      </c>
      <c r="AD14" s="20">
        <v>159219.56</v>
      </c>
      <c r="AE14" s="20">
        <v>181318.01</v>
      </c>
      <c r="AF14" s="20">
        <v>188468.15000000002</v>
      </c>
      <c r="AG14" s="20">
        <v>189187.55</v>
      </c>
      <c r="AH14" s="20">
        <v>193068.31000000003</v>
      </c>
      <c r="AI14" s="20">
        <v>199213.44999999998</v>
      </c>
      <c r="AJ14" s="20">
        <v>196864.47999999998</v>
      </c>
      <c r="AK14" s="20">
        <v>204666</v>
      </c>
      <c r="AL14" s="20">
        <v>206754.15</v>
      </c>
      <c r="AM14" s="20">
        <v>204660.43999999997</v>
      </c>
      <c r="AN14" s="20">
        <v>215525.25999999998</v>
      </c>
      <c r="AO14" s="20">
        <v>214755.36000000002</v>
      </c>
      <c r="AP14" s="20">
        <v>212422.06000000003</v>
      </c>
      <c r="AQ14" s="20">
        <v>219660.56999999998</v>
      </c>
      <c r="AR14" s="20">
        <v>218961.28999999998</v>
      </c>
      <c r="AS14" s="20">
        <v>222575.72</v>
      </c>
      <c r="AT14" s="20">
        <v>220997.97999999998</v>
      </c>
      <c r="AU14" s="20">
        <v>225109.95126399997</v>
      </c>
      <c r="AV14" s="20">
        <v>234460.05412800002</v>
      </c>
      <c r="AW14" s="20"/>
      <c r="AX14" s="20"/>
      <c r="AY14" s="20"/>
      <c r="AZ14" s="20"/>
      <c r="BA14" s="20"/>
    </row>
    <row r="15" spans="1:53">
      <c r="A15" s="31" t="s">
        <v>11</v>
      </c>
      <c r="B15" s="18">
        <f t="shared" ref="B15:E15" si="6">+B16+B17+B18+B19+B20</f>
        <v>0</v>
      </c>
      <c r="C15" s="18">
        <f t="shared" si="6"/>
        <v>0</v>
      </c>
      <c r="D15" s="18">
        <f t="shared" si="6"/>
        <v>0</v>
      </c>
      <c r="E15" s="18">
        <f t="shared" si="6"/>
        <v>0</v>
      </c>
      <c r="F15" s="20">
        <v>7503.7</v>
      </c>
      <c r="G15" s="20">
        <v>7972.4</v>
      </c>
      <c r="H15" s="20">
        <v>7003.7999999999993</v>
      </c>
      <c r="I15" s="20">
        <v>6614.1</v>
      </c>
      <c r="J15" s="20">
        <v>6932.5</v>
      </c>
      <c r="K15" s="20">
        <v>6402.7</v>
      </c>
      <c r="L15" s="20">
        <v>7055.4</v>
      </c>
      <c r="M15" s="20">
        <v>8030.4</v>
      </c>
      <c r="N15" s="20">
        <v>5376.1</v>
      </c>
      <c r="O15" s="20">
        <v>3339.5</v>
      </c>
      <c r="P15" s="20">
        <v>1495.8</v>
      </c>
      <c r="Q15" s="20">
        <v>5096.6000000000004</v>
      </c>
      <c r="R15" s="20">
        <v>4015.1000000000004</v>
      </c>
      <c r="S15" s="20">
        <v>2147</v>
      </c>
      <c r="T15" s="20">
        <v>724.5</v>
      </c>
      <c r="U15" s="20">
        <v>4903.5</v>
      </c>
      <c r="V15" s="20">
        <v>4398.6000000000004</v>
      </c>
      <c r="W15" s="20">
        <v>3198.1</v>
      </c>
      <c r="X15" s="20">
        <v>1904.7</v>
      </c>
      <c r="Y15" s="20">
        <v>6647.9</v>
      </c>
      <c r="Z15" s="20">
        <v>4002.01</v>
      </c>
      <c r="AA15" s="20">
        <v>2416.0100000000002</v>
      </c>
      <c r="AB15" s="20">
        <v>875.03</v>
      </c>
      <c r="AC15" s="20">
        <v>8696.1700947999998</v>
      </c>
      <c r="AD15" s="20">
        <v>7043.0303648999998</v>
      </c>
      <c r="AE15" s="20">
        <v>4348.5035822000009</v>
      </c>
      <c r="AF15" s="20">
        <v>2013.3988494</v>
      </c>
      <c r="AG15" s="20">
        <v>8441.7028370000007</v>
      </c>
      <c r="AH15" s="20">
        <v>7032.6584101999997</v>
      </c>
      <c r="AI15" s="20">
        <v>6285.4026643999996</v>
      </c>
      <c r="AJ15" s="20">
        <v>8824.0149999999994</v>
      </c>
      <c r="AK15" s="20">
        <v>8695.4840000000004</v>
      </c>
      <c r="AL15" s="20">
        <v>10050.0980425</v>
      </c>
      <c r="AM15" s="20">
        <v>5649.7036704000002</v>
      </c>
      <c r="AN15" s="20">
        <v>6044.0112592000005</v>
      </c>
      <c r="AO15" s="20">
        <v>5987.0228618000001</v>
      </c>
      <c r="AP15" s="20">
        <v>4260.8400235000008</v>
      </c>
      <c r="AQ15" s="20">
        <v>5668.3089055999999</v>
      </c>
      <c r="AR15" s="20">
        <v>6020.8099999999995</v>
      </c>
      <c r="AS15" s="20">
        <v>9251.51</v>
      </c>
      <c r="AT15" s="20">
        <v>8518.7999999999993</v>
      </c>
      <c r="AU15" s="20">
        <v>9503.15</v>
      </c>
      <c r="AV15" s="20">
        <v>10833.44</v>
      </c>
      <c r="AW15" s="20"/>
      <c r="AX15" s="20"/>
      <c r="AY15" s="20"/>
      <c r="AZ15" s="20"/>
      <c r="BA15" s="20"/>
    </row>
    <row r="16" spans="1:53">
      <c r="A16" s="13" t="s">
        <v>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</row>
    <row r="17" spans="1:53">
      <c r="A17" s="13" t="s">
        <v>32</v>
      </c>
      <c r="B17" s="18"/>
      <c r="C17" s="18"/>
      <c r="D17" s="18"/>
      <c r="E17" s="18"/>
      <c r="F17" s="18">
        <v>4937</v>
      </c>
      <c r="G17" s="18">
        <v>5491.65</v>
      </c>
      <c r="H17" s="18">
        <v>4797.7</v>
      </c>
      <c r="I17" s="18">
        <v>4159.5</v>
      </c>
      <c r="J17" s="18">
        <v>4113</v>
      </c>
      <c r="K17" s="18">
        <v>3909.7</v>
      </c>
      <c r="L17" s="18">
        <v>4482.8999999999996</v>
      </c>
      <c r="M17" s="18">
        <v>5534.4</v>
      </c>
      <c r="N17" s="18">
        <v>3611.1</v>
      </c>
      <c r="O17" s="18">
        <v>2086.3000000000002</v>
      </c>
      <c r="P17" s="18">
        <v>1083.5</v>
      </c>
      <c r="Q17" s="18">
        <v>2270.6</v>
      </c>
      <c r="R17" s="18">
        <v>2184.4</v>
      </c>
      <c r="S17" s="18">
        <v>839.1</v>
      </c>
      <c r="T17" s="18">
        <v>283</v>
      </c>
      <c r="U17" s="18">
        <v>2867.7</v>
      </c>
      <c r="V17" s="18">
        <v>2608.1</v>
      </c>
      <c r="W17" s="18">
        <v>1949.5</v>
      </c>
      <c r="X17" s="18">
        <v>1378.4</v>
      </c>
      <c r="Y17" s="18">
        <v>4211.3</v>
      </c>
      <c r="Z17" s="18">
        <v>2637.19</v>
      </c>
      <c r="AA17" s="18">
        <v>1197.6599999999999</v>
      </c>
      <c r="AB17" s="18">
        <v>262.51</v>
      </c>
      <c r="AC17" s="18">
        <v>5611.7100947999998</v>
      </c>
      <c r="AD17" s="18">
        <v>4839.7003648999998</v>
      </c>
      <c r="AE17" s="18">
        <v>3106.6935822000005</v>
      </c>
      <c r="AF17" s="18">
        <v>1336.7388493999999</v>
      </c>
      <c r="AG17" s="18">
        <v>5439.0128370000002</v>
      </c>
      <c r="AH17" s="18">
        <v>4906.3284101999998</v>
      </c>
      <c r="AI17" s="18">
        <v>4846.4126643999998</v>
      </c>
      <c r="AJ17" s="18">
        <v>6075.0650000000005</v>
      </c>
      <c r="AK17" s="18">
        <v>5815.2939999999999</v>
      </c>
      <c r="AL17" s="18">
        <v>7414.7680424999999</v>
      </c>
      <c r="AM17" s="18">
        <v>2903.3736703999998</v>
      </c>
      <c r="AN17" s="18">
        <v>3430.7712591999998</v>
      </c>
      <c r="AO17" s="18">
        <v>3434.7028618000004</v>
      </c>
      <c r="AP17" s="18">
        <v>1843.9300235000001</v>
      </c>
      <c r="AQ17" s="18">
        <v>2652.1889056</v>
      </c>
      <c r="AR17" s="18">
        <v>2819.44</v>
      </c>
      <c r="AS17" s="18">
        <v>6261.76</v>
      </c>
      <c r="AT17" s="18">
        <v>6141.47</v>
      </c>
      <c r="AU17" s="18">
        <v>6040.16</v>
      </c>
      <c r="AV17" s="18">
        <v>7547.84</v>
      </c>
      <c r="AW17" s="18"/>
      <c r="AX17" s="18"/>
      <c r="AY17" s="18"/>
      <c r="AZ17" s="18"/>
      <c r="BA17" s="18"/>
    </row>
    <row r="18" spans="1:53">
      <c r="A18" s="13" t="s">
        <v>7</v>
      </c>
      <c r="B18" s="18"/>
      <c r="C18" s="18"/>
      <c r="D18" s="18"/>
      <c r="E18" s="18"/>
      <c r="F18" s="18">
        <v>2566.6999999999998</v>
      </c>
      <c r="G18" s="18">
        <v>2480.75</v>
      </c>
      <c r="H18" s="18">
        <v>2206.1</v>
      </c>
      <c r="I18" s="18">
        <v>2454.6</v>
      </c>
      <c r="J18" s="18">
        <v>2819.5</v>
      </c>
      <c r="K18" s="18">
        <v>2493</v>
      </c>
      <c r="L18" s="18">
        <v>2572.5</v>
      </c>
      <c r="M18" s="18">
        <v>2496</v>
      </c>
      <c r="N18" s="18">
        <v>1765</v>
      </c>
      <c r="O18" s="18">
        <v>1253.2</v>
      </c>
      <c r="P18" s="18">
        <v>412.3</v>
      </c>
      <c r="Q18" s="18">
        <v>2826</v>
      </c>
      <c r="R18" s="18">
        <v>1830.7</v>
      </c>
      <c r="S18" s="18">
        <v>1307.9000000000001</v>
      </c>
      <c r="T18" s="18">
        <v>441.5</v>
      </c>
      <c r="U18" s="18">
        <v>2035.8</v>
      </c>
      <c r="V18" s="18">
        <v>1790.5</v>
      </c>
      <c r="W18" s="18">
        <v>1248.5999999999999</v>
      </c>
      <c r="X18" s="18">
        <v>526.29999999999995</v>
      </c>
      <c r="Y18" s="18">
        <v>2436.6</v>
      </c>
      <c r="Z18" s="18">
        <v>1364.82</v>
      </c>
      <c r="AA18" s="18">
        <v>1218.3500000000001</v>
      </c>
      <c r="AB18" s="18">
        <v>612.52</v>
      </c>
      <c r="AC18" s="18">
        <v>3084.46</v>
      </c>
      <c r="AD18" s="18">
        <v>2203.33</v>
      </c>
      <c r="AE18" s="18">
        <v>1241.8100000000002</v>
      </c>
      <c r="AF18" s="18">
        <v>676.66000000000008</v>
      </c>
      <c r="AG18" s="18">
        <v>3002.69</v>
      </c>
      <c r="AH18" s="18">
        <v>2126.33</v>
      </c>
      <c r="AI18" s="18">
        <v>1438.99</v>
      </c>
      <c r="AJ18" s="18">
        <v>2748.95</v>
      </c>
      <c r="AK18" s="18">
        <v>2880.19</v>
      </c>
      <c r="AL18" s="18">
        <v>2635.33</v>
      </c>
      <c r="AM18" s="18">
        <v>2746.33</v>
      </c>
      <c r="AN18" s="18">
        <v>2613.2400000000002</v>
      </c>
      <c r="AO18" s="18">
        <v>2552.3200000000002</v>
      </c>
      <c r="AP18" s="18">
        <v>2416.9100000000003</v>
      </c>
      <c r="AQ18" s="18">
        <v>3016.12</v>
      </c>
      <c r="AR18" s="18">
        <v>3201.37</v>
      </c>
      <c r="AS18" s="18">
        <v>2989.75</v>
      </c>
      <c r="AT18" s="18">
        <v>2377.33</v>
      </c>
      <c r="AU18" s="18">
        <v>3462.99</v>
      </c>
      <c r="AV18" s="18">
        <v>3285.6</v>
      </c>
      <c r="AW18" s="18"/>
      <c r="AX18" s="18"/>
      <c r="AY18" s="18"/>
      <c r="AZ18" s="18"/>
      <c r="BA18" s="18"/>
    </row>
    <row r="19" spans="1:53">
      <c r="A19" s="13" t="s">
        <v>8</v>
      </c>
      <c r="B19" s="18"/>
      <c r="C19" s="18"/>
      <c r="D19" s="18"/>
      <c r="E19" s="18"/>
      <c r="F19" s="18"/>
      <c r="G19" s="18"/>
      <c r="H19" s="18"/>
      <c r="I19" s="18"/>
      <c r="J19" s="18">
        <v>0</v>
      </c>
      <c r="K19" s="18">
        <v>0</v>
      </c>
      <c r="L19" s="18">
        <v>0</v>
      </c>
      <c r="M19" s="18">
        <v>0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</row>
    <row r="20" spans="1:53">
      <c r="A20" s="13" t="s">
        <v>9</v>
      </c>
      <c r="B20" s="18"/>
      <c r="C20" s="18"/>
      <c r="D20" s="18"/>
      <c r="E20" s="18"/>
      <c r="F20" s="18"/>
      <c r="G20" s="18"/>
      <c r="H20" s="18"/>
      <c r="I20" s="18"/>
      <c r="J20" s="18">
        <v>0</v>
      </c>
      <c r="K20" s="18">
        <v>0</v>
      </c>
      <c r="L20" s="18">
        <v>0</v>
      </c>
      <c r="M20" s="18">
        <v>0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</row>
    <row r="21" spans="1:53">
      <c r="A21" s="31" t="s">
        <v>12</v>
      </c>
      <c r="B21" s="18">
        <f t="shared" ref="B21:E21" si="7">+B22+B24+B25</f>
        <v>0</v>
      </c>
      <c r="C21" s="18">
        <f t="shared" ref="C21" si="8">+C22+C24+C25</f>
        <v>0</v>
      </c>
      <c r="D21" s="18">
        <f t="shared" si="7"/>
        <v>0</v>
      </c>
      <c r="E21" s="18">
        <f t="shared" si="7"/>
        <v>0</v>
      </c>
      <c r="F21" s="20">
        <v>99076.53</v>
      </c>
      <c r="G21" s="20">
        <v>102564.8</v>
      </c>
      <c r="H21" s="20">
        <v>101306.58</v>
      </c>
      <c r="I21" s="20">
        <v>103654.48</v>
      </c>
      <c r="J21" s="20">
        <v>111404.6</v>
      </c>
      <c r="K21" s="20">
        <v>111634.20000000001</v>
      </c>
      <c r="L21" s="20">
        <v>110348.6</v>
      </c>
      <c r="M21" s="20">
        <v>110039.1</v>
      </c>
      <c r="N21" s="20">
        <v>116166.9</v>
      </c>
      <c r="O21" s="20">
        <v>121699.7</v>
      </c>
      <c r="P21" s="20">
        <v>122834.9</v>
      </c>
      <c r="Q21" s="20">
        <v>120579.5</v>
      </c>
      <c r="R21" s="20">
        <v>121402.8</v>
      </c>
      <c r="S21" s="20">
        <v>127984.8</v>
      </c>
      <c r="T21" s="20">
        <v>129189.70000000001</v>
      </c>
      <c r="U21" s="20">
        <v>127125.4</v>
      </c>
      <c r="V21" s="20">
        <v>130359.4</v>
      </c>
      <c r="W21" s="20">
        <v>134315</v>
      </c>
      <c r="X21" s="20">
        <v>142425.4</v>
      </c>
      <c r="Y21" s="20">
        <v>139372.70000000001</v>
      </c>
      <c r="Z21" s="20">
        <v>143810.57999999999</v>
      </c>
      <c r="AA21" s="20">
        <v>156401.18</v>
      </c>
      <c r="AB21" s="20">
        <v>157232.17000000001</v>
      </c>
      <c r="AC21" s="20">
        <v>148629.6799052</v>
      </c>
      <c r="AD21" s="20">
        <v>152176.52963509999</v>
      </c>
      <c r="AE21" s="20">
        <v>176969.5064178</v>
      </c>
      <c r="AF21" s="20">
        <v>186454.75115060003</v>
      </c>
      <c r="AG21" s="20">
        <v>180745.847163</v>
      </c>
      <c r="AH21" s="20">
        <v>186035.65158980002</v>
      </c>
      <c r="AI21" s="20">
        <v>192928.04733559999</v>
      </c>
      <c r="AJ21" s="20">
        <v>188040.465</v>
      </c>
      <c r="AK21" s="20">
        <v>195970.516</v>
      </c>
      <c r="AL21" s="20">
        <v>196704.05195749999</v>
      </c>
      <c r="AM21" s="20">
        <v>199010.73632959998</v>
      </c>
      <c r="AN21" s="20">
        <v>209481.24874079999</v>
      </c>
      <c r="AO21" s="20">
        <v>208768.3371382</v>
      </c>
      <c r="AP21" s="20">
        <v>208161.21997650003</v>
      </c>
      <c r="AQ21" s="20">
        <v>213992.26109439999</v>
      </c>
      <c r="AR21" s="20">
        <v>212940.47999999998</v>
      </c>
      <c r="AS21" s="20">
        <v>213324.21</v>
      </c>
      <c r="AT21" s="20">
        <v>212479.18</v>
      </c>
      <c r="AU21" s="20">
        <v>215606.80126399998</v>
      </c>
      <c r="AV21" s="20">
        <v>223626.61412800002</v>
      </c>
      <c r="AW21" s="20"/>
      <c r="AX21" s="20"/>
      <c r="AY21" s="20"/>
      <c r="AZ21" s="20"/>
      <c r="BA21" s="20"/>
    </row>
    <row r="22" spans="1:53">
      <c r="A22" s="13" t="s">
        <v>13</v>
      </c>
      <c r="B22" s="18"/>
      <c r="C22" s="18"/>
      <c r="D22" s="18"/>
      <c r="E22" s="18"/>
      <c r="F22" s="18">
        <v>0</v>
      </c>
      <c r="G22" s="18">
        <v>0</v>
      </c>
      <c r="H22" s="18">
        <v>0</v>
      </c>
      <c r="I22" s="18"/>
      <c r="J22" s="18">
        <v>0</v>
      </c>
      <c r="K22" s="18">
        <v>0</v>
      </c>
      <c r="L22" s="18">
        <v>0</v>
      </c>
      <c r="M22" s="18">
        <v>0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</row>
    <row r="23" spans="1:53">
      <c r="A23" s="13" t="s">
        <v>6</v>
      </c>
      <c r="B23" s="18"/>
      <c r="C23" s="18"/>
      <c r="D23" s="18"/>
      <c r="E23" s="18"/>
      <c r="F23" s="18">
        <v>0</v>
      </c>
      <c r="G23" s="18">
        <v>0</v>
      </c>
      <c r="H23" s="18">
        <v>0</v>
      </c>
      <c r="I23" s="18"/>
      <c r="J23" s="18">
        <v>0</v>
      </c>
      <c r="K23" s="18">
        <v>0</v>
      </c>
      <c r="L23" s="18">
        <v>0</v>
      </c>
      <c r="M23" s="18">
        <v>0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</row>
    <row r="24" spans="1:53">
      <c r="A24" s="13" t="s">
        <v>32</v>
      </c>
      <c r="B24" s="18"/>
      <c r="C24" s="18"/>
      <c r="D24" s="18"/>
      <c r="E24" s="18"/>
      <c r="F24" s="18">
        <v>61445.43</v>
      </c>
      <c r="G24" s="18">
        <v>64545.9</v>
      </c>
      <c r="H24" s="18">
        <v>63888.42</v>
      </c>
      <c r="I24" s="18">
        <v>66411.56</v>
      </c>
      <c r="J24" s="18">
        <v>71635</v>
      </c>
      <c r="K24" s="18">
        <v>70833.8</v>
      </c>
      <c r="L24" s="18">
        <v>69964.600000000006</v>
      </c>
      <c r="M24" s="18">
        <v>69129.3</v>
      </c>
      <c r="N24" s="18">
        <v>74126.399999999994</v>
      </c>
      <c r="O24" s="18">
        <v>79916.899999999994</v>
      </c>
      <c r="P24" s="18">
        <v>81381</v>
      </c>
      <c r="Q24" s="18">
        <v>81390.600000000006</v>
      </c>
      <c r="R24" s="18">
        <v>83510.100000000006</v>
      </c>
      <c r="S24" s="18">
        <v>90024.6</v>
      </c>
      <c r="T24" s="18">
        <v>91045.3</v>
      </c>
      <c r="U24" s="18">
        <v>90998</v>
      </c>
      <c r="V24" s="18">
        <v>93732.5</v>
      </c>
      <c r="W24" s="18">
        <v>96932.9</v>
      </c>
      <c r="X24" s="18">
        <v>101807</v>
      </c>
      <c r="Y24" s="18">
        <v>100844.9</v>
      </c>
      <c r="Z24" s="18">
        <v>105264.09999999999</v>
      </c>
      <c r="AA24" s="18">
        <v>118147.81</v>
      </c>
      <c r="AB24" s="18">
        <v>119094.88</v>
      </c>
      <c r="AC24" s="18">
        <v>113406.15990519999</v>
      </c>
      <c r="AD24" s="18">
        <v>116931.3096351</v>
      </c>
      <c r="AE24" s="18">
        <v>138788.55641779999</v>
      </c>
      <c r="AF24" s="18">
        <v>148074.14115060001</v>
      </c>
      <c r="AG24" s="18">
        <v>143845.977163</v>
      </c>
      <c r="AH24" s="18">
        <v>149608.74158980002</v>
      </c>
      <c r="AI24" s="18">
        <v>156077.95733559999</v>
      </c>
      <c r="AJ24" s="18">
        <v>153310.495</v>
      </c>
      <c r="AK24" s="18">
        <v>162052.476</v>
      </c>
      <c r="AL24" s="18">
        <v>163554.89195749999</v>
      </c>
      <c r="AM24" s="18">
        <v>166113.45632959998</v>
      </c>
      <c r="AN24" s="18">
        <v>172496.58874079998</v>
      </c>
      <c r="AO24" s="18">
        <v>172366.8671382</v>
      </c>
      <c r="AP24" s="18">
        <v>172204.26997650001</v>
      </c>
      <c r="AQ24" s="18">
        <v>179021.42109439999</v>
      </c>
      <c r="AR24" s="18">
        <v>178390.68</v>
      </c>
      <c r="AS24" s="18">
        <v>179129.34</v>
      </c>
      <c r="AT24" s="18">
        <v>178833.17</v>
      </c>
      <c r="AU24" s="18">
        <v>183740.56126399999</v>
      </c>
      <c r="AV24" s="18">
        <v>192479.02412800002</v>
      </c>
      <c r="AW24" s="18"/>
      <c r="AX24" s="18"/>
      <c r="AY24" s="18"/>
      <c r="AZ24" s="18"/>
      <c r="BA24" s="18"/>
    </row>
    <row r="25" spans="1:53">
      <c r="A25" s="13" t="s">
        <v>7</v>
      </c>
      <c r="B25" s="18"/>
      <c r="C25" s="18"/>
      <c r="D25" s="18"/>
      <c r="E25" s="18"/>
      <c r="F25" s="18">
        <v>37631.1</v>
      </c>
      <c r="G25" s="18">
        <v>38018.9</v>
      </c>
      <c r="H25" s="18">
        <v>37418.160000000003</v>
      </c>
      <c r="I25" s="18">
        <v>37242.92</v>
      </c>
      <c r="J25" s="18">
        <v>39769.599999999999</v>
      </c>
      <c r="K25" s="18">
        <v>40800.400000000001</v>
      </c>
      <c r="L25" s="18">
        <v>40384</v>
      </c>
      <c r="M25" s="18">
        <v>40909.800000000003</v>
      </c>
      <c r="N25" s="18">
        <v>42040.5</v>
      </c>
      <c r="O25" s="18">
        <v>41782.800000000003</v>
      </c>
      <c r="P25" s="18">
        <v>41453.9</v>
      </c>
      <c r="Q25" s="18">
        <v>39188.9</v>
      </c>
      <c r="R25" s="18">
        <v>37892.699999999997</v>
      </c>
      <c r="S25" s="18">
        <v>37960.199999999997</v>
      </c>
      <c r="T25" s="18">
        <v>38144.400000000001</v>
      </c>
      <c r="U25" s="18">
        <v>36127.4</v>
      </c>
      <c r="V25" s="18">
        <v>36626.9</v>
      </c>
      <c r="W25" s="18">
        <v>37382.1</v>
      </c>
      <c r="X25" s="18">
        <v>40618.400000000001</v>
      </c>
      <c r="Y25" s="18">
        <v>38527.800000000003</v>
      </c>
      <c r="Z25" s="18">
        <v>38546.480000000003</v>
      </c>
      <c r="AA25" s="18">
        <v>38253.370000000003</v>
      </c>
      <c r="AB25" s="18">
        <v>38137.29</v>
      </c>
      <c r="AC25" s="18">
        <v>35223.520000000004</v>
      </c>
      <c r="AD25" s="18">
        <v>35245.22</v>
      </c>
      <c r="AE25" s="18">
        <v>38180.950000000004</v>
      </c>
      <c r="AF25" s="18">
        <v>38380.61</v>
      </c>
      <c r="AG25" s="18">
        <v>36899.869999999995</v>
      </c>
      <c r="AH25" s="18">
        <v>36426.909999999996</v>
      </c>
      <c r="AI25" s="18">
        <v>36850.090000000004</v>
      </c>
      <c r="AJ25" s="18">
        <v>34729.969999999994</v>
      </c>
      <c r="AK25" s="18">
        <v>33918.040000000008</v>
      </c>
      <c r="AL25" s="18">
        <v>33149.160000000003</v>
      </c>
      <c r="AM25" s="18">
        <v>32897.279999999999</v>
      </c>
      <c r="AN25" s="18">
        <v>36984.660000000003</v>
      </c>
      <c r="AO25" s="18">
        <v>36401.470000000008</v>
      </c>
      <c r="AP25" s="18">
        <v>35956.950000000004</v>
      </c>
      <c r="AQ25" s="18">
        <v>34970.840000000004</v>
      </c>
      <c r="AR25" s="18">
        <v>34549.800000000003</v>
      </c>
      <c r="AS25" s="18">
        <v>34194.870000000003</v>
      </c>
      <c r="AT25" s="18">
        <v>33646.009999999995</v>
      </c>
      <c r="AU25" s="18">
        <v>31866.239999999998</v>
      </c>
      <c r="AV25" s="18">
        <v>31147.589999999997</v>
      </c>
      <c r="AW25" s="18"/>
      <c r="AX25" s="18"/>
      <c r="AY25" s="18"/>
      <c r="AZ25" s="18"/>
      <c r="BA25" s="18"/>
    </row>
    <row r="26" spans="1:53">
      <c r="A26" s="13" t="s">
        <v>8</v>
      </c>
      <c r="B26" s="18"/>
      <c r="C26" s="18"/>
      <c r="D26" s="18"/>
      <c r="E26" s="18"/>
      <c r="F26" s="18">
        <v>0</v>
      </c>
      <c r="G26" s="18">
        <v>0</v>
      </c>
      <c r="H26" s="18"/>
      <c r="I26" s="18"/>
      <c r="J26" s="18">
        <v>0</v>
      </c>
      <c r="K26" s="18">
        <v>0</v>
      </c>
      <c r="L26" s="18">
        <v>0</v>
      </c>
      <c r="M26" s="18">
        <v>0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</row>
    <row r="27" spans="1:53">
      <c r="A27" s="13" t="s">
        <v>9</v>
      </c>
      <c r="B27" s="18"/>
      <c r="C27" s="18"/>
      <c r="D27" s="18"/>
      <c r="E27" s="18"/>
      <c r="F27" s="18">
        <v>0</v>
      </c>
      <c r="G27" s="18">
        <v>0</v>
      </c>
      <c r="H27" s="18"/>
      <c r="I27" s="18"/>
      <c r="J27" s="18">
        <v>0</v>
      </c>
      <c r="K27" s="18">
        <v>0</v>
      </c>
      <c r="L27" s="18">
        <v>0</v>
      </c>
      <c r="M27" s="18">
        <v>0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</row>
    <row r="28" spans="1:53">
      <c r="A28" s="31" t="s">
        <v>34</v>
      </c>
      <c r="B28" s="18">
        <f t="shared" ref="B28:E28" si="9">+B29+B31+B32</f>
        <v>0</v>
      </c>
      <c r="C28" s="18">
        <f t="shared" ref="C28" si="10">+C29+C31+C32</f>
        <v>0</v>
      </c>
      <c r="D28" s="18">
        <f t="shared" si="9"/>
        <v>0</v>
      </c>
      <c r="E28" s="18">
        <f t="shared" si="9"/>
        <v>0</v>
      </c>
      <c r="F28" s="20">
        <v>106580.09999999999</v>
      </c>
      <c r="G28" s="20">
        <v>110537.1</v>
      </c>
      <c r="H28" s="20">
        <v>108310.40000000001</v>
      </c>
      <c r="I28" s="20">
        <v>110268.5</v>
      </c>
      <c r="J28" s="20">
        <v>118337.1</v>
      </c>
      <c r="K28" s="20">
        <v>118037</v>
      </c>
      <c r="L28" s="20">
        <v>117404</v>
      </c>
      <c r="M28" s="20">
        <v>118069.5</v>
      </c>
      <c r="N28" s="20">
        <v>121543</v>
      </c>
      <c r="O28" s="20">
        <v>125039.2</v>
      </c>
      <c r="P28" s="20">
        <v>124330.7</v>
      </c>
      <c r="Q28" s="20">
        <v>125676.1</v>
      </c>
      <c r="R28" s="20">
        <v>125417.90000000001</v>
      </c>
      <c r="S28" s="20">
        <v>130131.79999999999</v>
      </c>
      <c r="T28" s="20">
        <v>129914.1</v>
      </c>
      <c r="U28" s="20">
        <v>132028.79999999999</v>
      </c>
      <c r="V28" s="20">
        <v>134758.1</v>
      </c>
      <c r="W28" s="20">
        <v>137513.09999999998</v>
      </c>
      <c r="X28" s="20">
        <v>144330</v>
      </c>
      <c r="Y28" s="20">
        <v>146020.6</v>
      </c>
      <c r="Z28" s="20">
        <v>147812.59</v>
      </c>
      <c r="AA28" s="20">
        <v>158817.19</v>
      </c>
      <c r="AB28" s="20">
        <v>158107.20000000001</v>
      </c>
      <c r="AC28" s="20">
        <v>157325.85</v>
      </c>
      <c r="AD28" s="20">
        <v>159219.56</v>
      </c>
      <c r="AE28" s="20">
        <v>181318.01</v>
      </c>
      <c r="AF28" s="20">
        <v>188468.15000000002</v>
      </c>
      <c r="AG28" s="20">
        <v>189187.55</v>
      </c>
      <c r="AH28" s="20">
        <v>193068.31</v>
      </c>
      <c r="AI28" s="20">
        <v>199213.45</v>
      </c>
      <c r="AJ28" s="20">
        <v>196864.47999999998</v>
      </c>
      <c r="AK28" s="20">
        <v>204666</v>
      </c>
      <c r="AL28" s="20">
        <v>206754.14999999997</v>
      </c>
      <c r="AM28" s="20">
        <v>204660.44</v>
      </c>
      <c r="AN28" s="20">
        <v>215525.25999999998</v>
      </c>
      <c r="AO28" s="20">
        <v>214755.36000000002</v>
      </c>
      <c r="AP28" s="20">
        <v>212422.06000000003</v>
      </c>
      <c r="AQ28" s="20">
        <v>219660.57</v>
      </c>
      <c r="AR28" s="20">
        <v>218961.29</v>
      </c>
      <c r="AS28" s="20">
        <v>222575.72</v>
      </c>
      <c r="AT28" s="20">
        <v>220997.98</v>
      </c>
      <c r="AU28" s="20">
        <v>225109.95126399997</v>
      </c>
      <c r="AV28" s="20">
        <v>234460.05412800002</v>
      </c>
      <c r="AW28" s="20"/>
      <c r="AX28" s="20"/>
      <c r="AY28" s="20"/>
      <c r="AZ28" s="20"/>
      <c r="BA28" s="20"/>
    </row>
    <row r="29" spans="1:53">
      <c r="A29" s="13" t="s">
        <v>13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</row>
    <row r="30" spans="1:53">
      <c r="A30" s="13" t="s">
        <v>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</row>
    <row r="31" spans="1:53">
      <c r="A31" s="13" t="s">
        <v>32</v>
      </c>
      <c r="B31" s="18"/>
      <c r="C31" s="18"/>
      <c r="D31" s="18"/>
      <c r="E31" s="18"/>
      <c r="F31" s="18">
        <v>66382.399999999994</v>
      </c>
      <c r="G31" s="18">
        <v>70037.5</v>
      </c>
      <c r="H31" s="18">
        <v>68686.100000000006</v>
      </c>
      <c r="I31" s="18">
        <v>70571</v>
      </c>
      <c r="J31" s="18">
        <v>75748</v>
      </c>
      <c r="K31" s="18">
        <v>74743.5</v>
      </c>
      <c r="L31" s="18">
        <v>74447.5</v>
      </c>
      <c r="M31" s="18">
        <v>74663.7</v>
      </c>
      <c r="N31" s="18">
        <v>77737.5</v>
      </c>
      <c r="O31" s="18">
        <v>82003.199999999997</v>
      </c>
      <c r="P31" s="18">
        <v>82464.5</v>
      </c>
      <c r="Q31" s="18">
        <v>83661.2</v>
      </c>
      <c r="R31" s="18">
        <v>85694.6</v>
      </c>
      <c r="S31" s="18">
        <v>90863.7</v>
      </c>
      <c r="T31" s="18">
        <v>91328.2</v>
      </c>
      <c r="U31" s="18">
        <v>93865.7</v>
      </c>
      <c r="V31" s="18">
        <v>96340.7</v>
      </c>
      <c r="W31" s="18">
        <v>98882.4</v>
      </c>
      <c r="X31" s="18">
        <v>103185.4</v>
      </c>
      <c r="Y31" s="18">
        <v>105056.2</v>
      </c>
      <c r="Z31" s="18">
        <v>107901.29</v>
      </c>
      <c r="AA31" s="18">
        <v>119345.47</v>
      </c>
      <c r="AB31" s="18">
        <v>119357.39</v>
      </c>
      <c r="AC31" s="18">
        <v>119017.87</v>
      </c>
      <c r="AD31" s="18">
        <v>121771.01</v>
      </c>
      <c r="AE31" s="18">
        <v>141895.25</v>
      </c>
      <c r="AF31" s="18">
        <v>149410.88</v>
      </c>
      <c r="AG31" s="18">
        <v>149284.99</v>
      </c>
      <c r="AH31" s="18">
        <v>154515.07</v>
      </c>
      <c r="AI31" s="18">
        <v>160924.37</v>
      </c>
      <c r="AJ31" s="18">
        <v>159385.56</v>
      </c>
      <c r="AK31" s="18">
        <v>167867.77</v>
      </c>
      <c r="AL31" s="18">
        <v>170969.65999999997</v>
      </c>
      <c r="AM31" s="18">
        <v>169016.83</v>
      </c>
      <c r="AN31" s="18">
        <v>175927.36</v>
      </c>
      <c r="AO31" s="18">
        <v>175801.57</v>
      </c>
      <c r="AP31" s="18">
        <v>174048.2</v>
      </c>
      <c r="AQ31" s="18">
        <v>181673.61</v>
      </c>
      <c r="AR31" s="18">
        <v>181210.12</v>
      </c>
      <c r="AS31" s="18">
        <v>185391.1</v>
      </c>
      <c r="AT31" s="18">
        <v>184974.64</v>
      </c>
      <c r="AU31" s="18">
        <v>189780.72126399999</v>
      </c>
      <c r="AV31" s="18">
        <v>200026.86412800002</v>
      </c>
      <c r="AW31" s="18"/>
      <c r="AX31" s="18"/>
      <c r="AY31" s="18"/>
      <c r="AZ31" s="18"/>
      <c r="BA31" s="18"/>
    </row>
    <row r="32" spans="1:53">
      <c r="A32" s="13" t="s">
        <v>7</v>
      </c>
      <c r="B32" s="18"/>
      <c r="C32" s="18"/>
      <c r="D32" s="18"/>
      <c r="E32" s="18"/>
      <c r="F32" s="18">
        <v>40197.699999999997</v>
      </c>
      <c r="G32" s="18">
        <v>40499.599999999999</v>
      </c>
      <c r="H32" s="18">
        <v>39624.300000000003</v>
      </c>
      <c r="I32" s="18">
        <v>39697.5</v>
      </c>
      <c r="J32" s="18">
        <v>42589.1</v>
      </c>
      <c r="K32" s="18">
        <v>43293.5</v>
      </c>
      <c r="L32" s="18">
        <v>42956.5</v>
      </c>
      <c r="M32" s="18">
        <v>43405.8</v>
      </c>
      <c r="N32" s="18">
        <v>43805.5</v>
      </c>
      <c r="O32" s="18">
        <v>43036</v>
      </c>
      <c r="P32" s="18">
        <v>41866.199999999997</v>
      </c>
      <c r="Q32" s="18">
        <v>42014.9</v>
      </c>
      <c r="R32" s="18">
        <v>39723.300000000003</v>
      </c>
      <c r="S32" s="18">
        <v>39268.1</v>
      </c>
      <c r="T32" s="18">
        <v>38585.9</v>
      </c>
      <c r="U32" s="18">
        <v>38163.1</v>
      </c>
      <c r="V32" s="18">
        <v>38417.4</v>
      </c>
      <c r="W32" s="18">
        <v>38630.699999999997</v>
      </c>
      <c r="X32" s="18">
        <v>41144.6</v>
      </c>
      <c r="Y32" s="18">
        <v>40964.400000000001</v>
      </c>
      <c r="Z32" s="18">
        <v>39911.300000000003</v>
      </c>
      <c r="AA32" s="18">
        <v>39471.72</v>
      </c>
      <c r="AB32" s="18">
        <v>38749.81</v>
      </c>
      <c r="AC32" s="18">
        <v>38307.980000000003</v>
      </c>
      <c r="AD32" s="18">
        <v>37448.550000000003</v>
      </c>
      <c r="AE32" s="18">
        <v>39422.76</v>
      </c>
      <c r="AF32" s="18">
        <v>39057.270000000004</v>
      </c>
      <c r="AG32" s="18">
        <v>39902.559999999998</v>
      </c>
      <c r="AH32" s="18">
        <v>38553.24</v>
      </c>
      <c r="AI32" s="18">
        <v>38289.08</v>
      </c>
      <c r="AJ32" s="18">
        <v>37478.919999999991</v>
      </c>
      <c r="AK32" s="18">
        <v>36798.23000000001</v>
      </c>
      <c r="AL32" s="18">
        <v>35784.490000000005</v>
      </c>
      <c r="AM32" s="18">
        <v>35643.61</v>
      </c>
      <c r="AN32" s="18">
        <v>39597.9</v>
      </c>
      <c r="AO32" s="18">
        <v>38953.790000000008</v>
      </c>
      <c r="AP32" s="18">
        <v>38373.860000000008</v>
      </c>
      <c r="AQ32" s="18">
        <v>37986.960000000006</v>
      </c>
      <c r="AR32" s="18">
        <v>37751.170000000006</v>
      </c>
      <c r="AS32" s="18">
        <v>37184.620000000003</v>
      </c>
      <c r="AT32" s="18">
        <v>36023.339999999997</v>
      </c>
      <c r="AU32" s="18">
        <v>35329.229999999996</v>
      </c>
      <c r="AV32" s="18">
        <v>34433.189999999995</v>
      </c>
      <c r="AW32" s="18"/>
      <c r="AX32" s="18"/>
      <c r="AY32" s="18"/>
      <c r="AZ32" s="18"/>
      <c r="BA32" s="18"/>
    </row>
    <row r="33" spans="1:53">
      <c r="A33" s="13" t="s">
        <v>8</v>
      </c>
    </row>
    <row r="34" spans="1:53">
      <c r="A34" s="13" t="s">
        <v>9</v>
      </c>
    </row>
    <row r="35" spans="1:53">
      <c r="A35" s="13"/>
    </row>
    <row r="36" spans="1:53">
      <c r="A36" s="31" t="s">
        <v>14</v>
      </c>
      <c r="B36" s="18">
        <f t="shared" ref="B36:E36" si="11">+B37+B38</f>
        <v>0</v>
      </c>
      <c r="C36" s="18">
        <f t="shared" ref="C36" si="12">+C37+C38</f>
        <v>0</v>
      </c>
      <c r="D36" s="18">
        <f t="shared" si="11"/>
        <v>0</v>
      </c>
      <c r="E36" s="18">
        <f t="shared" si="11"/>
        <v>0</v>
      </c>
      <c r="F36" s="20">
        <v>106580.15</v>
      </c>
      <c r="G36" s="20">
        <v>110537.18</v>
      </c>
      <c r="H36" s="20">
        <v>108310.39</v>
      </c>
      <c r="I36" s="20">
        <v>110268.56</v>
      </c>
      <c r="J36" s="20">
        <v>118337</v>
      </c>
      <c r="K36" s="20">
        <v>118037</v>
      </c>
      <c r="L36" s="20">
        <v>117404</v>
      </c>
      <c r="M36" s="20">
        <v>118069.5</v>
      </c>
      <c r="N36" s="20">
        <v>121542.9</v>
      </c>
      <c r="O36" s="20">
        <v>125039.2</v>
      </c>
      <c r="P36" s="20">
        <v>124330.70000000001</v>
      </c>
      <c r="Q36" s="20">
        <v>125676.1</v>
      </c>
      <c r="R36" s="20">
        <v>125417.9</v>
      </c>
      <c r="S36" s="20">
        <v>130131.8</v>
      </c>
      <c r="T36" s="20">
        <v>129914.2</v>
      </c>
      <c r="U36" s="20">
        <v>132028.90000000002</v>
      </c>
      <c r="V36" s="20">
        <v>134758</v>
      </c>
      <c r="W36" s="20">
        <v>137513</v>
      </c>
      <c r="X36" s="20">
        <v>144330</v>
      </c>
      <c r="Y36" s="20">
        <v>146020.6</v>
      </c>
      <c r="Z36" s="20">
        <v>147812.59</v>
      </c>
      <c r="AA36" s="20">
        <v>158817.19</v>
      </c>
      <c r="AB36" s="20">
        <v>158107.20000000001</v>
      </c>
      <c r="AC36" s="20">
        <v>157325.84</v>
      </c>
      <c r="AD36" s="20">
        <v>159219.56</v>
      </c>
      <c r="AE36" s="20">
        <v>181318</v>
      </c>
      <c r="AF36" s="20">
        <v>188468.15000000002</v>
      </c>
      <c r="AG36" s="20">
        <v>189187.55</v>
      </c>
      <c r="AH36" s="20">
        <v>193068.31</v>
      </c>
      <c r="AI36" s="20">
        <v>199213.46000000002</v>
      </c>
      <c r="AJ36" s="20">
        <v>196864.47999999998</v>
      </c>
      <c r="AK36" s="20">
        <v>204666</v>
      </c>
      <c r="AL36" s="20">
        <v>206754.15</v>
      </c>
      <c r="AM36" s="20">
        <v>204660.45</v>
      </c>
      <c r="AN36" s="20">
        <v>215525.26</v>
      </c>
      <c r="AO36" s="20">
        <v>214755.36</v>
      </c>
      <c r="AP36" s="20">
        <v>212422.06</v>
      </c>
      <c r="AQ36" s="20">
        <v>219660.57</v>
      </c>
      <c r="AR36" s="20">
        <v>218961.29</v>
      </c>
      <c r="AS36" s="20">
        <v>222575.72</v>
      </c>
      <c r="AT36" s="20">
        <v>220997.98</v>
      </c>
      <c r="AU36" s="20">
        <v>225109.95</v>
      </c>
      <c r="AV36" s="20">
        <v>234460.05</v>
      </c>
      <c r="AW36" s="20"/>
      <c r="AX36" s="20"/>
      <c r="AY36" s="20"/>
      <c r="AZ36" s="20"/>
      <c r="BA36" s="20"/>
    </row>
    <row r="37" spans="1:53">
      <c r="A37" s="13" t="s">
        <v>15</v>
      </c>
      <c r="F37" s="21">
        <v>47089.13</v>
      </c>
      <c r="G37" s="21">
        <v>49099.55</v>
      </c>
      <c r="H37" s="21">
        <v>48074.879999999997</v>
      </c>
      <c r="I37" s="21">
        <v>50824.88</v>
      </c>
      <c r="J37" s="21">
        <v>55876.7</v>
      </c>
      <c r="K37" s="21">
        <v>54925.1</v>
      </c>
      <c r="L37" s="21">
        <v>54496.5</v>
      </c>
      <c r="M37" s="21">
        <v>54824.9</v>
      </c>
      <c r="N37" s="21">
        <v>57694.1</v>
      </c>
      <c r="O37" s="21">
        <v>56805.3</v>
      </c>
      <c r="P37" s="21">
        <v>57651.6</v>
      </c>
      <c r="Q37" s="21">
        <v>58843.5</v>
      </c>
      <c r="R37" s="21">
        <v>61478.5</v>
      </c>
      <c r="S37" s="21">
        <v>62995.199999999997</v>
      </c>
      <c r="T37" s="21">
        <v>63432.5</v>
      </c>
      <c r="U37" s="21">
        <v>66251.100000000006</v>
      </c>
      <c r="V37" s="21">
        <v>68521.399999999994</v>
      </c>
      <c r="W37" s="21">
        <v>70837.600000000006</v>
      </c>
      <c r="X37" s="21">
        <v>74264.399999999994</v>
      </c>
      <c r="Y37" s="21">
        <v>76004.100000000006</v>
      </c>
      <c r="Z37" s="21">
        <v>79059.149999999994</v>
      </c>
      <c r="AA37" s="21">
        <v>81151.360000000001</v>
      </c>
      <c r="AB37" s="21">
        <v>81028.100000000006</v>
      </c>
      <c r="AC37" s="21">
        <v>80870.28</v>
      </c>
      <c r="AD37" s="21">
        <v>82247.320000000007</v>
      </c>
      <c r="AE37" s="21">
        <v>92976</v>
      </c>
      <c r="AF37" s="21">
        <v>99922.08</v>
      </c>
      <c r="AG37" s="21">
        <v>101083.01</v>
      </c>
      <c r="AH37" s="21">
        <v>106796.45</v>
      </c>
      <c r="AI37" s="21">
        <v>112546.41</v>
      </c>
      <c r="AJ37" s="21">
        <v>112575.31</v>
      </c>
      <c r="AK37" s="21">
        <v>113410.72</v>
      </c>
      <c r="AL37" s="21">
        <v>116715.79</v>
      </c>
      <c r="AM37" s="21">
        <v>119590.83</v>
      </c>
      <c r="AN37" s="21">
        <v>121746.37</v>
      </c>
      <c r="AO37" s="21">
        <v>121836.79</v>
      </c>
      <c r="AP37" s="21">
        <v>120714.09</v>
      </c>
      <c r="AQ37" s="21">
        <v>120234.18</v>
      </c>
      <c r="AR37" s="21">
        <v>119847.57</v>
      </c>
      <c r="AS37" s="21">
        <v>119850.77</v>
      </c>
      <c r="AT37" s="21">
        <v>119730.49</v>
      </c>
      <c r="AU37" s="21">
        <v>124728.4</v>
      </c>
      <c r="AV37" s="21">
        <v>124540.66</v>
      </c>
      <c r="AW37" s="21"/>
      <c r="AX37" s="21"/>
      <c r="AY37" s="21"/>
      <c r="AZ37" s="21"/>
      <c r="BA37" s="21"/>
    </row>
    <row r="38" spans="1:53">
      <c r="A38" s="13" t="s">
        <v>16</v>
      </c>
      <c r="F38" s="21">
        <v>59491.02</v>
      </c>
      <c r="G38" s="21">
        <v>61437.63</v>
      </c>
      <c r="H38" s="21">
        <v>60235.51</v>
      </c>
      <c r="I38" s="21">
        <v>59443.68</v>
      </c>
      <c r="J38" s="12">
        <v>62460.3</v>
      </c>
      <c r="K38" s="12">
        <v>63111.9</v>
      </c>
      <c r="L38" s="12">
        <v>62907.5</v>
      </c>
      <c r="M38" s="12">
        <v>63244.6</v>
      </c>
      <c r="N38" s="21">
        <v>63848.800000000003</v>
      </c>
      <c r="O38" s="21">
        <v>68233.899999999994</v>
      </c>
      <c r="P38" s="21">
        <v>66679.100000000006</v>
      </c>
      <c r="Q38" s="21">
        <v>66832.600000000006</v>
      </c>
      <c r="R38" s="21">
        <v>63939.4</v>
      </c>
      <c r="S38" s="21">
        <v>67136.600000000006</v>
      </c>
      <c r="T38" s="21">
        <v>66481.7</v>
      </c>
      <c r="U38" s="21">
        <v>65777.8</v>
      </c>
      <c r="V38" s="21">
        <v>66236.600000000006</v>
      </c>
      <c r="W38" s="21">
        <v>66675.399999999994</v>
      </c>
      <c r="X38" s="21">
        <v>70065.600000000006</v>
      </c>
      <c r="Y38" s="21">
        <v>70016.5</v>
      </c>
      <c r="Z38" s="21">
        <v>68753.440000000002</v>
      </c>
      <c r="AA38" s="21">
        <v>77665.83</v>
      </c>
      <c r="AB38" s="21">
        <v>77079.100000000006</v>
      </c>
      <c r="AC38" s="21">
        <v>76455.56</v>
      </c>
      <c r="AD38" s="21">
        <v>76972.240000000005</v>
      </c>
      <c r="AE38" s="21">
        <v>88342</v>
      </c>
      <c r="AF38" s="21">
        <v>88546.07</v>
      </c>
      <c r="AG38" s="21">
        <v>88104.54</v>
      </c>
      <c r="AH38" s="21">
        <v>86271.86</v>
      </c>
      <c r="AI38" s="21">
        <v>86667.05</v>
      </c>
      <c r="AJ38" s="21">
        <v>84289.17</v>
      </c>
      <c r="AK38" s="21">
        <v>91255.28</v>
      </c>
      <c r="AL38" s="21">
        <v>90038.36</v>
      </c>
      <c r="AM38" s="21">
        <v>85069.62</v>
      </c>
      <c r="AN38" s="21">
        <v>93778.89</v>
      </c>
      <c r="AO38" s="21">
        <v>92918.57</v>
      </c>
      <c r="AP38" s="21">
        <v>91707.97</v>
      </c>
      <c r="AQ38" s="21">
        <v>99426.39</v>
      </c>
      <c r="AR38" s="21">
        <v>99113.72</v>
      </c>
      <c r="AS38" s="21">
        <v>102724.95</v>
      </c>
      <c r="AT38" s="21">
        <v>101267.49</v>
      </c>
      <c r="AU38" s="21">
        <v>100381.55</v>
      </c>
      <c r="AV38" s="21">
        <v>109919.39</v>
      </c>
      <c r="AW38" s="21"/>
      <c r="AX38" s="21"/>
      <c r="AY38" s="21"/>
      <c r="AZ38" s="21"/>
      <c r="BA38" s="21"/>
    </row>
    <row r="39" spans="1:53">
      <c r="A39" s="13"/>
    </row>
    <row r="40" spans="1:53">
      <c r="A40" s="31" t="s">
        <v>17</v>
      </c>
      <c r="B40" s="18">
        <f t="shared" ref="B40:E40" si="13">+B41+B42</f>
        <v>0</v>
      </c>
      <c r="C40" s="18">
        <f t="shared" ref="C40" si="14">+C41+C42</f>
        <v>0</v>
      </c>
      <c r="D40" s="18">
        <f t="shared" si="13"/>
        <v>0</v>
      </c>
      <c r="E40" s="18">
        <f t="shared" si="13"/>
        <v>0</v>
      </c>
      <c r="F40" s="20">
        <v>106580.15</v>
      </c>
      <c r="G40" s="20">
        <v>110537.18</v>
      </c>
      <c r="H40" s="20">
        <v>108310.38</v>
      </c>
      <c r="I40" s="20">
        <v>110268.56</v>
      </c>
      <c r="J40" s="20">
        <v>118337.1</v>
      </c>
      <c r="K40" s="20">
        <v>118036.9</v>
      </c>
      <c r="L40" s="20">
        <v>117404</v>
      </c>
      <c r="M40" s="20">
        <v>118069.5</v>
      </c>
      <c r="N40" s="20">
        <v>121542.9</v>
      </c>
      <c r="O40" s="20">
        <v>125039.2</v>
      </c>
      <c r="P40" s="20">
        <v>124330.70000000001</v>
      </c>
      <c r="Q40" s="20">
        <v>125676.1</v>
      </c>
      <c r="R40" s="20">
        <v>125417.9</v>
      </c>
      <c r="S40" s="20">
        <v>130131.79999999999</v>
      </c>
      <c r="T40" s="20">
        <v>129914.2</v>
      </c>
      <c r="U40" s="20">
        <v>132028.90000000002</v>
      </c>
      <c r="V40" s="20">
        <v>134758.1</v>
      </c>
      <c r="W40" s="20">
        <v>137513</v>
      </c>
      <c r="X40" s="20">
        <v>144330.09999999998</v>
      </c>
      <c r="Y40" s="20">
        <v>146020.59999999998</v>
      </c>
      <c r="Z40" s="20">
        <v>147812.59</v>
      </c>
      <c r="AA40" s="20">
        <v>158817.19</v>
      </c>
      <c r="AB40" s="20">
        <v>158107.20000000001</v>
      </c>
      <c r="AC40" s="20">
        <v>157325.85</v>
      </c>
      <c r="AD40" s="20">
        <v>159219.56</v>
      </c>
      <c r="AE40" s="20">
        <v>181318</v>
      </c>
      <c r="AF40" s="20">
        <v>188468.15999999997</v>
      </c>
      <c r="AG40" s="20">
        <v>189187.55</v>
      </c>
      <c r="AH40" s="20">
        <v>193068.31</v>
      </c>
      <c r="AI40" s="20">
        <v>199213.45</v>
      </c>
      <c r="AJ40" s="20">
        <v>196864.48</v>
      </c>
      <c r="AK40" s="20">
        <v>204666</v>
      </c>
      <c r="AL40" s="20">
        <v>206754.15</v>
      </c>
      <c r="AM40" s="20">
        <v>204660.44</v>
      </c>
      <c r="AN40" s="20">
        <v>215525.26</v>
      </c>
      <c r="AO40" s="20">
        <v>214755.36</v>
      </c>
      <c r="AP40" s="20">
        <v>212422.06</v>
      </c>
      <c r="AQ40" s="20">
        <v>219660.57</v>
      </c>
      <c r="AR40" s="20">
        <v>218961.28999999998</v>
      </c>
      <c r="AS40" s="20">
        <v>222575.72</v>
      </c>
      <c r="AT40" s="20">
        <v>220997.97999999998</v>
      </c>
      <c r="AU40" s="20">
        <v>225109.96000000002</v>
      </c>
      <c r="AV40" s="20">
        <v>234460.05</v>
      </c>
      <c r="AW40" s="20"/>
      <c r="AX40" s="20"/>
      <c r="AY40" s="20"/>
      <c r="AZ40" s="20"/>
      <c r="BA40" s="20"/>
    </row>
    <row r="41" spans="1:53">
      <c r="A41" s="13" t="s">
        <v>18</v>
      </c>
      <c r="F41" s="21">
        <v>53013.279999999999</v>
      </c>
      <c r="G41" s="21">
        <v>56580.55</v>
      </c>
      <c r="H41" s="21">
        <v>55414.95</v>
      </c>
      <c r="I41" s="21">
        <v>57428.639999999999</v>
      </c>
      <c r="J41" s="21">
        <v>62522.400000000001</v>
      </c>
      <c r="K41" s="21">
        <v>61553</v>
      </c>
      <c r="L41" s="21">
        <v>61168.800000000003</v>
      </c>
      <c r="M41" s="21">
        <v>61459.7</v>
      </c>
      <c r="N41" s="21">
        <v>64397.3</v>
      </c>
      <c r="O41" s="21">
        <v>63444.5</v>
      </c>
      <c r="P41" s="21">
        <v>64189.3</v>
      </c>
      <c r="Q41" s="21">
        <v>65382.400000000001</v>
      </c>
      <c r="R41" s="21">
        <v>67858.899999999994</v>
      </c>
      <c r="S41" s="21">
        <v>69371.7</v>
      </c>
      <c r="T41" s="21">
        <v>69809.5</v>
      </c>
      <c r="U41" s="21">
        <v>72345.600000000006</v>
      </c>
      <c r="V41" s="21">
        <v>74661.100000000006</v>
      </c>
      <c r="W41" s="21">
        <v>76927.100000000006</v>
      </c>
      <c r="X41" s="21">
        <v>80618.399999999994</v>
      </c>
      <c r="Y41" s="21">
        <v>82386.899999999994</v>
      </c>
      <c r="Z41" s="21">
        <v>85395.839999999997</v>
      </c>
      <c r="AA41" s="21">
        <v>87510.48</v>
      </c>
      <c r="AB41" s="21">
        <v>87409.73</v>
      </c>
      <c r="AC41" s="21">
        <v>87221.66</v>
      </c>
      <c r="AD41" s="21">
        <v>90033.32</v>
      </c>
      <c r="AE41" s="21">
        <v>100852.86</v>
      </c>
      <c r="AF41" s="21">
        <v>107911.4</v>
      </c>
      <c r="AG41" s="21">
        <v>107743.93</v>
      </c>
      <c r="AH41" s="21">
        <v>113394.23</v>
      </c>
      <c r="AI41" s="21">
        <v>119648.64</v>
      </c>
      <c r="AJ41" s="21">
        <v>118165.21</v>
      </c>
      <c r="AK41" s="21">
        <v>119005.74</v>
      </c>
      <c r="AL41" s="21">
        <v>122353.68</v>
      </c>
      <c r="AM41" s="21">
        <v>125350.1</v>
      </c>
      <c r="AN41" s="21">
        <v>127600.4</v>
      </c>
      <c r="AO41" s="21">
        <v>127667.46</v>
      </c>
      <c r="AP41" s="21">
        <v>126213.66</v>
      </c>
      <c r="AQ41" s="21">
        <v>125733.34</v>
      </c>
      <c r="AR41" s="21">
        <v>125180.23</v>
      </c>
      <c r="AS41" s="21">
        <v>125162.185</v>
      </c>
      <c r="AT41" s="21">
        <v>125017.9</v>
      </c>
      <c r="AU41" s="21">
        <v>130000.27</v>
      </c>
      <c r="AV41" s="21">
        <v>129781.81</v>
      </c>
      <c r="AW41" s="21"/>
      <c r="AX41" s="21"/>
      <c r="AY41" s="21"/>
      <c r="AZ41" s="21"/>
      <c r="BA41" s="21"/>
    </row>
    <row r="42" spans="1:53" ht="14.5" thickBot="1">
      <c r="A42" s="32" t="s">
        <v>19</v>
      </c>
      <c r="B42" s="22"/>
      <c r="C42" s="22"/>
      <c r="D42" s="22"/>
      <c r="E42" s="22"/>
      <c r="F42" s="23">
        <v>53566.87</v>
      </c>
      <c r="G42" s="23">
        <v>53956.63</v>
      </c>
      <c r="H42" s="23">
        <v>52895.43</v>
      </c>
      <c r="I42" s="23">
        <v>52839.92</v>
      </c>
      <c r="J42" s="23">
        <v>55814.7</v>
      </c>
      <c r="K42" s="23">
        <v>56483.9</v>
      </c>
      <c r="L42" s="23">
        <v>56235.199999999997</v>
      </c>
      <c r="M42" s="23">
        <v>56609.8</v>
      </c>
      <c r="N42" s="23">
        <v>57145.599999999999</v>
      </c>
      <c r="O42" s="23">
        <v>61594.7</v>
      </c>
      <c r="P42" s="23">
        <v>60141.4</v>
      </c>
      <c r="Q42" s="23">
        <v>60293.7</v>
      </c>
      <c r="R42" s="23">
        <v>57559</v>
      </c>
      <c r="S42" s="23">
        <v>60760.1</v>
      </c>
      <c r="T42" s="23">
        <v>60104.7</v>
      </c>
      <c r="U42" s="23">
        <v>59683.3</v>
      </c>
      <c r="V42" s="23">
        <v>60097</v>
      </c>
      <c r="W42" s="23">
        <v>60585.9</v>
      </c>
      <c r="X42" s="23">
        <v>63711.7</v>
      </c>
      <c r="Y42" s="23">
        <v>63633.7</v>
      </c>
      <c r="Z42" s="23">
        <v>62416.75</v>
      </c>
      <c r="AA42" s="23">
        <v>71306.710000000006</v>
      </c>
      <c r="AB42" s="23">
        <v>70697.47</v>
      </c>
      <c r="AC42" s="23">
        <v>70104.19</v>
      </c>
      <c r="AD42" s="23">
        <v>69186.240000000005</v>
      </c>
      <c r="AE42" s="23">
        <v>80465.14</v>
      </c>
      <c r="AF42" s="23">
        <v>80556.759999999995</v>
      </c>
      <c r="AG42" s="23">
        <v>81443.62</v>
      </c>
      <c r="AH42" s="23">
        <v>79674.080000000002</v>
      </c>
      <c r="AI42" s="23">
        <v>79564.81</v>
      </c>
      <c r="AJ42" s="23">
        <v>78699.27</v>
      </c>
      <c r="AK42" s="23">
        <v>85660.26</v>
      </c>
      <c r="AL42" s="23">
        <v>84400.47</v>
      </c>
      <c r="AM42" s="23">
        <v>79310.34</v>
      </c>
      <c r="AN42" s="23">
        <v>87924.86</v>
      </c>
      <c r="AO42" s="23">
        <v>87087.9</v>
      </c>
      <c r="AP42" s="23">
        <v>86208.4</v>
      </c>
      <c r="AQ42" s="23">
        <v>93927.23</v>
      </c>
      <c r="AR42" s="23">
        <v>93781.06</v>
      </c>
      <c r="AS42" s="23">
        <v>97413.535000000003</v>
      </c>
      <c r="AT42" s="23">
        <v>95980.08</v>
      </c>
      <c r="AU42" s="23">
        <v>95109.69</v>
      </c>
      <c r="AV42" s="23">
        <v>104678.24</v>
      </c>
      <c r="AW42" s="23"/>
      <c r="AX42" s="23"/>
      <c r="AY42" s="23"/>
      <c r="AZ42" s="23"/>
      <c r="BA42" s="23"/>
    </row>
    <row r="43" spans="1:53">
      <c r="A43" s="33" t="s">
        <v>39</v>
      </c>
    </row>
    <row r="44" spans="1:53">
      <c r="A44" s="33" t="s">
        <v>40</v>
      </c>
    </row>
  </sheetData>
  <mergeCells count="12">
    <mergeCell ref="Z4:AC4"/>
    <mergeCell ref="F4:I4"/>
    <mergeCell ref="J4:M4"/>
    <mergeCell ref="N4:Q4"/>
    <mergeCell ref="R4:U4"/>
    <mergeCell ref="V4:Y4"/>
    <mergeCell ref="AX4:BA4"/>
    <mergeCell ref="AT4:AW4"/>
    <mergeCell ref="AD4:AG4"/>
    <mergeCell ref="AH4:AK4"/>
    <mergeCell ref="AL4:AO4"/>
    <mergeCell ref="AP4:AS4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ED Gobierno Central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2019-06-24T18:23:43Z</dcterms:created>
  <dcterms:modified xsi:type="dcterms:W3CDTF">2024-11-06T20:25:05Z</dcterms:modified>
</cp:coreProperties>
</file>