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Z:\Documentos\Comite finanzas publicas\Rdominicana\noviembre 2024\"/>
    </mc:Choice>
  </mc:AlternateContent>
  <xr:revisionPtr revIDLastSave="0" documentId="13_ncr:1_{F302A5CD-1E70-4EEE-B60F-F842EEA07600}" xr6:coauthVersionLast="47" xr6:coauthVersionMax="47" xr10:uidLastSave="{00000000-0000-0000-0000-000000000000}"/>
  <bookViews>
    <workbookView xWindow="-110" yWindow="-110" windowWidth="19420" windowHeight="10300" xr2:uid="{D7D0118A-8820-43C7-ACA8-11656FDE0279}"/>
  </bookViews>
  <sheets>
    <sheet name="Indice" sheetId="2" r:id="rId1"/>
    <sheet name="ED Gobierno Central Presupuest" sheetId="1" r:id="rId2"/>
    <sheet name="ED Gobierno Central Consolidado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0" i="3" l="1"/>
  <c r="C40" i="3"/>
  <c r="B40" i="3"/>
  <c r="D36" i="3"/>
  <c r="C36" i="3"/>
  <c r="B36" i="3"/>
  <c r="D28" i="3"/>
  <c r="C28" i="3"/>
  <c r="B28" i="3"/>
  <c r="D21" i="3"/>
  <c r="D14" i="3" s="1"/>
  <c r="D6" i="3" s="1"/>
  <c r="C21" i="3"/>
  <c r="C14" i="3" s="1"/>
  <c r="C6" i="3" s="1"/>
  <c r="B21" i="3"/>
  <c r="B14" i="3"/>
  <c r="D8" i="3"/>
  <c r="C8" i="3"/>
  <c r="B8" i="3"/>
  <c r="B8" i="1"/>
  <c r="C8" i="1"/>
  <c r="D8" i="1"/>
  <c r="B21" i="1"/>
  <c r="B14" i="1"/>
  <c r="C21" i="1"/>
  <c r="C14" i="1" s="1"/>
  <c r="C6" i="1" s="1"/>
  <c r="D21" i="1"/>
  <c r="D14" i="1"/>
  <c r="D6" i="1" s="1"/>
  <c r="B28" i="1"/>
  <c r="C28" i="1"/>
  <c r="D28" i="1"/>
  <c r="B36" i="1"/>
  <c r="C36" i="1"/>
  <c r="D36" i="1"/>
  <c r="B40" i="1"/>
  <c r="C40" i="1"/>
  <c r="D40" i="1"/>
  <c r="B6" i="3"/>
  <c r="B6" i="1" l="1"/>
</calcChain>
</file>

<file path=xl/sharedStrings.xml><?xml version="1.0" encoding="utf-8"?>
<sst xmlns="http://schemas.openxmlformats.org/spreadsheetml/2006/main" count="191" uniqueCount="59">
  <si>
    <t>2013Q2</t>
  </si>
  <si>
    <t>2013Q3</t>
  </si>
  <si>
    <t>2013Q4</t>
  </si>
  <si>
    <t>Deuda Total del Gobierno Central</t>
  </si>
  <si>
    <t>Por instrumento y plazo de vencimiento</t>
  </si>
  <si>
    <t>Vencimiento de corto plazo:</t>
  </si>
  <si>
    <t>Vencimiento de largo plazo</t>
  </si>
  <si>
    <t>Pagadero a un año o menos:</t>
  </si>
  <si>
    <t>Pagadero a mas de un año:</t>
  </si>
  <si>
    <t>Por tipo de moneda</t>
  </si>
  <si>
    <t>Por residencia del areedor</t>
  </si>
  <si>
    <t>Consejo Monetario Centroamericano</t>
  </si>
  <si>
    <t>Secretaría Ejecutiva</t>
  </si>
  <si>
    <t>www.secmca.org</t>
  </si>
  <si>
    <t>Estadísticas de Finanzas Públicas Armonizadas</t>
  </si>
  <si>
    <t>Estadísticas de Deuda Pública del Sector Público</t>
  </si>
  <si>
    <t>País:</t>
  </si>
  <si>
    <t xml:space="preserve">Cobertura: </t>
  </si>
  <si>
    <t xml:space="preserve">Frecuencia: </t>
  </si>
  <si>
    <t>Trimestral</t>
  </si>
  <si>
    <t>Contenido:</t>
  </si>
  <si>
    <r>
      <t xml:space="preserve">ADVERTENCIA
   El Consejo Monetario Centroamericano y su Secretaría Ejecutiva autorizan la reproducción total, gráficos y cifras de esta publicación, siempre que se mencione la fuente. No  obstante, no asumen responsabilidad legal alguna o de cualquier otra índole, por la manipulación, interpretación personal y uso de dicha información.   
</t>
    </r>
    <r>
      <rPr>
        <b/>
        <sz val="10"/>
        <color indexed="63"/>
        <rFont val="Futura LT Condensed"/>
      </rPr>
      <t>Derechos Reservados © 2019</t>
    </r>
  </si>
  <si>
    <t>Tabla 1.1: Deuda del Gobierno Central Presupuestario Trimestral</t>
  </si>
  <si>
    <t>Deuda Total del Gobierno Central Presupuestario</t>
  </si>
  <si>
    <t>República Dominicana</t>
  </si>
  <si>
    <t>Deuda Total del Gobierno Central Extrapresupuestario</t>
  </si>
  <si>
    <t>Deuda del Gobierno Central  Presupuestario</t>
  </si>
  <si>
    <t>Gobierno Central</t>
  </si>
  <si>
    <t>Deuda del Gobierno Central  Consolidado</t>
  </si>
  <si>
    <t>Tabla 1.1: Deuda del Gobierno Central Consolidado Trimestral</t>
  </si>
  <si>
    <t>en Millones de Pesos Dominicanos</t>
  </si>
  <si>
    <t>I</t>
  </si>
  <si>
    <t>II</t>
  </si>
  <si>
    <t>III</t>
  </si>
  <si>
    <t>IV</t>
  </si>
  <si>
    <t>Efectivo y depósitos …................................................................................</t>
  </si>
  <si>
    <t>Títulos Valores  …......................................................................................</t>
  </si>
  <si>
    <t>Préstamos ….............................................................................................</t>
  </si>
  <si>
    <t>Seguros, pensiones y esquemas de garantía estandarizados….........................</t>
  </si>
  <si>
    <t>Otras cuentas por pagar …..........................................................................</t>
  </si>
  <si>
    <t>Títulos Valores ….......................................................................................</t>
  </si>
  <si>
    <t>Préstamos…..............................................................................................</t>
  </si>
  <si>
    <t>Seguros, pensiones y esquemas de garantía estandarizados. ….......................</t>
  </si>
  <si>
    <t>Otras cuentas por pagar…...........................................................................</t>
  </si>
  <si>
    <t>Derechos especiales de giro (DEG) …...........................................................</t>
  </si>
  <si>
    <t>Moneda nacional …...................................................................................</t>
  </si>
  <si>
    <t>Moneda extranjera ….................................................................................</t>
  </si>
  <si>
    <t>Acreedores residentes …...........................................................................</t>
  </si>
  <si>
    <t>Acreedores no residentes ….......................................................................</t>
  </si>
  <si>
    <t>Efectivo y depósitos …...................................................................................................</t>
  </si>
  <si>
    <t>Títulos Valores  ….........................................................................................................</t>
  </si>
  <si>
    <t>Préstamos …................................................................................................................</t>
  </si>
  <si>
    <t>Seguros, pensiones y esquemas de garantía estandarizados. …..........................................</t>
  </si>
  <si>
    <t>Otras cuentas por pagar ….............................................................................................</t>
  </si>
  <si>
    <t>Derechos especiales de giro (DEG) …..............................................................................</t>
  </si>
  <si>
    <t>Moneda nacional ….......................................................................................................</t>
  </si>
  <si>
    <t>Moneda extranjera ….....................................................................................................</t>
  </si>
  <si>
    <t>Acreedores residentes …...............................................................................................</t>
  </si>
  <si>
    <t>Acreedores no residentes …...........................................................................................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</si>
</sst>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.0_);_(* \(#,##0.0\);_(* &quot;-&quot;??_);_(@_)"/>
  </numFmts>
  <fonts count="3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name val="Times New Roman"/>
      <family val="1"/>
    </font>
    <font>
      <u/>
      <sz val="11"/>
      <color theme="10"/>
      <name val="Calibri"/>
      <family val="2"/>
      <scheme val="minor"/>
    </font>
    <font>
      <sz val="11"/>
      <color rgb="FFE7B70D"/>
      <name val="Calibri"/>
      <family val="2"/>
      <scheme val="minor"/>
    </font>
    <font>
      <sz val="11"/>
      <color theme="1"/>
      <name val="Futura LT Condensed"/>
    </font>
    <font>
      <sz val="24"/>
      <color theme="1" tint="0.34998626667073579"/>
      <name val="Futura Md BT"/>
      <family val="2"/>
    </font>
    <font>
      <i/>
      <u/>
      <sz val="24"/>
      <color theme="1" tint="0.34998626667073579"/>
      <name val="Futura Md BT"/>
      <family val="2"/>
    </font>
    <font>
      <b/>
      <sz val="20"/>
      <color theme="1"/>
      <name val="Futura LT Condensed"/>
    </font>
    <font>
      <sz val="18"/>
      <color theme="1"/>
      <name val="Futura LT Condensed"/>
    </font>
    <font>
      <b/>
      <sz val="18"/>
      <color theme="1"/>
      <name val="Futura LT Condensed"/>
    </font>
    <font>
      <b/>
      <sz val="14"/>
      <color theme="1"/>
      <name val="Futura LT Condensed"/>
    </font>
    <font>
      <sz val="10"/>
      <color theme="1" tint="0.34998626667073579"/>
      <name val="Futura LT Condensed"/>
    </font>
    <font>
      <b/>
      <sz val="10"/>
      <color indexed="63"/>
      <name val="Futura LT Condensed"/>
    </font>
    <font>
      <sz val="8"/>
      <name val="Calibri"/>
      <family val="2"/>
      <scheme val="minor"/>
    </font>
    <font>
      <sz val="7.5"/>
      <color theme="0"/>
      <name val="Futura Lt BT"/>
      <family val="2"/>
    </font>
    <font>
      <sz val="7.5"/>
      <color theme="0"/>
      <name val="FUTURA MDB"/>
    </font>
    <font>
      <sz val="7.5"/>
      <name val="FUTURA MDB"/>
    </font>
    <font>
      <sz val="7.5"/>
      <color theme="1"/>
      <name val="FUTURA MDB"/>
    </font>
    <font>
      <b/>
      <sz val="7.5"/>
      <color theme="0"/>
      <name val="Futura Md BT"/>
      <family val="2"/>
    </font>
    <font>
      <b/>
      <sz val="7.5"/>
      <color theme="0"/>
      <name val="FUTURA MDB"/>
    </font>
    <font>
      <b/>
      <sz val="7.5"/>
      <name val="FUTURA MDB"/>
    </font>
    <font>
      <sz val="7.5"/>
      <name val="Futura"/>
      <family val="3"/>
    </font>
    <font>
      <sz val="7.5"/>
      <color theme="1"/>
      <name val="Calibri"/>
      <family val="2"/>
      <scheme val="minor"/>
    </font>
    <font>
      <b/>
      <sz val="7.5"/>
      <color theme="0"/>
      <name val="Futura"/>
      <family val="3"/>
    </font>
    <font>
      <b/>
      <sz val="7.5"/>
      <color theme="0"/>
      <name val="Calibri"/>
      <family val="2"/>
      <scheme val="minor"/>
    </font>
    <font>
      <sz val="7.5"/>
      <color theme="0"/>
      <name val="Calibri"/>
      <family val="2"/>
      <scheme val="minor"/>
    </font>
    <font>
      <sz val="7.5"/>
      <color theme="1"/>
      <name val="Futura"/>
      <family val="3"/>
    </font>
    <font>
      <sz val="7.5"/>
      <color theme="0"/>
      <name val="Futura"/>
    </font>
    <font>
      <sz val="7.5"/>
      <color theme="1"/>
      <name val="Futura"/>
    </font>
    <font>
      <sz val="7.5"/>
      <name val="Futura"/>
    </font>
  </fonts>
  <fills count="5">
    <fill>
      <patternFill patternType="none"/>
    </fill>
    <fill>
      <patternFill patternType="gray125"/>
    </fill>
    <fill>
      <patternFill patternType="solid">
        <fgColor rgb="FF084E9B"/>
        <bgColor indexed="64"/>
      </patternFill>
    </fill>
    <fill>
      <patternFill patternType="solid">
        <fgColor rgb="FFE7B70D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theme="0" tint="-0.499984740745262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9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57">
    <xf numFmtId="0" fontId="0" fillId="0" borderId="0" xfId="0"/>
    <xf numFmtId="0" fontId="5" fillId="3" borderId="0" xfId="0" applyFont="1" applyFill="1"/>
    <xf numFmtId="0" fontId="0" fillId="2" borderId="0" xfId="0" applyFill="1"/>
    <xf numFmtId="0" fontId="6" fillId="2" borderId="0" xfId="0" applyFont="1" applyFill="1"/>
    <xf numFmtId="0" fontId="0" fillId="3" borderId="0" xfId="0" applyFill="1"/>
    <xf numFmtId="0" fontId="0" fillId="4" borderId="0" xfId="0" applyFill="1"/>
    <xf numFmtId="0" fontId="9" fillId="0" borderId="0" xfId="0" applyFont="1"/>
    <xf numFmtId="0" fontId="10" fillId="0" borderId="0" xfId="0" applyFont="1"/>
    <xf numFmtId="0" fontId="6" fillId="0" borderId="0" xfId="0" applyFont="1"/>
    <xf numFmtId="0" fontId="11" fillId="0" borderId="0" xfId="0" applyFont="1"/>
    <xf numFmtId="0" fontId="12" fillId="0" borderId="0" xfId="0" applyFont="1"/>
    <xf numFmtId="0" fontId="17" fillId="2" borderId="11" xfId="0" applyFont="1" applyFill="1" applyBorder="1" applyAlignment="1">
      <alignment horizontal="center"/>
    </xf>
    <xf numFmtId="0" fontId="18" fillId="0" borderId="0" xfId="2" applyFont="1"/>
    <xf numFmtId="0" fontId="19" fillId="0" borderId="0" xfId="0" applyFont="1"/>
    <xf numFmtId="49" fontId="20" fillId="2" borderId="12" xfId="0" applyNumberFormat="1" applyFont="1" applyFill="1" applyBorder="1" applyAlignment="1">
      <alignment horizontal="left"/>
    </xf>
    <xf numFmtId="0" fontId="21" fillId="2" borderId="4" xfId="2" applyFont="1" applyFill="1" applyBorder="1"/>
    <xf numFmtId="0" fontId="21" fillId="2" borderId="5" xfId="2" applyFont="1" applyFill="1" applyBorder="1"/>
    <xf numFmtId="0" fontId="21" fillId="2" borderId="6" xfId="0" applyFont="1" applyFill="1" applyBorder="1" applyAlignment="1">
      <alignment horizontal="center"/>
    </xf>
    <xf numFmtId="165" fontId="21" fillId="3" borderId="1" xfId="0" applyNumberFormat="1" applyFont="1" applyFill="1" applyBorder="1"/>
    <xf numFmtId="0" fontId="17" fillId="3" borderId="2" xfId="0" applyFont="1" applyFill="1" applyBorder="1"/>
    <xf numFmtId="165" fontId="19" fillId="0" borderId="0" xfId="1" applyNumberFormat="1" applyFont="1" applyBorder="1"/>
    <xf numFmtId="4" fontId="19" fillId="0" borderId="0" xfId="0" applyNumberFormat="1" applyFont="1"/>
    <xf numFmtId="4" fontId="19" fillId="0" borderId="2" xfId="0" applyNumberFormat="1" applyFont="1" applyBorder="1"/>
    <xf numFmtId="0" fontId="22" fillId="0" borderId="0" xfId="2" applyFont="1"/>
    <xf numFmtId="0" fontId="23" fillId="0" borderId="0" xfId="2" applyFont="1"/>
    <xf numFmtId="0" fontId="24" fillId="0" borderId="0" xfId="0" applyFont="1"/>
    <xf numFmtId="0" fontId="25" fillId="2" borderId="3" xfId="2" applyFont="1" applyFill="1" applyBorder="1"/>
    <xf numFmtId="0" fontId="25" fillId="2" borderId="4" xfId="2" applyFont="1" applyFill="1" applyBorder="1"/>
    <xf numFmtId="0" fontId="25" fillId="2" borderId="5" xfId="2" applyFont="1" applyFill="1" applyBorder="1"/>
    <xf numFmtId="0" fontId="26" fillId="2" borderId="6" xfId="0" applyFont="1" applyFill="1" applyBorder="1" applyAlignment="1">
      <alignment horizontal="center"/>
    </xf>
    <xf numFmtId="165" fontId="26" fillId="3" borderId="1" xfId="0" applyNumberFormat="1" applyFont="1" applyFill="1" applyBorder="1"/>
    <xf numFmtId="0" fontId="27" fillId="3" borderId="2" xfId="0" applyFont="1" applyFill="1" applyBorder="1"/>
    <xf numFmtId="165" fontId="24" fillId="0" borderId="0" xfId="1" applyNumberFormat="1" applyFont="1" applyBorder="1"/>
    <xf numFmtId="4" fontId="24" fillId="0" borderId="0" xfId="0" applyNumberFormat="1" applyFont="1"/>
    <xf numFmtId="4" fontId="24" fillId="0" borderId="2" xfId="0" applyNumberFormat="1" applyFont="1" applyBorder="1"/>
    <xf numFmtId="0" fontId="28" fillId="0" borderId="0" xfId="0" applyFont="1"/>
    <xf numFmtId="0" fontId="29" fillId="2" borderId="4" xfId="2" applyFont="1" applyFill="1" applyBorder="1"/>
    <xf numFmtId="0" fontId="30" fillId="3" borderId="3" xfId="2" applyFont="1" applyFill="1" applyBorder="1"/>
    <xf numFmtId="0" fontId="30" fillId="3" borderId="4" xfId="2" applyFont="1" applyFill="1" applyBorder="1"/>
    <xf numFmtId="0" fontId="29" fillId="2" borderId="5" xfId="2" applyFont="1" applyFill="1" applyBorder="1"/>
    <xf numFmtId="0" fontId="31" fillId="0" borderId="0" xfId="2" applyFont="1"/>
    <xf numFmtId="0" fontId="19" fillId="3" borderId="3" xfId="2" applyFont="1" applyFill="1" applyBorder="1"/>
    <xf numFmtId="0" fontId="19" fillId="3" borderId="4" xfId="2" applyFont="1" applyFill="1" applyBorder="1"/>
    <xf numFmtId="0" fontId="16" fillId="2" borderId="0" xfId="0" applyFont="1" applyFill="1"/>
    <xf numFmtId="0" fontId="17" fillId="2" borderId="4" xfId="2" applyFont="1" applyFill="1" applyBorder="1"/>
    <xf numFmtId="0" fontId="17" fillId="2" borderId="5" xfId="2" applyFont="1" applyFill="1" applyBorder="1"/>
    <xf numFmtId="165" fontId="17" fillId="3" borderId="1" xfId="0" applyNumberFormat="1" applyFont="1" applyFill="1" applyBorder="1"/>
    <xf numFmtId="165" fontId="17" fillId="3" borderId="1" xfId="1" applyNumberFormat="1" applyFont="1" applyFill="1" applyBorder="1"/>
    <xf numFmtId="165" fontId="27" fillId="3" borderId="1" xfId="0" applyNumberFormat="1" applyFont="1" applyFill="1" applyBorder="1"/>
    <xf numFmtId="165" fontId="27" fillId="3" borderId="1" xfId="1" applyNumberFormat="1" applyFont="1" applyFill="1" applyBorder="1"/>
    <xf numFmtId="0" fontId="7" fillId="0" borderId="0" xfId="0" applyFont="1" applyAlignment="1">
      <alignment horizontal="center"/>
    </xf>
    <xf numFmtId="0" fontId="8" fillId="0" borderId="0" xfId="5" applyFont="1" applyFill="1" applyAlignment="1" applyProtection="1">
      <alignment horizontal="center"/>
    </xf>
    <xf numFmtId="0" fontId="13" fillId="0" borderId="7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7" fillId="2" borderId="8" xfId="0" applyFont="1" applyFill="1" applyBorder="1" applyAlignment="1">
      <alignment horizontal="center" vertical="center" wrapText="1"/>
    </xf>
    <xf numFmtId="0" fontId="17" fillId="2" borderId="9" xfId="0" applyFont="1" applyFill="1" applyBorder="1" applyAlignment="1">
      <alignment horizontal="center" vertical="center" wrapText="1"/>
    </xf>
    <xf numFmtId="0" fontId="17" fillId="2" borderId="10" xfId="0" applyFont="1" applyFill="1" applyBorder="1" applyAlignment="1">
      <alignment horizontal="center" vertical="center" wrapText="1"/>
    </xf>
  </cellXfs>
  <cellStyles count="6">
    <cellStyle name="Hipervínculo" xfId="5" builtinId="8"/>
    <cellStyle name="Millares" xfId="1" builtinId="3"/>
    <cellStyle name="Millares 2" xfId="4" xr:uid="{00000000-0005-0000-0000-00002F000000}"/>
    <cellStyle name="Normal" xfId="0" builtinId="0"/>
    <cellStyle name="Normal 2" xfId="2" xr:uid="{00000000-0005-0000-0000-000030000000}"/>
    <cellStyle name="Porcentaje 2" xfId="3" xr:uid="{00000000-0005-0000-0000-000031000000}"/>
  </cellStyles>
  <dxfs count="0"/>
  <tableStyles count="0" defaultTableStyle="TableStyleMedium2" defaultPivotStyle="PivotStyleLight16"/>
  <colors>
    <mruColors>
      <color rgb="FFE7B70D"/>
      <color rgb="FF084E9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123825</xdr:colOff>
      <xdr:row>31</xdr:row>
      <xdr:rowOff>0</xdr:rowOff>
    </xdr:from>
    <xdr:to>
      <xdr:col>15</xdr:col>
      <xdr:colOff>95250</xdr:colOff>
      <xdr:row>31</xdr:row>
      <xdr:rowOff>0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E4B4DE57-0E09-466D-AD56-525284774401}"/>
            </a:ext>
          </a:extLst>
        </xdr:cNvPr>
        <xdr:cNvCxnSpPr/>
      </xdr:nvCxnSpPr>
      <xdr:spPr>
        <a:xfrm>
          <a:off x="1066800" y="10763250"/>
          <a:ext cx="9877425" cy="0"/>
        </a:xfrm>
        <a:prstGeom prst="line">
          <a:avLst/>
        </a:prstGeom>
        <a:ln w="28575">
          <a:solidFill>
            <a:srgbClr val="E7B70D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28121</xdr:colOff>
      <xdr:row>9</xdr:row>
      <xdr:rowOff>24493</xdr:rowOff>
    </xdr:from>
    <xdr:to>
      <xdr:col>16</xdr:col>
      <xdr:colOff>71513</xdr:colOff>
      <xdr:row>15</xdr:row>
      <xdr:rowOff>72118</xdr:rowOff>
    </xdr:to>
    <xdr:grpSp>
      <xdr:nvGrpSpPr>
        <xdr:cNvPr id="26" name="Grupo 11">
          <a:extLst>
            <a:ext uri="{FF2B5EF4-FFF2-40B4-BE49-F238E27FC236}">
              <a16:creationId xmlns:a16="http://schemas.microsoft.com/office/drawing/2014/main" id="{2098D2CE-9FCA-4F3B-8F21-5177D547BD08}"/>
            </a:ext>
          </a:extLst>
        </xdr:cNvPr>
        <xdr:cNvGrpSpPr>
          <a:grpSpLocks/>
        </xdr:cNvGrpSpPr>
      </xdr:nvGrpSpPr>
      <xdr:grpSpPr bwMode="auto">
        <a:xfrm>
          <a:off x="1742621" y="1657350"/>
          <a:ext cx="9949392" cy="1136197"/>
          <a:chOff x="1499235" y="1767840"/>
          <a:chExt cx="9944100" cy="1196340"/>
        </a:xfrm>
      </xdr:grpSpPr>
      <xdr:pic>
        <xdr:nvPicPr>
          <xdr:cNvPr id="27" name="Imagen 17">
            <a:extLst>
              <a:ext uri="{FF2B5EF4-FFF2-40B4-BE49-F238E27FC236}">
                <a16:creationId xmlns:a16="http://schemas.microsoft.com/office/drawing/2014/main" id="{A05A31C9-C18B-A7F9-A656-6FB33825158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99235" y="1767840"/>
            <a:ext cx="8420205" cy="119634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8" name="Imagen 3">
            <a:extLst>
              <a:ext uri="{FF2B5EF4-FFF2-40B4-BE49-F238E27FC236}">
                <a16:creationId xmlns:a16="http://schemas.microsoft.com/office/drawing/2014/main" id="{6B7A97F6-55BC-755F-23E5-50EF792EEAAA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946685" y="1857362"/>
            <a:ext cx="1496650" cy="93591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9" name="Imagen 14" descr="Logotipo, nombre de la empresa&#10;&#10;Descripción generada automáticamente">
            <a:extLst>
              <a:ext uri="{FF2B5EF4-FFF2-40B4-BE49-F238E27FC236}">
                <a16:creationId xmlns:a16="http://schemas.microsoft.com/office/drawing/2014/main" id="{9222F786-ADA9-F1E0-183F-1066A4B690FA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95775" y="1857376"/>
            <a:ext cx="1087243" cy="9906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 editAs="oneCell">
    <xdr:from>
      <xdr:col>0</xdr:col>
      <xdr:colOff>54428</xdr:colOff>
      <xdr:row>3</xdr:row>
      <xdr:rowOff>40821</xdr:rowOff>
    </xdr:from>
    <xdr:to>
      <xdr:col>19</xdr:col>
      <xdr:colOff>186219</xdr:colOff>
      <xdr:row>8</xdr:row>
      <xdr:rowOff>63766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D870DA1-5EC3-E8E1-50CC-F8ED4C5D77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4428" y="612321"/>
          <a:ext cx="13412362" cy="975445"/>
        </a:xfrm>
        <a:prstGeom prst="rect">
          <a:avLst/>
        </a:prstGeom>
      </xdr:spPr>
    </xdr:pic>
    <xdr:clientData/>
  </xdr:twoCellAnchor>
  <xdr:twoCellAnchor>
    <xdr:from>
      <xdr:col>7</xdr:col>
      <xdr:colOff>607786</xdr:colOff>
      <xdr:row>3</xdr:row>
      <xdr:rowOff>99785</xdr:rowOff>
    </xdr:from>
    <xdr:to>
      <xdr:col>9</xdr:col>
      <xdr:colOff>444500</xdr:colOff>
      <xdr:row>8</xdr:row>
      <xdr:rowOff>35612</xdr:rowOff>
    </xdr:to>
    <xdr:pic>
      <xdr:nvPicPr>
        <xdr:cNvPr id="5" name="Imagen 4" descr="Logotipo, nombre de la empresa&#10;&#10;Descripción generada automáticamente">
          <a:extLst>
            <a:ext uri="{FF2B5EF4-FFF2-40B4-BE49-F238E27FC236}">
              <a16:creationId xmlns:a16="http://schemas.microsoft.com/office/drawing/2014/main" id="{2621A3A1-A7E8-4E73-8185-318D92542BB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577" t="9928" r="10577" b="11676"/>
        <a:stretch/>
      </xdr:blipFill>
      <xdr:spPr>
        <a:xfrm>
          <a:off x="5370286" y="644071"/>
          <a:ext cx="1360714" cy="8429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www.secmca.org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D55572-8A9C-4ECD-AB36-52C8E37C1DA8}">
  <sheetPr>
    <tabColor theme="4" tint="-0.249977111117893"/>
  </sheetPr>
  <dimension ref="B2:Q34"/>
  <sheetViews>
    <sheetView showGridLines="0" tabSelected="1" zoomScale="70" zoomScaleNormal="70" workbookViewId="0">
      <selection activeCell="U11" sqref="U11"/>
    </sheetView>
  </sheetViews>
  <sheetFormatPr baseColWidth="10" defaultRowHeight="14.5"/>
  <cols>
    <col min="2" max="2" width="2.7265625" customWidth="1"/>
    <col min="17" max="17" width="2.26953125" customWidth="1"/>
    <col min="258" max="258" width="2.7265625" customWidth="1"/>
    <col min="273" max="273" width="2.26953125" customWidth="1"/>
    <col min="514" max="514" width="2.7265625" customWidth="1"/>
    <col min="529" max="529" width="2.26953125" customWidth="1"/>
    <col min="770" max="770" width="2.7265625" customWidth="1"/>
    <col min="785" max="785" width="2.26953125" customWidth="1"/>
    <col min="1026" max="1026" width="2.7265625" customWidth="1"/>
    <col min="1041" max="1041" width="2.26953125" customWidth="1"/>
    <col min="1282" max="1282" width="2.7265625" customWidth="1"/>
    <col min="1297" max="1297" width="2.26953125" customWidth="1"/>
    <col min="1538" max="1538" width="2.7265625" customWidth="1"/>
    <col min="1553" max="1553" width="2.26953125" customWidth="1"/>
    <col min="1794" max="1794" width="2.7265625" customWidth="1"/>
    <col min="1809" max="1809" width="2.26953125" customWidth="1"/>
    <col min="2050" max="2050" width="2.7265625" customWidth="1"/>
    <col min="2065" max="2065" width="2.26953125" customWidth="1"/>
    <col min="2306" max="2306" width="2.7265625" customWidth="1"/>
    <col min="2321" max="2321" width="2.26953125" customWidth="1"/>
    <col min="2562" max="2562" width="2.7265625" customWidth="1"/>
    <col min="2577" max="2577" width="2.26953125" customWidth="1"/>
    <col min="2818" max="2818" width="2.7265625" customWidth="1"/>
    <col min="2833" max="2833" width="2.26953125" customWidth="1"/>
    <col min="3074" max="3074" width="2.7265625" customWidth="1"/>
    <col min="3089" max="3089" width="2.26953125" customWidth="1"/>
    <col min="3330" max="3330" width="2.7265625" customWidth="1"/>
    <col min="3345" max="3345" width="2.26953125" customWidth="1"/>
    <col min="3586" max="3586" width="2.7265625" customWidth="1"/>
    <col min="3601" max="3601" width="2.26953125" customWidth="1"/>
    <col min="3842" max="3842" width="2.7265625" customWidth="1"/>
    <col min="3857" max="3857" width="2.26953125" customWidth="1"/>
    <col min="4098" max="4098" width="2.7265625" customWidth="1"/>
    <col min="4113" max="4113" width="2.26953125" customWidth="1"/>
    <col min="4354" max="4354" width="2.7265625" customWidth="1"/>
    <col min="4369" max="4369" width="2.26953125" customWidth="1"/>
    <col min="4610" max="4610" width="2.7265625" customWidth="1"/>
    <col min="4625" max="4625" width="2.26953125" customWidth="1"/>
    <col min="4866" max="4866" width="2.7265625" customWidth="1"/>
    <col min="4881" max="4881" width="2.26953125" customWidth="1"/>
    <col min="5122" max="5122" width="2.7265625" customWidth="1"/>
    <col min="5137" max="5137" width="2.26953125" customWidth="1"/>
    <col min="5378" max="5378" width="2.7265625" customWidth="1"/>
    <col min="5393" max="5393" width="2.26953125" customWidth="1"/>
    <col min="5634" max="5634" width="2.7265625" customWidth="1"/>
    <col min="5649" max="5649" width="2.26953125" customWidth="1"/>
    <col min="5890" max="5890" width="2.7265625" customWidth="1"/>
    <col min="5905" max="5905" width="2.26953125" customWidth="1"/>
    <col min="6146" max="6146" width="2.7265625" customWidth="1"/>
    <col min="6161" max="6161" width="2.26953125" customWidth="1"/>
    <col min="6402" max="6402" width="2.7265625" customWidth="1"/>
    <col min="6417" max="6417" width="2.26953125" customWidth="1"/>
    <col min="6658" max="6658" width="2.7265625" customWidth="1"/>
    <col min="6673" max="6673" width="2.26953125" customWidth="1"/>
    <col min="6914" max="6914" width="2.7265625" customWidth="1"/>
    <col min="6929" max="6929" width="2.26953125" customWidth="1"/>
    <col min="7170" max="7170" width="2.7265625" customWidth="1"/>
    <col min="7185" max="7185" width="2.26953125" customWidth="1"/>
    <col min="7426" max="7426" width="2.7265625" customWidth="1"/>
    <col min="7441" max="7441" width="2.26953125" customWidth="1"/>
    <col min="7682" max="7682" width="2.7265625" customWidth="1"/>
    <col min="7697" max="7697" width="2.26953125" customWidth="1"/>
    <col min="7938" max="7938" width="2.7265625" customWidth="1"/>
    <col min="7953" max="7953" width="2.26953125" customWidth="1"/>
    <col min="8194" max="8194" width="2.7265625" customWidth="1"/>
    <col min="8209" max="8209" width="2.26953125" customWidth="1"/>
    <col min="8450" max="8450" width="2.7265625" customWidth="1"/>
    <col min="8465" max="8465" width="2.26953125" customWidth="1"/>
    <col min="8706" max="8706" width="2.7265625" customWidth="1"/>
    <col min="8721" max="8721" width="2.26953125" customWidth="1"/>
    <col min="8962" max="8962" width="2.7265625" customWidth="1"/>
    <col min="8977" max="8977" width="2.26953125" customWidth="1"/>
    <col min="9218" max="9218" width="2.7265625" customWidth="1"/>
    <col min="9233" max="9233" width="2.26953125" customWidth="1"/>
    <col min="9474" max="9474" width="2.7265625" customWidth="1"/>
    <col min="9489" max="9489" width="2.26953125" customWidth="1"/>
    <col min="9730" max="9730" width="2.7265625" customWidth="1"/>
    <col min="9745" max="9745" width="2.26953125" customWidth="1"/>
    <col min="9986" max="9986" width="2.7265625" customWidth="1"/>
    <col min="10001" max="10001" width="2.26953125" customWidth="1"/>
    <col min="10242" max="10242" width="2.7265625" customWidth="1"/>
    <col min="10257" max="10257" width="2.26953125" customWidth="1"/>
    <col min="10498" max="10498" width="2.7265625" customWidth="1"/>
    <col min="10513" max="10513" width="2.26953125" customWidth="1"/>
    <col min="10754" max="10754" width="2.7265625" customWidth="1"/>
    <col min="10769" max="10769" width="2.26953125" customWidth="1"/>
    <col min="11010" max="11010" width="2.7265625" customWidth="1"/>
    <col min="11025" max="11025" width="2.26953125" customWidth="1"/>
    <col min="11266" max="11266" width="2.7265625" customWidth="1"/>
    <col min="11281" max="11281" width="2.26953125" customWidth="1"/>
    <col min="11522" max="11522" width="2.7265625" customWidth="1"/>
    <col min="11537" max="11537" width="2.26953125" customWidth="1"/>
    <col min="11778" max="11778" width="2.7265625" customWidth="1"/>
    <col min="11793" max="11793" width="2.26953125" customWidth="1"/>
    <col min="12034" max="12034" width="2.7265625" customWidth="1"/>
    <col min="12049" max="12049" width="2.26953125" customWidth="1"/>
    <col min="12290" max="12290" width="2.7265625" customWidth="1"/>
    <col min="12305" max="12305" width="2.26953125" customWidth="1"/>
    <col min="12546" max="12546" width="2.7265625" customWidth="1"/>
    <col min="12561" max="12561" width="2.26953125" customWidth="1"/>
    <col min="12802" max="12802" width="2.7265625" customWidth="1"/>
    <col min="12817" max="12817" width="2.26953125" customWidth="1"/>
    <col min="13058" max="13058" width="2.7265625" customWidth="1"/>
    <col min="13073" max="13073" width="2.26953125" customWidth="1"/>
    <col min="13314" max="13314" width="2.7265625" customWidth="1"/>
    <col min="13329" max="13329" width="2.26953125" customWidth="1"/>
    <col min="13570" max="13570" width="2.7265625" customWidth="1"/>
    <col min="13585" max="13585" width="2.26953125" customWidth="1"/>
    <col min="13826" max="13826" width="2.7265625" customWidth="1"/>
    <col min="13841" max="13841" width="2.26953125" customWidth="1"/>
    <col min="14082" max="14082" width="2.7265625" customWidth="1"/>
    <col min="14097" max="14097" width="2.26953125" customWidth="1"/>
    <col min="14338" max="14338" width="2.7265625" customWidth="1"/>
    <col min="14353" max="14353" width="2.26953125" customWidth="1"/>
    <col min="14594" max="14594" width="2.7265625" customWidth="1"/>
    <col min="14609" max="14609" width="2.26953125" customWidth="1"/>
    <col min="14850" max="14850" width="2.7265625" customWidth="1"/>
    <col min="14865" max="14865" width="2.26953125" customWidth="1"/>
    <col min="15106" max="15106" width="2.7265625" customWidth="1"/>
    <col min="15121" max="15121" width="2.26953125" customWidth="1"/>
    <col min="15362" max="15362" width="2.7265625" customWidth="1"/>
    <col min="15377" max="15377" width="2.26953125" customWidth="1"/>
    <col min="15618" max="15618" width="2.7265625" customWidth="1"/>
    <col min="15633" max="15633" width="2.26953125" customWidth="1"/>
    <col min="15874" max="15874" width="2.7265625" customWidth="1"/>
    <col min="15889" max="15889" width="2.26953125" customWidth="1"/>
    <col min="16130" max="16130" width="2.7265625" customWidth="1"/>
    <col min="16145" max="16145" width="2.26953125" customWidth="1"/>
  </cols>
  <sheetData>
    <row r="2" spans="2:17">
      <c r="B2" s="1"/>
      <c r="C2" s="2"/>
      <c r="D2" s="2"/>
      <c r="E2" s="3"/>
      <c r="F2" s="3"/>
      <c r="G2" s="3"/>
      <c r="H2" s="3"/>
      <c r="I2" s="3"/>
      <c r="J2" s="3"/>
      <c r="K2" s="3"/>
      <c r="L2" s="2"/>
      <c r="M2" s="2"/>
      <c r="N2" s="2"/>
      <c r="O2" s="2"/>
      <c r="P2" s="2"/>
      <c r="Q2" s="4"/>
    </row>
    <row r="3" spans="2:17">
      <c r="B3" s="5"/>
      <c r="Q3" s="5"/>
    </row>
    <row r="4" spans="2:17">
      <c r="B4" s="5"/>
      <c r="Q4" s="5"/>
    </row>
    <row r="5" spans="2:17">
      <c r="B5" s="5"/>
      <c r="Q5" s="5"/>
    </row>
    <row r="6" spans="2:17">
      <c r="B6" s="5"/>
      <c r="Q6" s="5"/>
    </row>
    <row r="7" spans="2:17">
      <c r="B7" s="5"/>
      <c r="Q7" s="5"/>
    </row>
    <row r="8" spans="2:17">
      <c r="B8" s="5"/>
      <c r="Q8" s="5"/>
    </row>
    <row r="9" spans="2:17">
      <c r="B9" s="5"/>
      <c r="Q9" s="5"/>
    </row>
    <row r="10" spans="2:17">
      <c r="B10" s="5"/>
      <c r="Q10" s="5"/>
    </row>
    <row r="11" spans="2:17">
      <c r="B11" s="5"/>
      <c r="Q11" s="5"/>
    </row>
    <row r="12" spans="2:17">
      <c r="B12" s="5"/>
      <c r="Q12" s="5"/>
    </row>
    <row r="13" spans="2:17">
      <c r="B13" s="5"/>
      <c r="Q13" s="5"/>
    </row>
    <row r="14" spans="2:17">
      <c r="B14" s="5"/>
      <c r="Q14" s="5"/>
    </row>
    <row r="15" spans="2:17">
      <c r="B15" s="5"/>
      <c r="Q15" s="5"/>
    </row>
    <row r="16" spans="2:17">
      <c r="B16" s="5"/>
      <c r="Q16" s="5"/>
    </row>
    <row r="17" spans="2:17" ht="30">
      <c r="B17" s="5"/>
      <c r="C17" s="50" t="s">
        <v>11</v>
      </c>
      <c r="D17" s="50"/>
      <c r="E17" s="50"/>
      <c r="F17" s="50"/>
      <c r="G17" s="50"/>
      <c r="H17" s="50"/>
      <c r="I17" s="50"/>
      <c r="J17" s="50"/>
      <c r="K17" s="50"/>
      <c r="L17" s="50"/>
      <c r="M17" s="50"/>
      <c r="N17" s="50"/>
      <c r="O17" s="50"/>
      <c r="P17" s="50"/>
      <c r="Q17" s="5"/>
    </row>
    <row r="18" spans="2:17" ht="30">
      <c r="B18" s="5"/>
      <c r="C18" s="50" t="s">
        <v>12</v>
      </c>
      <c r="D18" s="50"/>
      <c r="E18" s="50"/>
      <c r="F18" s="50"/>
      <c r="G18" s="50"/>
      <c r="H18" s="50"/>
      <c r="I18" s="50"/>
      <c r="J18" s="50"/>
      <c r="K18" s="50"/>
      <c r="L18" s="50"/>
      <c r="M18" s="50"/>
      <c r="N18" s="50"/>
      <c r="O18" s="50"/>
      <c r="P18" s="50"/>
      <c r="Q18" s="5"/>
    </row>
    <row r="19" spans="2:17" ht="30">
      <c r="B19" s="5"/>
      <c r="C19" s="51" t="s">
        <v>13</v>
      </c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"/>
    </row>
    <row r="20" spans="2:17">
      <c r="B20" s="4"/>
      <c r="C20" s="2"/>
      <c r="D20" s="2"/>
      <c r="E20" s="2"/>
      <c r="F20" s="3"/>
      <c r="G20" s="3"/>
      <c r="H20" s="3"/>
      <c r="I20" s="3"/>
      <c r="J20" s="3"/>
      <c r="K20" s="3"/>
      <c r="L20" s="3"/>
      <c r="M20" s="2"/>
      <c r="N20" s="2"/>
      <c r="O20" s="2"/>
      <c r="P20" s="2"/>
      <c r="Q20" s="4"/>
    </row>
    <row r="21" spans="2:17" ht="25">
      <c r="F21" s="6" t="s">
        <v>14</v>
      </c>
      <c r="G21" s="7"/>
      <c r="H21" s="7"/>
      <c r="I21" s="7"/>
      <c r="J21" s="7"/>
      <c r="K21" s="8"/>
      <c r="L21" s="8"/>
    </row>
    <row r="22" spans="2:17" ht="25">
      <c r="F22" s="6" t="s">
        <v>15</v>
      </c>
      <c r="G22" s="7"/>
      <c r="H22" s="7"/>
      <c r="I22" s="7"/>
      <c r="J22" s="7"/>
      <c r="K22" s="8"/>
      <c r="L22" s="8"/>
    </row>
    <row r="23" spans="2:17" ht="23">
      <c r="F23" s="9"/>
      <c r="G23" s="7"/>
      <c r="H23" s="7"/>
      <c r="I23" s="7"/>
      <c r="J23" s="7"/>
      <c r="K23" s="8"/>
      <c r="L23" s="8"/>
    </row>
    <row r="24" spans="2:17" ht="23">
      <c r="F24" s="9" t="s">
        <v>16</v>
      </c>
      <c r="H24" s="7" t="s">
        <v>24</v>
      </c>
      <c r="I24" s="7"/>
      <c r="J24" s="7"/>
      <c r="K24" s="8"/>
      <c r="L24" s="8"/>
    </row>
    <row r="25" spans="2:17" ht="23">
      <c r="F25" s="9" t="s">
        <v>17</v>
      </c>
      <c r="G25" s="7"/>
      <c r="H25" s="7" t="s">
        <v>27</v>
      </c>
      <c r="I25" s="7"/>
      <c r="J25" s="7"/>
      <c r="K25" s="8"/>
      <c r="L25" s="8"/>
    </row>
    <row r="26" spans="2:17" ht="23">
      <c r="F26" s="9" t="s">
        <v>18</v>
      </c>
      <c r="G26" s="7"/>
      <c r="H26" s="7" t="s">
        <v>19</v>
      </c>
      <c r="I26" s="7"/>
      <c r="J26" s="7"/>
      <c r="K26" s="8"/>
      <c r="L26" s="8"/>
    </row>
    <row r="27" spans="2:17" ht="23">
      <c r="F27" s="9"/>
      <c r="G27" s="7"/>
      <c r="H27" s="7"/>
      <c r="I27" s="7"/>
      <c r="J27" s="7"/>
      <c r="K27" s="8"/>
      <c r="L27" s="8"/>
    </row>
    <row r="28" spans="2:17" ht="23">
      <c r="F28" s="9" t="s">
        <v>20</v>
      </c>
      <c r="G28" s="7"/>
      <c r="H28" s="7"/>
      <c r="I28" s="7"/>
      <c r="J28" s="7"/>
      <c r="K28" s="8"/>
      <c r="L28" s="8"/>
    </row>
    <row r="29" spans="2:17" ht="22.5">
      <c r="G29" s="7" t="s">
        <v>26</v>
      </c>
      <c r="H29" s="10"/>
      <c r="I29" s="8"/>
      <c r="M29" s="10"/>
    </row>
    <row r="30" spans="2:17" ht="22.5">
      <c r="G30" s="7" t="s">
        <v>28</v>
      </c>
      <c r="L30" s="10"/>
      <c r="M30" s="10"/>
    </row>
    <row r="31" spans="2:17" ht="8.25" customHeight="1">
      <c r="G31" s="10"/>
      <c r="H31" s="8"/>
      <c r="I31" s="8"/>
      <c r="J31" s="8"/>
      <c r="K31" s="8"/>
      <c r="L31" s="8"/>
    </row>
    <row r="32" spans="2:17" ht="24.75" customHeight="1">
      <c r="F32" s="52" t="s">
        <v>21</v>
      </c>
      <c r="G32" s="52"/>
      <c r="H32" s="52"/>
      <c r="I32" s="52"/>
      <c r="J32" s="52"/>
      <c r="K32" s="52"/>
      <c r="L32" s="52"/>
    </row>
    <row r="33" spans="6:12" ht="25.5" customHeight="1">
      <c r="F33" s="53"/>
      <c r="G33" s="53"/>
      <c r="H33" s="53"/>
      <c r="I33" s="53"/>
      <c r="J33" s="53"/>
      <c r="K33" s="53"/>
      <c r="L33" s="53"/>
    </row>
    <row r="34" spans="6:12" ht="33" customHeight="1">
      <c r="F34" s="53"/>
      <c r="G34" s="53"/>
      <c r="H34" s="53"/>
      <c r="I34" s="53"/>
      <c r="J34" s="53"/>
      <c r="K34" s="53"/>
      <c r="L34" s="53"/>
    </row>
  </sheetData>
  <mergeCells count="4">
    <mergeCell ref="C17:P17"/>
    <mergeCell ref="C18:P18"/>
    <mergeCell ref="C19:P19"/>
    <mergeCell ref="F32:L34"/>
  </mergeCells>
  <hyperlinks>
    <hyperlink ref="C19" r:id="rId1" xr:uid="{5E4CA2CA-D543-4DE3-B9E6-76962245417F}"/>
    <hyperlink ref="G29" location="'Gobierno Central'!A1" display="Deuda del Gobierno Central  " xr:uid="{CD438DC4-0BA1-406A-9D21-14404E277EF8}"/>
    <hyperlink ref="G30" location="'Gobierno Central'!A1" display="Deuda del Gobierno Central  " xr:uid="{FD96DA7B-A61E-4AC4-8C8F-A656E647CA46}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C4CAE8-D757-4557-BED2-529990049160}">
  <dimension ref="A1:AZ43"/>
  <sheetViews>
    <sheetView showGridLines="0" workbookViewId="0">
      <pane xSplit="1" ySplit="7" topLeftCell="E8" activePane="bottomRight" state="frozen"/>
      <selection pane="topRight" activeCell="B1" sqref="B1"/>
      <selection pane="bottomLeft" activeCell="A7" sqref="A7"/>
      <selection pane="bottomRight" activeCell="E6" sqref="E6"/>
    </sheetView>
  </sheetViews>
  <sheetFormatPr baseColWidth="10" defaultColWidth="11.453125" defaultRowHeight="9.5"/>
  <cols>
    <col min="1" max="1" width="65.81640625" style="13" customWidth="1"/>
    <col min="2" max="4" width="11.453125" style="13" hidden="1" customWidth="1"/>
    <col min="5" max="37" width="14" style="13" customWidth="1"/>
    <col min="38" max="42" width="14.7265625" style="13" bestFit="1" customWidth="1"/>
    <col min="43" max="16384" width="11.453125" style="13"/>
  </cols>
  <sheetData>
    <row r="1" spans="1:52">
      <c r="A1" s="12"/>
    </row>
    <row r="2" spans="1:52" ht="15" customHeight="1">
      <c r="A2" s="14" t="s">
        <v>22</v>
      </c>
    </row>
    <row r="3" spans="1:52" ht="15" customHeight="1">
      <c r="A3" s="14" t="s">
        <v>30</v>
      </c>
    </row>
    <row r="4" spans="1:52" ht="15" customHeight="1" thickBot="1">
      <c r="A4" s="15"/>
      <c r="E4" s="54">
        <v>2014</v>
      </c>
      <c r="F4" s="55"/>
      <c r="G4" s="55"/>
      <c r="H4" s="56"/>
      <c r="I4" s="54">
        <v>2015</v>
      </c>
      <c r="J4" s="55"/>
      <c r="K4" s="55"/>
      <c r="L4" s="56"/>
      <c r="M4" s="54">
        <v>2016</v>
      </c>
      <c r="N4" s="55"/>
      <c r="O4" s="55"/>
      <c r="P4" s="56"/>
      <c r="Q4" s="54">
        <v>2017</v>
      </c>
      <c r="R4" s="55"/>
      <c r="S4" s="55"/>
      <c r="T4" s="56"/>
      <c r="U4" s="54">
        <v>2018</v>
      </c>
      <c r="V4" s="55"/>
      <c r="W4" s="55"/>
      <c r="X4" s="56"/>
      <c r="Y4" s="54">
        <v>2019</v>
      </c>
      <c r="Z4" s="55"/>
      <c r="AA4" s="55"/>
      <c r="AB4" s="56"/>
      <c r="AC4" s="54">
        <v>2020</v>
      </c>
      <c r="AD4" s="55"/>
      <c r="AE4" s="55"/>
      <c r="AF4" s="56"/>
      <c r="AG4" s="54">
        <v>2021</v>
      </c>
      <c r="AH4" s="55"/>
      <c r="AI4" s="55"/>
      <c r="AJ4" s="56"/>
      <c r="AK4" s="54">
        <v>2022</v>
      </c>
      <c r="AL4" s="55"/>
      <c r="AM4" s="55"/>
      <c r="AN4" s="56"/>
      <c r="AO4" s="54">
        <v>2023</v>
      </c>
      <c r="AP4" s="55"/>
      <c r="AQ4" s="55"/>
      <c r="AR4" s="56"/>
      <c r="AS4" s="54">
        <v>2024</v>
      </c>
      <c r="AT4" s="55"/>
      <c r="AU4" s="55"/>
      <c r="AV4" s="56"/>
      <c r="AW4" s="54">
        <v>2025</v>
      </c>
      <c r="AX4" s="55"/>
      <c r="AY4" s="55"/>
      <c r="AZ4" s="56"/>
    </row>
    <row r="5" spans="1:52" ht="10.5" thickBot="1">
      <c r="A5" s="16"/>
      <c r="B5" s="17" t="s">
        <v>0</v>
      </c>
      <c r="C5" s="17" t="s">
        <v>1</v>
      </c>
      <c r="D5" s="17" t="s">
        <v>2</v>
      </c>
      <c r="E5" s="11" t="s">
        <v>31</v>
      </c>
      <c r="F5" s="11" t="s">
        <v>32</v>
      </c>
      <c r="G5" s="11" t="s">
        <v>33</v>
      </c>
      <c r="H5" s="11" t="s">
        <v>34</v>
      </c>
      <c r="I5" s="11" t="s">
        <v>31</v>
      </c>
      <c r="J5" s="11" t="s">
        <v>32</v>
      </c>
      <c r="K5" s="11" t="s">
        <v>33</v>
      </c>
      <c r="L5" s="11" t="s">
        <v>34</v>
      </c>
      <c r="M5" s="11" t="s">
        <v>31</v>
      </c>
      <c r="N5" s="11" t="s">
        <v>32</v>
      </c>
      <c r="O5" s="11" t="s">
        <v>33</v>
      </c>
      <c r="P5" s="11" t="s">
        <v>34</v>
      </c>
      <c r="Q5" s="11" t="s">
        <v>31</v>
      </c>
      <c r="R5" s="11" t="s">
        <v>32</v>
      </c>
      <c r="S5" s="11" t="s">
        <v>33</v>
      </c>
      <c r="T5" s="11" t="s">
        <v>34</v>
      </c>
      <c r="U5" s="11" t="s">
        <v>31</v>
      </c>
      <c r="V5" s="11" t="s">
        <v>32</v>
      </c>
      <c r="W5" s="11" t="s">
        <v>33</v>
      </c>
      <c r="X5" s="11" t="s">
        <v>34</v>
      </c>
      <c r="Y5" s="11" t="s">
        <v>31</v>
      </c>
      <c r="Z5" s="11" t="s">
        <v>32</v>
      </c>
      <c r="AA5" s="11" t="s">
        <v>33</v>
      </c>
      <c r="AB5" s="11" t="s">
        <v>34</v>
      </c>
      <c r="AC5" s="11" t="s">
        <v>31</v>
      </c>
      <c r="AD5" s="11" t="s">
        <v>32</v>
      </c>
      <c r="AE5" s="11" t="s">
        <v>33</v>
      </c>
      <c r="AF5" s="11" t="s">
        <v>34</v>
      </c>
      <c r="AG5" s="11" t="s">
        <v>31</v>
      </c>
      <c r="AH5" s="11" t="s">
        <v>32</v>
      </c>
      <c r="AI5" s="11" t="s">
        <v>33</v>
      </c>
      <c r="AJ5" s="11" t="s">
        <v>34</v>
      </c>
      <c r="AK5" s="11" t="s">
        <v>31</v>
      </c>
      <c r="AL5" s="11" t="s">
        <v>32</v>
      </c>
      <c r="AM5" s="11" t="s">
        <v>33</v>
      </c>
      <c r="AN5" s="11" t="s">
        <v>34</v>
      </c>
      <c r="AO5" s="11" t="s">
        <v>31</v>
      </c>
      <c r="AP5" s="11" t="s">
        <v>32</v>
      </c>
      <c r="AQ5" s="11" t="s">
        <v>33</v>
      </c>
      <c r="AR5" s="11" t="s">
        <v>34</v>
      </c>
      <c r="AS5" s="11" t="s">
        <v>31</v>
      </c>
      <c r="AT5" s="11" t="s">
        <v>32</v>
      </c>
      <c r="AU5" s="11" t="s">
        <v>33</v>
      </c>
      <c r="AV5" s="11" t="s">
        <v>34</v>
      </c>
      <c r="AW5" s="11" t="s">
        <v>31</v>
      </c>
      <c r="AX5" s="11" t="s">
        <v>32</v>
      </c>
      <c r="AY5" s="11" t="s">
        <v>33</v>
      </c>
      <c r="AZ5" s="11" t="s">
        <v>34</v>
      </c>
    </row>
    <row r="6" spans="1:52" ht="10">
      <c r="A6" s="41" t="s">
        <v>3</v>
      </c>
      <c r="B6" s="18">
        <f t="shared" ref="B6:D6" si="0">+B8+B14</f>
        <v>0</v>
      </c>
      <c r="C6" s="18">
        <f t="shared" si="0"/>
        <v>0</v>
      </c>
      <c r="D6" s="18">
        <f t="shared" si="0"/>
        <v>0</v>
      </c>
      <c r="E6" s="46">
        <v>844406.87332948355</v>
      </c>
      <c r="F6" s="46">
        <v>891431.36786475137</v>
      </c>
      <c r="G6" s="46">
        <v>920723.35627819947</v>
      </c>
      <c r="H6" s="46">
        <v>917904.22809473588</v>
      </c>
      <c r="I6" s="46">
        <v>872368.06485879829</v>
      </c>
      <c r="J6" s="46">
        <v>923780.08866032353</v>
      </c>
      <c r="K6" s="46">
        <v>934319.74745554442</v>
      </c>
      <c r="L6" s="46">
        <v>947826.5147712921</v>
      </c>
      <c r="M6" s="46">
        <v>1002985.5522178448</v>
      </c>
      <c r="N6" s="47">
        <v>1040653.9770454911</v>
      </c>
      <c r="O6" s="47">
        <v>1072879.1373152374</v>
      </c>
      <c r="P6" s="47">
        <v>1089067.0481347484</v>
      </c>
      <c r="Q6" s="47">
        <v>1164283.1668447659</v>
      </c>
      <c r="R6" s="47">
        <v>1223867.9782485347</v>
      </c>
      <c r="S6" s="47">
        <v>1230099.3135964258</v>
      </c>
      <c r="T6" s="47">
        <v>1259416.7118866381</v>
      </c>
      <c r="U6" s="47">
        <v>1358205.8085152293</v>
      </c>
      <c r="V6" s="47">
        <v>1341594.500161319</v>
      </c>
      <c r="W6" s="47">
        <v>1418382.7383290918</v>
      </c>
      <c r="X6" s="47">
        <v>1449033.9372107824</v>
      </c>
      <c r="Y6" s="47">
        <v>1488551.9220330622</v>
      </c>
      <c r="Z6" s="47">
        <v>1593493.4122001526</v>
      </c>
      <c r="AA6" s="47">
        <v>1624614.9132447504</v>
      </c>
      <c r="AB6" s="47">
        <v>1730306.8607368069</v>
      </c>
      <c r="AC6" s="47">
        <v>1907057.4476794035</v>
      </c>
      <c r="AD6" s="47">
        <v>2066276.3276421963</v>
      </c>
      <c r="AE6" s="47">
        <v>2332564.9901052932</v>
      </c>
      <c r="AF6" s="47">
        <v>2429619.7434101109</v>
      </c>
      <c r="AG6" s="47">
        <v>2528485.8221840649</v>
      </c>
      <c r="AH6" s="47">
        <v>2537466.9465252701</v>
      </c>
      <c r="AI6" s="47">
        <v>2519590.1909916736</v>
      </c>
      <c r="AJ6" s="47">
        <v>2562684.5055730133</v>
      </c>
      <c r="AK6" s="47">
        <v>2617871.0990201347</v>
      </c>
      <c r="AL6" s="47">
        <v>2680334.8834627145</v>
      </c>
      <c r="AM6" s="47">
        <v>2659218.508508828</v>
      </c>
      <c r="AN6" s="47">
        <v>2755676.5383959832</v>
      </c>
      <c r="AO6" s="47">
        <v>2856626.0568153192</v>
      </c>
      <c r="AP6" s="47">
        <v>2876589.8088331381</v>
      </c>
      <c r="AQ6" s="47">
        <v>2969281.3523352137</v>
      </c>
      <c r="AR6" s="47">
        <v>3029276.345758975</v>
      </c>
      <c r="AS6" s="47">
        <v>3118636.0734648877</v>
      </c>
      <c r="AT6" s="47">
        <v>3140699.1797731868</v>
      </c>
      <c r="AU6" s="47"/>
      <c r="AV6" s="47"/>
      <c r="AW6" s="47"/>
      <c r="AX6" s="47"/>
      <c r="AY6" s="47"/>
      <c r="AZ6" s="47"/>
    </row>
    <row r="7" spans="1:52" ht="10" thickBot="1">
      <c r="A7" s="42" t="s">
        <v>4</v>
      </c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  <c r="AR7" s="19"/>
      <c r="AS7" s="19"/>
      <c r="AT7" s="19"/>
      <c r="AU7" s="19"/>
      <c r="AV7" s="19"/>
      <c r="AW7" s="19"/>
      <c r="AX7" s="19"/>
      <c r="AY7" s="19"/>
      <c r="AZ7" s="19"/>
    </row>
    <row r="8" spans="1:52">
      <c r="A8" s="42" t="s">
        <v>5</v>
      </c>
      <c r="B8" s="20">
        <f>+B10+B11</f>
        <v>0</v>
      </c>
      <c r="C8" s="20">
        <f t="shared" ref="C8:D8" si="1">+C10+C11</f>
        <v>0</v>
      </c>
      <c r="D8" s="20">
        <f t="shared" si="1"/>
        <v>0</v>
      </c>
      <c r="E8" s="20">
        <v>275.2924999999999</v>
      </c>
      <c r="F8" s="20">
        <v>247.01149999999996</v>
      </c>
      <c r="G8" s="20">
        <v>273.6105</v>
      </c>
      <c r="H8" s="20">
        <v>0</v>
      </c>
      <c r="I8" s="20">
        <v>1171.4650000000004</v>
      </c>
      <c r="J8" s="20">
        <v>1175.7650000000012</v>
      </c>
      <c r="K8" s="20">
        <v>1539.0946730043991</v>
      </c>
      <c r="L8" s="20">
        <v>491.54155910000014</v>
      </c>
      <c r="M8" s="20">
        <v>2916.0371302708181</v>
      </c>
      <c r="N8" s="20">
        <v>2646.7040448054377</v>
      </c>
      <c r="O8" s="20">
        <v>2973.3390026111633</v>
      </c>
      <c r="P8" s="20">
        <v>2995.082152696189</v>
      </c>
      <c r="Q8" s="20">
        <v>1219.1127713097371</v>
      </c>
      <c r="R8" s="20">
        <v>763.68078238996873</v>
      </c>
      <c r="S8" s="20">
        <v>1568.8857734098879</v>
      </c>
      <c r="T8" s="20">
        <v>142.49847773862993</v>
      </c>
      <c r="U8" s="20">
        <v>163.17038281419704</v>
      </c>
      <c r="V8" s="20">
        <v>153.52245742617399</v>
      </c>
      <c r="W8" s="20">
        <v>1238.9507542394299</v>
      </c>
      <c r="X8" s="20">
        <v>123.73001448677606</v>
      </c>
      <c r="Y8" s="20">
        <v>355.68243109923509</v>
      </c>
      <c r="Z8" s="20">
        <v>413.80704520419187</v>
      </c>
      <c r="AA8" s="20">
        <v>394.4436896903199</v>
      </c>
      <c r="AB8" s="20">
        <v>0</v>
      </c>
      <c r="AC8" s="20">
        <v>77.929735168669978</v>
      </c>
      <c r="AD8" s="20">
        <v>437.00710573752286</v>
      </c>
      <c r="AE8" s="20">
        <v>0</v>
      </c>
      <c r="AF8" s="20">
        <v>0</v>
      </c>
      <c r="AG8" s="20">
        <v>0</v>
      </c>
      <c r="AH8" s="20">
        <v>0</v>
      </c>
      <c r="AI8" s="20">
        <v>0</v>
      </c>
      <c r="AJ8" s="20">
        <v>0</v>
      </c>
      <c r="AK8" s="20">
        <v>0</v>
      </c>
      <c r="AL8" s="20">
        <v>0</v>
      </c>
      <c r="AM8" s="20">
        <v>0</v>
      </c>
      <c r="AN8" s="20">
        <v>0</v>
      </c>
      <c r="AO8" s="20">
        <v>0</v>
      </c>
      <c r="AP8" s="20">
        <v>0</v>
      </c>
      <c r="AQ8" s="20">
        <v>0</v>
      </c>
      <c r="AR8" s="20">
        <v>0</v>
      </c>
      <c r="AS8" s="20">
        <v>0</v>
      </c>
      <c r="AT8" s="20">
        <v>0</v>
      </c>
      <c r="AU8" s="20"/>
      <c r="AV8" s="20"/>
      <c r="AW8" s="20"/>
      <c r="AX8" s="20"/>
      <c r="AY8" s="20"/>
      <c r="AZ8" s="20"/>
    </row>
    <row r="9" spans="1:52" ht="10">
      <c r="A9" s="43" t="s">
        <v>35</v>
      </c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  <c r="AY9" s="20"/>
      <c r="AZ9" s="20"/>
    </row>
    <row r="10" spans="1:52">
      <c r="A10" s="44" t="s">
        <v>36</v>
      </c>
      <c r="B10" s="20"/>
      <c r="C10" s="20"/>
      <c r="D10" s="20"/>
      <c r="E10" s="20">
        <v>0</v>
      </c>
      <c r="F10" s="20">
        <v>0</v>
      </c>
      <c r="G10" s="20">
        <v>0</v>
      </c>
      <c r="H10" s="20">
        <v>0</v>
      </c>
      <c r="I10" s="20">
        <v>0</v>
      </c>
      <c r="J10" s="20">
        <v>0</v>
      </c>
      <c r="K10" s="20">
        <v>0</v>
      </c>
      <c r="L10" s="20">
        <v>0</v>
      </c>
      <c r="M10" s="20">
        <v>0</v>
      </c>
      <c r="N10" s="20">
        <v>0</v>
      </c>
      <c r="O10" s="20">
        <v>0</v>
      </c>
      <c r="P10" s="20">
        <v>0</v>
      </c>
      <c r="Q10" s="20">
        <v>0</v>
      </c>
      <c r="R10" s="20">
        <v>0</v>
      </c>
      <c r="S10" s="20">
        <v>0</v>
      </c>
      <c r="T10" s="20">
        <v>0</v>
      </c>
      <c r="U10" s="20">
        <v>0</v>
      </c>
      <c r="V10" s="20">
        <v>0</v>
      </c>
      <c r="W10" s="20">
        <v>0</v>
      </c>
      <c r="X10" s="20">
        <v>0</v>
      </c>
      <c r="Y10" s="20">
        <v>0</v>
      </c>
      <c r="Z10" s="20">
        <v>0</v>
      </c>
      <c r="AA10" s="20">
        <v>0</v>
      </c>
      <c r="AB10" s="20">
        <v>0</v>
      </c>
      <c r="AC10" s="20">
        <v>0</v>
      </c>
      <c r="AD10" s="20">
        <v>0</v>
      </c>
      <c r="AE10" s="20">
        <v>0</v>
      </c>
      <c r="AF10" s="20">
        <v>0</v>
      </c>
      <c r="AG10" s="20">
        <v>0</v>
      </c>
      <c r="AH10" s="20">
        <v>0</v>
      </c>
      <c r="AI10" s="20">
        <v>0</v>
      </c>
      <c r="AJ10" s="20">
        <v>0</v>
      </c>
      <c r="AK10" s="20">
        <v>0</v>
      </c>
      <c r="AL10" s="20">
        <v>0</v>
      </c>
      <c r="AM10" s="20">
        <v>0</v>
      </c>
      <c r="AN10" s="20">
        <v>0</v>
      </c>
      <c r="AO10" s="20">
        <v>0</v>
      </c>
      <c r="AP10" s="20">
        <v>0</v>
      </c>
      <c r="AQ10" s="20">
        <v>0</v>
      </c>
      <c r="AR10" s="20">
        <v>0</v>
      </c>
      <c r="AS10" s="20">
        <v>0</v>
      </c>
      <c r="AT10" s="20">
        <v>0</v>
      </c>
      <c r="AU10" s="20"/>
      <c r="AV10" s="20"/>
      <c r="AW10" s="20"/>
      <c r="AX10" s="20"/>
      <c r="AY10" s="20"/>
      <c r="AZ10" s="20"/>
    </row>
    <row r="11" spans="1:52">
      <c r="A11" s="44" t="s">
        <v>37</v>
      </c>
      <c r="B11" s="20"/>
      <c r="C11" s="20"/>
      <c r="D11" s="20"/>
      <c r="E11" s="20">
        <v>275.2924999999999</v>
      </c>
      <c r="F11" s="20">
        <v>247.01149999999996</v>
      </c>
      <c r="G11" s="20">
        <v>273.6105</v>
      </c>
      <c r="H11" s="20">
        <v>0</v>
      </c>
      <c r="I11" s="20">
        <v>1171.4650000000004</v>
      </c>
      <c r="J11" s="20">
        <v>1175.7650000000012</v>
      </c>
      <c r="K11" s="20">
        <v>1539.0946730043991</v>
      </c>
      <c r="L11" s="20">
        <v>491.54155910000014</v>
      </c>
      <c r="M11" s="20">
        <v>2916.0371302708181</v>
      </c>
      <c r="N11" s="20">
        <v>2646.7040448054377</v>
      </c>
      <c r="O11" s="20">
        <v>2973.3390026111633</v>
      </c>
      <c r="P11" s="20">
        <v>2995.082152696189</v>
      </c>
      <c r="Q11" s="20">
        <v>1219.1127713097371</v>
      </c>
      <c r="R11" s="20">
        <v>763.68078238996873</v>
      </c>
      <c r="S11" s="20">
        <v>1568.8857734098879</v>
      </c>
      <c r="T11" s="20">
        <v>142.49847773862993</v>
      </c>
      <c r="U11" s="20">
        <v>163.17038281419704</v>
      </c>
      <c r="V11" s="20">
        <v>153.52245742617399</v>
      </c>
      <c r="W11" s="20">
        <v>1238.9507542394299</v>
      </c>
      <c r="X11" s="20">
        <v>123.73001448677606</v>
      </c>
      <c r="Y11" s="20">
        <v>355.68243109923509</v>
      </c>
      <c r="Z11" s="20">
        <v>413.80704520419187</v>
      </c>
      <c r="AA11" s="20">
        <v>394.4436896903199</v>
      </c>
      <c r="AB11" s="20">
        <v>0</v>
      </c>
      <c r="AC11" s="20">
        <v>77.929735168669978</v>
      </c>
      <c r="AD11" s="20">
        <v>437.00710573752286</v>
      </c>
      <c r="AE11" s="20">
        <v>0</v>
      </c>
      <c r="AF11" s="20">
        <v>0</v>
      </c>
      <c r="AG11" s="20">
        <v>0</v>
      </c>
      <c r="AH11" s="20">
        <v>0</v>
      </c>
      <c r="AI11" s="20">
        <v>0</v>
      </c>
      <c r="AJ11" s="20">
        <v>0</v>
      </c>
      <c r="AK11" s="20">
        <v>0</v>
      </c>
      <c r="AL11" s="20">
        <v>0</v>
      </c>
      <c r="AM11" s="20">
        <v>0</v>
      </c>
      <c r="AN11" s="20">
        <v>0</v>
      </c>
      <c r="AO11" s="20">
        <v>0</v>
      </c>
      <c r="AP11" s="20">
        <v>0</v>
      </c>
      <c r="AQ11" s="20">
        <v>0</v>
      </c>
      <c r="AR11" s="20">
        <v>0</v>
      </c>
      <c r="AS11" s="20">
        <v>0</v>
      </c>
      <c r="AT11" s="20">
        <v>0</v>
      </c>
      <c r="AU11" s="20"/>
      <c r="AV11" s="20"/>
      <c r="AW11" s="20"/>
      <c r="AX11" s="20"/>
      <c r="AY11" s="20"/>
      <c r="AZ11" s="20"/>
    </row>
    <row r="12" spans="1:52">
      <c r="A12" s="44" t="s">
        <v>38</v>
      </c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  <c r="AY12" s="20"/>
      <c r="AZ12" s="20"/>
    </row>
    <row r="13" spans="1:52">
      <c r="A13" s="44" t="s">
        <v>39</v>
      </c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  <c r="AY13" s="20"/>
      <c r="AZ13" s="20"/>
    </row>
    <row r="14" spans="1:52">
      <c r="A14" s="42" t="s">
        <v>6</v>
      </c>
      <c r="B14" s="20">
        <f>+B15+B21</f>
        <v>0</v>
      </c>
      <c r="C14" s="20">
        <f t="shared" ref="C14:D14" si="2">+C15+C21</f>
        <v>0</v>
      </c>
      <c r="D14" s="20">
        <f t="shared" si="2"/>
        <v>0</v>
      </c>
      <c r="E14" s="20">
        <v>844131.58082948357</v>
      </c>
      <c r="F14" s="20">
        <v>891184.35636475135</v>
      </c>
      <c r="G14" s="20">
        <v>920449.74577819952</v>
      </c>
      <c r="H14" s="20">
        <v>917904.22809473588</v>
      </c>
      <c r="I14" s="20">
        <v>871196.59985879832</v>
      </c>
      <c r="J14" s="20">
        <v>922604.32366032351</v>
      </c>
      <c r="K14" s="20">
        <v>932780.65278254007</v>
      </c>
      <c r="L14" s="20">
        <v>947334.97321219207</v>
      </c>
      <c r="M14" s="20">
        <v>1000069.5150875739</v>
      </c>
      <c r="N14" s="20">
        <v>1038007.2730006856</v>
      </c>
      <c r="O14" s="20">
        <v>1069905.7983126263</v>
      </c>
      <c r="P14" s="20">
        <v>1086071.9659820523</v>
      </c>
      <c r="Q14" s="20">
        <v>1163064.0540734562</v>
      </c>
      <c r="R14" s="20">
        <v>1223104.2974661447</v>
      </c>
      <c r="S14" s="20">
        <v>1228530.427823016</v>
      </c>
      <c r="T14" s="20">
        <v>1259274.2134088995</v>
      </c>
      <c r="U14" s="20">
        <v>1358042.638132415</v>
      </c>
      <c r="V14" s="20">
        <v>1341440.9777038929</v>
      </c>
      <c r="W14" s="20">
        <v>1417143.7875748524</v>
      </c>
      <c r="X14" s="20">
        <v>1448910.2071962957</v>
      </c>
      <c r="Y14" s="20">
        <v>1488196.239601963</v>
      </c>
      <c r="Z14" s="20">
        <v>1593079.6051549485</v>
      </c>
      <c r="AA14" s="20">
        <v>1624220.4695550601</v>
      </c>
      <c r="AB14" s="20">
        <v>1730306.8607368069</v>
      </c>
      <c r="AC14" s="20">
        <v>1906979.5179442349</v>
      </c>
      <c r="AD14" s="20">
        <v>2065839.3205364589</v>
      </c>
      <c r="AE14" s="20">
        <v>2332564.9901052932</v>
      </c>
      <c r="AF14" s="20">
        <v>2429619.7434101109</v>
      </c>
      <c r="AG14" s="20">
        <v>2528485.8221840649</v>
      </c>
      <c r="AH14" s="20">
        <v>2537466.9465252701</v>
      </c>
      <c r="AI14" s="20">
        <v>2519590.1909916736</v>
      </c>
      <c r="AJ14" s="20">
        <v>2562684.5055730133</v>
      </c>
      <c r="AK14" s="20">
        <v>2617871.0990201347</v>
      </c>
      <c r="AL14" s="20">
        <v>2680334.8834627145</v>
      </c>
      <c r="AM14" s="20">
        <v>2659218.508508828</v>
      </c>
      <c r="AN14" s="20">
        <v>2755676.5383959832</v>
      </c>
      <c r="AO14" s="20">
        <v>2856626.0568153192</v>
      </c>
      <c r="AP14" s="20">
        <v>2876589.8088331381</v>
      </c>
      <c r="AQ14" s="20">
        <v>2969281.3523352137</v>
      </c>
      <c r="AR14" s="20">
        <v>3029276.345758975</v>
      </c>
      <c r="AS14" s="20">
        <v>3118636.0734648877</v>
      </c>
      <c r="AT14" s="20">
        <v>3140699.1797731868</v>
      </c>
      <c r="AU14" s="20"/>
      <c r="AV14" s="20"/>
      <c r="AW14" s="20"/>
      <c r="AX14" s="20"/>
      <c r="AY14" s="20"/>
      <c r="AZ14" s="20"/>
    </row>
    <row r="15" spans="1:52">
      <c r="A15" s="42" t="s">
        <v>7</v>
      </c>
      <c r="B15" s="20"/>
      <c r="C15" s="20"/>
      <c r="D15" s="20"/>
      <c r="E15" s="20">
        <v>273239.9144837315</v>
      </c>
      <c r="F15" s="20">
        <v>272538.77210311161</v>
      </c>
      <c r="G15" s="20">
        <v>276846.44360728184</v>
      </c>
      <c r="H15" s="20">
        <v>256425.01866007346</v>
      </c>
      <c r="I15" s="20">
        <v>82173.5737638336</v>
      </c>
      <c r="J15" s="20">
        <v>73788.693902165585</v>
      </c>
      <c r="K15" s="20">
        <v>65769.297500950939</v>
      </c>
      <c r="L15" s="20">
        <v>72069.342390646227</v>
      </c>
      <c r="M15" s="20">
        <v>66282.710354600698</v>
      </c>
      <c r="N15" s="20">
        <v>64649.371172013161</v>
      </c>
      <c r="O15" s="20">
        <v>66161.181450340606</v>
      </c>
      <c r="P15" s="20">
        <v>54649.863000203346</v>
      </c>
      <c r="Q15" s="20">
        <v>58015.947872567835</v>
      </c>
      <c r="R15" s="20">
        <v>66235.803274583246</v>
      </c>
      <c r="S15" s="20">
        <v>60141.613866721062</v>
      </c>
      <c r="T15" s="20">
        <v>61767.207646829345</v>
      </c>
      <c r="U15" s="20">
        <v>52297.061549036654</v>
      </c>
      <c r="V15" s="20">
        <v>84483.38537549664</v>
      </c>
      <c r="W15" s="20">
        <v>83468.089632491407</v>
      </c>
      <c r="X15" s="20">
        <v>80757.365114147047</v>
      </c>
      <c r="Y15" s="20">
        <v>77968.857448771829</v>
      </c>
      <c r="Z15" s="20">
        <v>59842.462329649235</v>
      </c>
      <c r="AA15" s="20">
        <v>69445.368994025179</v>
      </c>
      <c r="AB15" s="20">
        <v>71173.233390170179</v>
      </c>
      <c r="AC15" s="20">
        <v>73462.232249985274</v>
      </c>
      <c r="AD15" s="20">
        <v>89807.287828523753</v>
      </c>
      <c r="AE15" s="20">
        <v>79242.436787913874</v>
      </c>
      <c r="AF15" s="20">
        <v>53458.003618684132</v>
      </c>
      <c r="AG15" s="20">
        <v>77720.768373353581</v>
      </c>
      <c r="AH15" s="20">
        <v>58966.915564063107</v>
      </c>
      <c r="AI15" s="20">
        <v>54811.886395025707</v>
      </c>
      <c r="AJ15" s="20">
        <v>57657.804854286529</v>
      </c>
      <c r="AK15" s="20">
        <v>76538.918229039933</v>
      </c>
      <c r="AL15" s="20">
        <v>100785.64553165168</v>
      </c>
      <c r="AM15" s="20">
        <v>108105.56208918869</v>
      </c>
      <c r="AN15" s="20">
        <v>115519.39746062664</v>
      </c>
      <c r="AO15" s="20">
        <v>86502.836483026636</v>
      </c>
      <c r="AP15" s="20">
        <v>87544.410006070742</v>
      </c>
      <c r="AQ15" s="20">
        <v>82799.853374308615</v>
      </c>
      <c r="AR15" s="20">
        <v>91225.147095430162</v>
      </c>
      <c r="AS15" s="20">
        <v>156373.73623455182</v>
      </c>
      <c r="AT15" s="20">
        <v>147752.41424891914</v>
      </c>
      <c r="AU15" s="20"/>
      <c r="AV15" s="20"/>
      <c r="AW15" s="20"/>
      <c r="AX15" s="20"/>
      <c r="AY15" s="20"/>
      <c r="AZ15" s="20"/>
    </row>
    <row r="16" spans="1:52">
      <c r="A16" s="44" t="s">
        <v>35</v>
      </c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  <c r="AY16" s="20"/>
      <c r="AZ16" s="20"/>
    </row>
    <row r="17" spans="1:52">
      <c r="A17" s="44" t="s">
        <v>40</v>
      </c>
      <c r="B17" s="20"/>
      <c r="C17" s="20"/>
      <c r="D17" s="20"/>
      <c r="E17" s="20">
        <v>13720.04615761622</v>
      </c>
      <c r="F17" s="20">
        <v>13389.120890107657</v>
      </c>
      <c r="G17" s="20">
        <v>14848.118852442851</v>
      </c>
      <c r="H17" s="20">
        <v>14909.808094080292</v>
      </c>
      <c r="I17" s="20">
        <v>10968.176987923842</v>
      </c>
      <c r="J17" s="20">
        <v>7165.2271740454362</v>
      </c>
      <c r="K17" s="20">
        <v>5791.2506270344802</v>
      </c>
      <c r="L17" s="20">
        <v>15799.877080082921</v>
      </c>
      <c r="M17" s="20">
        <v>20559.458228819287</v>
      </c>
      <c r="N17" s="20">
        <v>20580.008489489563</v>
      </c>
      <c r="O17" s="20">
        <v>23548.213228361674</v>
      </c>
      <c r="P17" s="20">
        <v>13796.153807359091</v>
      </c>
      <c r="Q17" s="20">
        <v>16665.24517385619</v>
      </c>
      <c r="R17" s="20">
        <v>24682.724006841505</v>
      </c>
      <c r="S17" s="20">
        <v>18729.786935872817</v>
      </c>
      <c r="T17" s="20">
        <v>18588.884938971139</v>
      </c>
      <c r="U17" s="20">
        <v>8000</v>
      </c>
      <c r="V17" s="20">
        <v>40666.1</v>
      </c>
      <c r="W17" s="20">
        <v>40888.400000000001</v>
      </c>
      <c r="X17" s="20">
        <v>41101.400000502028</v>
      </c>
      <c r="Y17" s="20">
        <v>41224.650000504495</v>
      </c>
      <c r="Z17" s="20">
        <v>25349.200000506986</v>
      </c>
      <c r="AA17" s="20">
        <v>37100.800000522016</v>
      </c>
      <c r="AB17" s="20">
        <v>37451.100000529019</v>
      </c>
      <c r="AC17" s="20">
        <v>40988.351213695794</v>
      </c>
      <c r="AD17" s="20">
        <v>53088.05</v>
      </c>
      <c r="AE17" s="20">
        <v>42152.800000053488</v>
      </c>
      <c r="AF17" s="20">
        <v>17499.910413979247</v>
      </c>
      <c r="AG17" s="20">
        <v>42893.377175372429</v>
      </c>
      <c r="AH17" s="20">
        <v>22873.983945190874</v>
      </c>
      <c r="AI17" s="20">
        <v>22744.510705729408</v>
      </c>
      <c r="AJ17" s="20">
        <v>22925.349273189313</v>
      </c>
      <c r="AK17" s="20">
        <v>43782.143820983816</v>
      </c>
      <c r="AL17" s="20">
        <v>66984.138550542601</v>
      </c>
      <c r="AM17" s="20">
        <v>72462.163445600003</v>
      </c>
      <c r="AN17" s="20">
        <v>72768.404866100012</v>
      </c>
      <c r="AO17" s="20">
        <v>39716.893090999998</v>
      </c>
      <c r="AP17" s="20">
        <v>31473.698958599998</v>
      </c>
      <c r="AQ17" s="20">
        <v>25872.154877600002</v>
      </c>
      <c r="AR17" s="20">
        <v>25940.0318448</v>
      </c>
      <c r="AS17" s="20">
        <v>90668.885956800004</v>
      </c>
      <c r="AT17" s="20">
        <v>80785.922786399999</v>
      </c>
      <c r="AU17" s="20"/>
      <c r="AV17" s="20"/>
      <c r="AW17" s="20"/>
      <c r="AX17" s="20"/>
      <c r="AY17" s="20"/>
      <c r="AZ17" s="20"/>
    </row>
    <row r="18" spans="1:52">
      <c r="A18" s="44" t="s">
        <v>41</v>
      </c>
      <c r="B18" s="20"/>
      <c r="C18" s="20"/>
      <c r="D18" s="20"/>
      <c r="E18" s="20">
        <v>259519.86832611525</v>
      </c>
      <c r="F18" s="20">
        <v>259149.65121300396</v>
      </c>
      <c r="G18" s="20">
        <v>261998.32475483898</v>
      </c>
      <c r="H18" s="20">
        <v>241515.21056599315</v>
      </c>
      <c r="I18" s="20">
        <v>71205.396775909758</v>
      </c>
      <c r="J18" s="20">
        <v>66623.466728120155</v>
      </c>
      <c r="K18" s="20">
        <v>59978.046873916457</v>
      </c>
      <c r="L18" s="20">
        <v>56269.465310563312</v>
      </c>
      <c r="M18" s="20">
        <v>45723.252125781415</v>
      </c>
      <c r="N18" s="20">
        <v>44069.362682523599</v>
      </c>
      <c r="O18" s="20">
        <v>42612.968221978932</v>
      </c>
      <c r="P18" s="20">
        <v>40853.709192844253</v>
      </c>
      <c r="Q18" s="20">
        <v>41350.702698711641</v>
      </c>
      <c r="R18" s="20">
        <v>41553.079267741748</v>
      </c>
      <c r="S18" s="20">
        <v>41411.826930848249</v>
      </c>
      <c r="T18" s="20">
        <v>43178.322707858206</v>
      </c>
      <c r="U18" s="20">
        <v>44297.061549036654</v>
      </c>
      <c r="V18" s="20">
        <v>43817.285375496642</v>
      </c>
      <c r="W18" s="20">
        <v>42579.689632491405</v>
      </c>
      <c r="X18" s="20">
        <v>39655.965113645027</v>
      </c>
      <c r="Y18" s="20">
        <v>36744.207448267334</v>
      </c>
      <c r="Z18" s="20">
        <v>34493.26232914225</v>
      </c>
      <c r="AA18" s="20">
        <v>32344.568993503162</v>
      </c>
      <c r="AB18" s="20">
        <v>33722.133389641152</v>
      </c>
      <c r="AC18" s="20">
        <v>32473.88103628948</v>
      </c>
      <c r="AD18" s="20">
        <v>36719.237828523757</v>
      </c>
      <c r="AE18" s="20">
        <v>37089.636787860378</v>
      </c>
      <c r="AF18" s="20">
        <v>35958.093204704885</v>
      </c>
      <c r="AG18" s="20">
        <v>34827.391197981153</v>
      </c>
      <c r="AH18" s="20">
        <v>36092.93161887223</v>
      </c>
      <c r="AI18" s="20">
        <v>32067.375689296296</v>
      </c>
      <c r="AJ18" s="20">
        <v>34732.455581097216</v>
      </c>
      <c r="AK18" s="20">
        <v>32756.774408056121</v>
      </c>
      <c r="AL18" s="20">
        <v>33801.506981109073</v>
      </c>
      <c r="AM18" s="20">
        <v>35643.398643588684</v>
      </c>
      <c r="AN18" s="20">
        <v>42750.99259452663</v>
      </c>
      <c r="AO18" s="20">
        <v>46785.943392026638</v>
      </c>
      <c r="AP18" s="20">
        <v>56070.711047470744</v>
      </c>
      <c r="AQ18" s="20">
        <v>56927.69849670861</v>
      </c>
      <c r="AR18" s="20">
        <v>65285.115250630166</v>
      </c>
      <c r="AS18" s="20">
        <v>65704.850277751801</v>
      </c>
      <c r="AT18" s="20">
        <v>66966.491462519145</v>
      </c>
      <c r="AU18" s="20"/>
      <c r="AV18" s="20"/>
      <c r="AW18" s="20"/>
      <c r="AX18" s="20"/>
      <c r="AY18" s="20"/>
      <c r="AZ18" s="20"/>
    </row>
    <row r="19" spans="1:52">
      <c r="A19" s="44" t="s">
        <v>42</v>
      </c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  <c r="AY19" s="20"/>
      <c r="AZ19" s="20"/>
    </row>
    <row r="20" spans="1:52">
      <c r="A20" s="44" t="s">
        <v>43</v>
      </c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20"/>
      <c r="AT20" s="20"/>
      <c r="AU20" s="20"/>
      <c r="AV20" s="20"/>
      <c r="AW20" s="20"/>
      <c r="AX20" s="20"/>
      <c r="AY20" s="20"/>
      <c r="AZ20" s="20"/>
    </row>
    <row r="21" spans="1:52">
      <c r="A21" s="42" t="s">
        <v>8</v>
      </c>
      <c r="B21" s="20">
        <f>+B22+B24+B25</f>
        <v>0</v>
      </c>
      <c r="C21" s="20">
        <f t="shared" ref="C21:D21" si="3">+C22+C24+C25</f>
        <v>0</v>
      </c>
      <c r="D21" s="20">
        <f t="shared" si="3"/>
        <v>0</v>
      </c>
      <c r="E21" s="20">
        <v>570891.66634575208</v>
      </c>
      <c r="F21" s="20">
        <v>618645.58426163974</v>
      </c>
      <c r="G21" s="20">
        <v>643603.30217091762</v>
      </c>
      <c r="H21" s="20">
        <v>661479.20943466248</v>
      </c>
      <c r="I21" s="20">
        <v>789023.02609496471</v>
      </c>
      <c r="J21" s="20">
        <v>848815.62975815788</v>
      </c>
      <c r="K21" s="20">
        <v>867011.35528158909</v>
      </c>
      <c r="L21" s="20">
        <v>875265.63082154584</v>
      </c>
      <c r="M21" s="20">
        <v>933786.80473297322</v>
      </c>
      <c r="N21" s="20">
        <v>973357.9018286725</v>
      </c>
      <c r="O21" s="20">
        <v>1003744.6168622856</v>
      </c>
      <c r="P21" s="20">
        <v>1031422.1029818489</v>
      </c>
      <c r="Q21" s="20">
        <v>1105048.1062008883</v>
      </c>
      <c r="R21" s="20">
        <v>1156868.4941915614</v>
      </c>
      <c r="S21" s="20">
        <v>1168388.8139562949</v>
      </c>
      <c r="T21" s="20">
        <v>1197507.0057620702</v>
      </c>
      <c r="U21" s="20">
        <v>1305745.5765833782</v>
      </c>
      <c r="V21" s="20">
        <v>1256957.5923283962</v>
      </c>
      <c r="W21" s="20">
        <v>1333675.697942361</v>
      </c>
      <c r="X21" s="20">
        <v>1368152.8420821487</v>
      </c>
      <c r="Y21" s="20">
        <v>1410227.3821531911</v>
      </c>
      <c r="Z21" s="20">
        <v>1533237.1428252994</v>
      </c>
      <c r="AA21" s="20">
        <v>1554775.1005610349</v>
      </c>
      <c r="AB21" s="20">
        <v>1659133.6273466367</v>
      </c>
      <c r="AC21" s="20">
        <v>1833517.2856942497</v>
      </c>
      <c r="AD21" s="20">
        <v>1976032.0327079352</v>
      </c>
      <c r="AE21" s="20">
        <v>2253322.5533173792</v>
      </c>
      <c r="AF21" s="20">
        <v>2376161.7397914268</v>
      </c>
      <c r="AG21" s="20">
        <v>2450765.0538107115</v>
      </c>
      <c r="AH21" s="20">
        <v>2478500.0309612071</v>
      </c>
      <c r="AI21" s="20">
        <v>2464778.3045966481</v>
      </c>
      <c r="AJ21" s="20">
        <v>2505026.700718727</v>
      </c>
      <c r="AK21" s="20">
        <v>2541332.1807910949</v>
      </c>
      <c r="AL21" s="20">
        <v>2579549.2379310629</v>
      </c>
      <c r="AM21" s="20">
        <v>2551112.9464196395</v>
      </c>
      <c r="AN21" s="20">
        <v>2640157.1409353567</v>
      </c>
      <c r="AO21" s="20">
        <v>2770123.2203322924</v>
      </c>
      <c r="AP21" s="20">
        <v>2789045.3988270676</v>
      </c>
      <c r="AQ21" s="20">
        <v>2886481.4989609052</v>
      </c>
      <c r="AR21" s="20">
        <v>2938051.1986635448</v>
      </c>
      <c r="AS21" s="20">
        <v>2962262.3372303359</v>
      </c>
      <c r="AT21" s="20">
        <v>2992946.7655242677</v>
      </c>
      <c r="AU21" s="20"/>
      <c r="AV21" s="20"/>
      <c r="AW21" s="20"/>
      <c r="AX21" s="20"/>
      <c r="AY21" s="20"/>
      <c r="AZ21" s="20"/>
    </row>
    <row r="22" spans="1:52">
      <c r="A22" s="44" t="s">
        <v>44</v>
      </c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20"/>
      <c r="AU22" s="20"/>
      <c r="AV22" s="20"/>
      <c r="AW22" s="20"/>
      <c r="AX22" s="20"/>
      <c r="AY22" s="20"/>
      <c r="AZ22" s="20"/>
    </row>
    <row r="23" spans="1:52">
      <c r="A23" s="44" t="s">
        <v>35</v>
      </c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20"/>
      <c r="AY23" s="20"/>
      <c r="AZ23" s="20"/>
    </row>
    <row r="24" spans="1:52">
      <c r="A24" s="44" t="s">
        <v>36</v>
      </c>
      <c r="B24" s="20"/>
      <c r="C24" s="20"/>
      <c r="D24" s="20"/>
      <c r="E24" s="20">
        <v>280288.0406844712</v>
      </c>
      <c r="F24" s="20">
        <v>332190.02826167434</v>
      </c>
      <c r="G24" s="20">
        <v>374258.34916291817</v>
      </c>
      <c r="H24" s="20">
        <v>376968.74554891983</v>
      </c>
      <c r="I24" s="20">
        <v>502317.16967870359</v>
      </c>
      <c r="J24" s="20">
        <v>566535.54794888536</v>
      </c>
      <c r="K24" s="20">
        <v>576754.03808874241</v>
      </c>
      <c r="L24" s="20">
        <v>569440.43531297788</v>
      </c>
      <c r="M24" s="20">
        <v>626167.65574731852</v>
      </c>
      <c r="N24" s="20">
        <v>667511.08256054402</v>
      </c>
      <c r="O24" s="20">
        <v>698814.70542575151</v>
      </c>
      <c r="P24" s="20">
        <v>713282.58613032463</v>
      </c>
      <c r="Q24" s="20">
        <v>785747.0105009441</v>
      </c>
      <c r="R24" s="20">
        <v>840769.99750094744</v>
      </c>
      <c r="S24" s="20">
        <v>857732.90550095285</v>
      </c>
      <c r="T24" s="20">
        <v>878107.95499999996</v>
      </c>
      <c r="U24" s="20">
        <v>988673.91449999996</v>
      </c>
      <c r="V24" s="20">
        <v>949750.75899999996</v>
      </c>
      <c r="W24" s="20">
        <v>1031329.236</v>
      </c>
      <c r="X24" s="20">
        <v>1045350.9060005021</v>
      </c>
      <c r="Y24" s="20">
        <v>1091058.0235005044</v>
      </c>
      <c r="Z24" s="20">
        <v>1218358.6680000001</v>
      </c>
      <c r="AA24" s="20">
        <v>1234909.0319999999</v>
      </c>
      <c r="AB24" s="20">
        <v>1294401.4889999998</v>
      </c>
      <c r="AC24" s="20">
        <v>1485157.1697863524</v>
      </c>
      <c r="AD24" s="20">
        <v>1566192.6824</v>
      </c>
      <c r="AE24" s="20">
        <v>1844856.0103999751</v>
      </c>
      <c r="AF24" s="20">
        <v>1901220.9850548808</v>
      </c>
      <c r="AG24" s="20">
        <v>1993178.5870568885</v>
      </c>
      <c r="AH24" s="20">
        <v>2028981.3263673282</v>
      </c>
      <c r="AI24" s="20">
        <v>2013032.2024217497</v>
      </c>
      <c r="AJ24" s="20">
        <v>2051713.4454127208</v>
      </c>
      <c r="AK24" s="20">
        <v>2093028.8101035599</v>
      </c>
      <c r="AL24" s="20">
        <v>2132472.4839546075</v>
      </c>
      <c r="AM24" s="20">
        <v>2119732.6005759998</v>
      </c>
      <c r="AN24" s="20">
        <v>2193489.0182559998</v>
      </c>
      <c r="AO24" s="20">
        <v>2286715.3129059998</v>
      </c>
      <c r="AP24" s="20">
        <v>2315069.9369703997</v>
      </c>
      <c r="AQ24" s="20">
        <v>2406905.8398743998</v>
      </c>
      <c r="AR24" s="20">
        <v>2442651.2106512003</v>
      </c>
      <c r="AS24" s="20">
        <v>2443390.513214</v>
      </c>
      <c r="AT24" s="20">
        <v>2489472.9917879999</v>
      </c>
      <c r="AU24" s="20"/>
      <c r="AV24" s="20"/>
      <c r="AW24" s="20"/>
      <c r="AX24" s="20"/>
      <c r="AY24" s="20"/>
      <c r="AZ24" s="20"/>
    </row>
    <row r="25" spans="1:52">
      <c r="A25" s="44" t="s">
        <v>37</v>
      </c>
      <c r="B25" s="20"/>
      <c r="C25" s="20"/>
      <c r="D25" s="20"/>
      <c r="E25" s="20">
        <v>290603.62566128082</v>
      </c>
      <c r="F25" s="20">
        <v>286455.55599996547</v>
      </c>
      <c r="G25" s="20">
        <v>269344.95300799952</v>
      </c>
      <c r="H25" s="20">
        <v>284510.46388574265</v>
      </c>
      <c r="I25" s="20">
        <v>286705.85641626111</v>
      </c>
      <c r="J25" s="20">
        <v>282280.08180927252</v>
      </c>
      <c r="K25" s="20">
        <v>290257.31719284662</v>
      </c>
      <c r="L25" s="20">
        <v>305825.19550856791</v>
      </c>
      <c r="M25" s="20">
        <v>307619.14898565476</v>
      </c>
      <c r="N25" s="20">
        <v>305846.81926812849</v>
      </c>
      <c r="O25" s="20">
        <v>304929.91143653408</v>
      </c>
      <c r="P25" s="20">
        <v>318139.51685152418</v>
      </c>
      <c r="Q25" s="20">
        <v>319301.09569994407</v>
      </c>
      <c r="R25" s="20">
        <v>316098.4966906138</v>
      </c>
      <c r="S25" s="20">
        <v>310655.90845534205</v>
      </c>
      <c r="T25" s="20">
        <v>319399.05076207028</v>
      </c>
      <c r="U25" s="20">
        <v>317071.66208337829</v>
      </c>
      <c r="V25" s="20">
        <v>307206.83332839614</v>
      </c>
      <c r="W25" s="20">
        <v>302346.46194236103</v>
      </c>
      <c r="X25" s="20">
        <v>322801.93608164665</v>
      </c>
      <c r="Y25" s="20">
        <v>319169.35865268682</v>
      </c>
      <c r="Z25" s="20">
        <v>314878.47482529923</v>
      </c>
      <c r="AA25" s="20">
        <v>319866.06856103492</v>
      </c>
      <c r="AB25" s="20">
        <v>364732.13834663702</v>
      </c>
      <c r="AC25" s="20">
        <v>348360.11590789718</v>
      </c>
      <c r="AD25" s="20">
        <v>409839.35030793509</v>
      </c>
      <c r="AE25" s="20">
        <v>408466.54291740432</v>
      </c>
      <c r="AF25" s="20">
        <v>474940.7547365459</v>
      </c>
      <c r="AG25" s="20">
        <v>457586.46675382281</v>
      </c>
      <c r="AH25" s="20">
        <v>449518.70459387888</v>
      </c>
      <c r="AI25" s="20">
        <v>451746.10217489855</v>
      </c>
      <c r="AJ25" s="20">
        <v>453313.25530600594</v>
      </c>
      <c r="AK25" s="20">
        <v>448303.37068753509</v>
      </c>
      <c r="AL25" s="20">
        <v>447076.7539764556</v>
      </c>
      <c r="AM25" s="20">
        <v>431380.34584363952</v>
      </c>
      <c r="AN25" s="20">
        <v>446668.12267935707</v>
      </c>
      <c r="AO25" s="20">
        <v>483407.90742629243</v>
      </c>
      <c r="AP25" s="20">
        <v>473975.46185666806</v>
      </c>
      <c r="AQ25" s="20">
        <v>479575.65908650536</v>
      </c>
      <c r="AR25" s="20">
        <v>495399.98801234446</v>
      </c>
      <c r="AS25" s="20">
        <v>518871.82401633594</v>
      </c>
      <c r="AT25" s="20">
        <v>503473.77373626782</v>
      </c>
      <c r="AU25" s="20"/>
      <c r="AV25" s="20"/>
      <c r="AW25" s="20"/>
      <c r="AX25" s="20"/>
      <c r="AY25" s="20"/>
      <c r="AZ25" s="20"/>
    </row>
    <row r="26" spans="1:52">
      <c r="A26" s="44" t="s">
        <v>42</v>
      </c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0"/>
      <c r="AU26" s="20"/>
      <c r="AV26" s="20"/>
      <c r="AW26" s="20"/>
      <c r="AX26" s="20"/>
      <c r="AY26" s="20"/>
      <c r="AZ26" s="20"/>
    </row>
    <row r="27" spans="1:52">
      <c r="A27" s="44" t="s">
        <v>39</v>
      </c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20"/>
      <c r="AW27" s="20"/>
      <c r="AX27" s="20"/>
      <c r="AY27" s="20"/>
      <c r="AZ27" s="20"/>
    </row>
    <row r="28" spans="1:52">
      <c r="A28" s="42" t="s">
        <v>23</v>
      </c>
      <c r="B28" s="20">
        <f>+B29+B31+B32</f>
        <v>0</v>
      </c>
      <c r="C28" s="20">
        <f t="shared" ref="C28:D28" si="4">+C29+C31+C32</f>
        <v>0</v>
      </c>
      <c r="D28" s="20">
        <f t="shared" si="4"/>
        <v>0</v>
      </c>
      <c r="E28" s="20">
        <v>844406.87332948355</v>
      </c>
      <c r="F28" s="20">
        <v>891431.36786475149</v>
      </c>
      <c r="G28" s="20">
        <v>920723.35627819947</v>
      </c>
      <c r="H28" s="20">
        <v>917904.22809473588</v>
      </c>
      <c r="I28" s="20">
        <v>872368.0648587984</v>
      </c>
      <c r="J28" s="20">
        <v>923780.08866032353</v>
      </c>
      <c r="K28" s="20">
        <v>934319.7474555443</v>
      </c>
      <c r="L28" s="20">
        <v>947826.51477129199</v>
      </c>
      <c r="M28" s="20">
        <v>1002985.5522178449</v>
      </c>
      <c r="N28" s="20">
        <v>1040653.9770454911</v>
      </c>
      <c r="O28" s="20">
        <v>1072879.1373152374</v>
      </c>
      <c r="P28" s="20">
        <v>1089067.0481347484</v>
      </c>
      <c r="Q28" s="20">
        <v>1164283.1668447657</v>
      </c>
      <c r="R28" s="20">
        <v>1223867.9782485345</v>
      </c>
      <c r="S28" s="20">
        <v>1230099.313596426</v>
      </c>
      <c r="T28" s="20">
        <v>1259416.7118866383</v>
      </c>
      <c r="U28" s="20">
        <v>1358205.808515229</v>
      </c>
      <c r="V28" s="20">
        <v>1341594.500161319</v>
      </c>
      <c r="W28" s="20">
        <v>1418382.7383290918</v>
      </c>
      <c r="X28" s="20">
        <v>1449033.9372107824</v>
      </c>
      <c r="Y28" s="20">
        <v>1488551.9220330622</v>
      </c>
      <c r="Z28" s="20">
        <v>1593493.4122001529</v>
      </c>
      <c r="AA28" s="20">
        <v>1624614.9132447504</v>
      </c>
      <c r="AB28" s="20">
        <v>1730306.8607368071</v>
      </c>
      <c r="AC28" s="20">
        <v>1907057.4476794035</v>
      </c>
      <c r="AD28" s="20">
        <v>2066276.3276421963</v>
      </c>
      <c r="AE28" s="20">
        <v>2332564.9901052932</v>
      </c>
      <c r="AF28" s="20">
        <v>2429619.7434101109</v>
      </c>
      <c r="AG28" s="20">
        <v>2528485.8221840649</v>
      </c>
      <c r="AH28" s="20">
        <v>2537466.9465252701</v>
      </c>
      <c r="AI28" s="20">
        <v>2519590.1909916741</v>
      </c>
      <c r="AJ28" s="20">
        <v>2562684.5055730133</v>
      </c>
      <c r="AK28" s="20">
        <v>2617871.0990201347</v>
      </c>
      <c r="AL28" s="20">
        <v>2680334.883462715</v>
      </c>
      <c r="AM28" s="20">
        <v>2659218.508508828</v>
      </c>
      <c r="AN28" s="20">
        <v>2755676.5383959832</v>
      </c>
      <c r="AO28" s="20">
        <v>2856626.0568153188</v>
      </c>
      <c r="AP28" s="20">
        <v>2876589.8088331386</v>
      </c>
      <c r="AQ28" s="20">
        <v>2969281.3523352137</v>
      </c>
      <c r="AR28" s="20">
        <v>3029276.3457589746</v>
      </c>
      <c r="AS28" s="20">
        <v>3118636.0734648881</v>
      </c>
      <c r="AT28" s="20">
        <v>3140699.1797731873</v>
      </c>
      <c r="AU28" s="20"/>
      <c r="AV28" s="20"/>
      <c r="AW28" s="20"/>
      <c r="AX28" s="20"/>
      <c r="AY28" s="20"/>
      <c r="AZ28" s="20"/>
    </row>
    <row r="29" spans="1:52">
      <c r="A29" s="44" t="s">
        <v>44</v>
      </c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0"/>
      <c r="AQ29" s="20"/>
      <c r="AR29" s="20"/>
      <c r="AS29" s="20"/>
      <c r="AT29" s="20"/>
      <c r="AU29" s="20"/>
      <c r="AV29" s="20"/>
      <c r="AW29" s="20"/>
      <c r="AX29" s="20"/>
      <c r="AY29" s="20"/>
      <c r="AZ29" s="20"/>
    </row>
    <row r="30" spans="1:52">
      <c r="A30" s="44" t="s">
        <v>35</v>
      </c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  <c r="AS30" s="20"/>
      <c r="AT30" s="20"/>
      <c r="AU30" s="20"/>
      <c r="AV30" s="20"/>
      <c r="AW30" s="20"/>
      <c r="AX30" s="20"/>
      <c r="AY30" s="20"/>
      <c r="AZ30" s="20"/>
    </row>
    <row r="31" spans="1:52">
      <c r="A31" s="44" t="s">
        <v>36</v>
      </c>
      <c r="B31" s="20"/>
      <c r="C31" s="20"/>
      <c r="D31" s="20"/>
      <c r="E31" s="20">
        <v>294008.08684208745</v>
      </c>
      <c r="F31" s="20">
        <v>345579.14915178198</v>
      </c>
      <c r="G31" s="20">
        <v>389106.468015361</v>
      </c>
      <c r="H31" s="20">
        <v>391878.55364300014</v>
      </c>
      <c r="I31" s="20">
        <v>513285.34666662745</v>
      </c>
      <c r="J31" s="20">
        <v>573700.77512293076</v>
      </c>
      <c r="K31" s="20">
        <v>582545.28871577687</v>
      </c>
      <c r="L31" s="20">
        <v>585240.31239306077</v>
      </c>
      <c r="M31" s="20">
        <v>646727.11397613783</v>
      </c>
      <c r="N31" s="20">
        <v>688091.09105003357</v>
      </c>
      <c r="O31" s="20">
        <v>722362.91865411319</v>
      </c>
      <c r="P31" s="20">
        <v>727078.73993768368</v>
      </c>
      <c r="Q31" s="20">
        <v>802412.25567480025</v>
      </c>
      <c r="R31" s="20">
        <v>865452.72150778899</v>
      </c>
      <c r="S31" s="20">
        <v>876462.69243682572</v>
      </c>
      <c r="T31" s="20">
        <v>896696.8399389711</v>
      </c>
      <c r="U31" s="20">
        <v>996673.91449999996</v>
      </c>
      <c r="V31" s="20">
        <v>990416.85899999994</v>
      </c>
      <c r="W31" s="20">
        <v>1072217.6359999999</v>
      </c>
      <c r="X31" s="20">
        <v>1086452.3060010041</v>
      </c>
      <c r="Y31" s="20">
        <v>1132282.6735010089</v>
      </c>
      <c r="Z31" s="20">
        <v>1243707.8680005071</v>
      </c>
      <c r="AA31" s="20">
        <v>1272009.8320005219</v>
      </c>
      <c r="AB31" s="20">
        <v>1331852.5890005289</v>
      </c>
      <c r="AC31" s="20">
        <v>1526145.5210000481</v>
      </c>
      <c r="AD31" s="20">
        <v>1619280.7324000001</v>
      </c>
      <c r="AE31" s="20">
        <v>1887008.8104000287</v>
      </c>
      <c r="AF31" s="20">
        <v>1918720.8954688602</v>
      </c>
      <c r="AG31" s="20">
        <v>2036071.9642322608</v>
      </c>
      <c r="AH31" s="20">
        <v>2051855.3103125191</v>
      </c>
      <c r="AI31" s="20">
        <v>2035776.7131274792</v>
      </c>
      <c r="AJ31" s="20">
        <v>2074638.79468591</v>
      </c>
      <c r="AK31" s="20">
        <v>2136810.9539245437</v>
      </c>
      <c r="AL31" s="20">
        <v>2199456.6225051503</v>
      </c>
      <c r="AM31" s="20">
        <v>2192194.7640215997</v>
      </c>
      <c r="AN31" s="20">
        <v>2266257.4231220996</v>
      </c>
      <c r="AO31" s="20">
        <v>2326432.205997</v>
      </c>
      <c r="AP31" s="20">
        <v>2346543.6359289996</v>
      </c>
      <c r="AQ31" s="20">
        <v>2432777.9947519996</v>
      </c>
      <c r="AR31" s="20">
        <v>2468591.2424960001</v>
      </c>
      <c r="AS31" s="20">
        <v>2534059.3991708001</v>
      </c>
      <c r="AT31" s="20">
        <v>2570258.9145744001</v>
      </c>
      <c r="AU31" s="20"/>
      <c r="AV31" s="20"/>
      <c r="AW31" s="20"/>
      <c r="AX31" s="20"/>
      <c r="AY31" s="20"/>
      <c r="AZ31" s="20"/>
    </row>
    <row r="32" spans="1:52">
      <c r="A32" s="44" t="s">
        <v>37</v>
      </c>
      <c r="B32" s="20"/>
      <c r="C32" s="20"/>
      <c r="D32" s="20"/>
      <c r="E32" s="20">
        <v>550398.78648739611</v>
      </c>
      <c r="F32" s="20">
        <v>545852.21871296945</v>
      </c>
      <c r="G32" s="20">
        <v>531616.88826283847</v>
      </c>
      <c r="H32" s="20">
        <v>526025.6744517358</v>
      </c>
      <c r="I32" s="20">
        <v>359082.7181921709</v>
      </c>
      <c r="J32" s="20">
        <v>350079.31353739271</v>
      </c>
      <c r="K32" s="20">
        <v>351774.45873976749</v>
      </c>
      <c r="L32" s="20">
        <v>362586.20237823122</v>
      </c>
      <c r="M32" s="20">
        <v>356258.43824170699</v>
      </c>
      <c r="N32" s="20">
        <v>352562.88599545753</v>
      </c>
      <c r="O32" s="20">
        <v>350516.21866112418</v>
      </c>
      <c r="P32" s="20">
        <v>361988.30819706467</v>
      </c>
      <c r="Q32" s="20">
        <v>361870.91116996546</v>
      </c>
      <c r="R32" s="20">
        <v>358415.25674074551</v>
      </c>
      <c r="S32" s="20">
        <v>353636.62115960021</v>
      </c>
      <c r="T32" s="20">
        <v>362719.87194766715</v>
      </c>
      <c r="U32" s="20">
        <v>361531.89401522913</v>
      </c>
      <c r="V32" s="20">
        <v>351177.64116131898</v>
      </c>
      <c r="W32" s="20">
        <v>346165.10232909187</v>
      </c>
      <c r="X32" s="20">
        <v>362581.63120977842</v>
      </c>
      <c r="Y32" s="20">
        <v>356269.24853205337</v>
      </c>
      <c r="Z32" s="20">
        <v>349785.54419964569</v>
      </c>
      <c r="AA32" s="20">
        <v>352605.08124422841</v>
      </c>
      <c r="AB32" s="20">
        <v>398454.2717362782</v>
      </c>
      <c r="AC32" s="20">
        <v>380911.92667935538</v>
      </c>
      <c r="AD32" s="20">
        <v>446995.59524219634</v>
      </c>
      <c r="AE32" s="20">
        <v>445556.17970526469</v>
      </c>
      <c r="AF32" s="20">
        <v>510898.84794125077</v>
      </c>
      <c r="AG32" s="20">
        <v>492413.85795180395</v>
      </c>
      <c r="AH32" s="20">
        <v>485611.63621275109</v>
      </c>
      <c r="AI32" s="20">
        <v>483813.47786419484</v>
      </c>
      <c r="AJ32" s="20">
        <v>488045.71088710317</v>
      </c>
      <c r="AK32" s="20">
        <v>481060.1450955912</v>
      </c>
      <c r="AL32" s="20">
        <v>480878.26095756469</v>
      </c>
      <c r="AM32" s="20">
        <v>467023.74448722822</v>
      </c>
      <c r="AN32" s="20">
        <v>489419.11527388368</v>
      </c>
      <c r="AO32" s="20">
        <v>530193.85081831901</v>
      </c>
      <c r="AP32" s="20">
        <v>530046.1729041388</v>
      </c>
      <c r="AQ32" s="20">
        <v>536503.35758321395</v>
      </c>
      <c r="AR32" s="20">
        <v>560685.10326297465</v>
      </c>
      <c r="AS32" s="20">
        <v>584576.6742940878</v>
      </c>
      <c r="AT32" s="20">
        <v>570440.26519878698</v>
      </c>
      <c r="AU32" s="20"/>
      <c r="AV32" s="20"/>
      <c r="AW32" s="20"/>
      <c r="AX32" s="20"/>
      <c r="AY32" s="20"/>
      <c r="AZ32" s="20"/>
    </row>
    <row r="33" spans="1:52">
      <c r="A33" s="44" t="s">
        <v>42</v>
      </c>
    </row>
    <row r="34" spans="1:52">
      <c r="A34" s="44" t="s">
        <v>39</v>
      </c>
    </row>
    <row r="35" spans="1:52">
      <c r="A35" s="44"/>
    </row>
    <row r="36" spans="1:52">
      <c r="A36" s="42" t="s">
        <v>9</v>
      </c>
      <c r="B36" s="20">
        <f>+B37+B38</f>
        <v>0</v>
      </c>
      <c r="C36" s="20">
        <f>+C37+C38</f>
        <v>0</v>
      </c>
      <c r="D36" s="20">
        <f>+D37+D38</f>
        <v>0</v>
      </c>
      <c r="E36" s="20">
        <v>844406.87332948926</v>
      </c>
      <c r="F36" s="20">
        <v>891431.36786474322</v>
      </c>
      <c r="G36" s="20">
        <v>920723.35627821449</v>
      </c>
      <c r="H36" s="20">
        <v>917904.22809472878</v>
      </c>
      <c r="I36" s="20">
        <v>872368.06485881109</v>
      </c>
      <c r="J36" s="20">
        <v>923780.08866032574</v>
      </c>
      <c r="K36" s="20">
        <v>934319.74745552626</v>
      </c>
      <c r="L36" s="20">
        <v>947826.5147712871</v>
      </c>
      <c r="M36" s="20">
        <v>1002985.5522178655</v>
      </c>
      <c r="N36" s="20">
        <v>1040653.9770454796</v>
      </c>
      <c r="O36" s="20">
        <v>1072879.1373152467</v>
      </c>
      <c r="P36" s="20">
        <v>1089067.048134746</v>
      </c>
      <c r="Q36" s="20">
        <v>1164283.166844754</v>
      </c>
      <c r="R36" s="20">
        <v>1223867.9782485501</v>
      </c>
      <c r="S36" s="20">
        <v>1230099.3135964428</v>
      </c>
      <c r="T36" s="20">
        <v>1259416.7118866229</v>
      </c>
      <c r="U36" s="20">
        <v>1358205.8085152302</v>
      </c>
      <c r="V36" s="20">
        <v>1341594.5001613172</v>
      </c>
      <c r="W36" s="20">
        <v>1418382.7383290869</v>
      </c>
      <c r="X36" s="20">
        <v>1449033.9372107959</v>
      </c>
      <c r="Y36" s="20">
        <v>1488551.9220330538</v>
      </c>
      <c r="Z36" s="20">
        <v>1593493.4122001575</v>
      </c>
      <c r="AA36" s="20">
        <v>1624614.9132447834</v>
      </c>
      <c r="AB36" s="20">
        <v>1730306.8607368176</v>
      </c>
      <c r="AC36" s="20">
        <v>1907057.447679413</v>
      </c>
      <c r="AD36" s="20">
        <v>2066276.3276422</v>
      </c>
      <c r="AE36" s="20">
        <v>2332564.9901052904</v>
      </c>
      <c r="AF36" s="20">
        <v>2429619.7434101142</v>
      </c>
      <c r="AG36" s="20">
        <v>2528485.8221840221</v>
      </c>
      <c r="AH36" s="20">
        <v>2537466.9465252771</v>
      </c>
      <c r="AI36" s="20">
        <v>2519590.1909916843</v>
      </c>
      <c r="AJ36" s="20">
        <v>2562684.5055730259</v>
      </c>
      <c r="AK36" s="20">
        <v>2617871.0990201067</v>
      </c>
      <c r="AL36" s="20">
        <v>2680334.8834627029</v>
      </c>
      <c r="AM36" s="20">
        <v>2659218.508508841</v>
      </c>
      <c r="AN36" s="20">
        <v>2755676.5383959664</v>
      </c>
      <c r="AO36" s="20">
        <v>2856626.0568153402</v>
      </c>
      <c r="AP36" s="20">
        <v>2876589.8088331381</v>
      </c>
      <c r="AQ36" s="20">
        <v>2969281.3523352034</v>
      </c>
      <c r="AR36" s="20">
        <v>3029276.3457589722</v>
      </c>
      <c r="AS36" s="20">
        <v>3118636.0734648542</v>
      </c>
      <c r="AT36" s="20">
        <v>3140699.1797731961</v>
      </c>
      <c r="AU36" s="20"/>
      <c r="AV36" s="20"/>
      <c r="AW36" s="20"/>
      <c r="AX36" s="20"/>
      <c r="AY36" s="20"/>
      <c r="AZ36" s="20"/>
    </row>
    <row r="37" spans="1:52">
      <c r="A37" s="44" t="s">
        <v>45</v>
      </c>
      <c r="B37" s="21"/>
      <c r="C37" s="21"/>
      <c r="D37" s="21"/>
      <c r="E37" s="21">
        <v>132303.68991983694</v>
      </c>
      <c r="F37" s="21">
        <v>125669.7168805195</v>
      </c>
      <c r="G37" s="21">
        <v>156873.93441347618</v>
      </c>
      <c r="H37" s="21">
        <v>154379.047571242</v>
      </c>
      <c r="I37" s="21">
        <v>162681.74031373669</v>
      </c>
      <c r="J37" s="21">
        <v>175121.53687951286</v>
      </c>
      <c r="K37" s="21">
        <v>182549.0235894066</v>
      </c>
      <c r="L37" s="21">
        <v>181938.74183442906</v>
      </c>
      <c r="M37" s="21">
        <v>197130.17071070927</v>
      </c>
      <c r="N37" s="21">
        <v>236176.75478850913</v>
      </c>
      <c r="O37" s="21">
        <v>245653.22937055028</v>
      </c>
      <c r="P37" s="21">
        <v>241501.42558389838</v>
      </c>
      <c r="Q37" s="21">
        <v>254986.23961936159</v>
      </c>
      <c r="R37" s="21">
        <v>291856.84158072801</v>
      </c>
      <c r="S37" s="21">
        <v>302044.21433707851</v>
      </c>
      <c r="T37" s="21">
        <v>322081.27425930789</v>
      </c>
      <c r="U37" s="21">
        <v>362810.79248001054</v>
      </c>
      <c r="V37" s="21">
        <v>353403.04843854968</v>
      </c>
      <c r="W37" s="21">
        <v>362830.77354954375</v>
      </c>
      <c r="X37" s="21">
        <v>367775.11815755005</v>
      </c>
      <c r="Y37" s="21">
        <v>409085.13045396988</v>
      </c>
      <c r="Z37" s="21">
        <v>465509.68617580005</v>
      </c>
      <c r="AA37" s="21">
        <v>469698.48374515004</v>
      </c>
      <c r="AB37" s="21">
        <v>485681.9</v>
      </c>
      <c r="AC37" s="21">
        <v>503953.70000005129</v>
      </c>
      <c r="AD37" s="21">
        <v>545503.69999999984</v>
      </c>
      <c r="AE37" s="21">
        <v>562989.30000000296</v>
      </c>
      <c r="AF37" s="21">
        <v>595757</v>
      </c>
      <c r="AG37" s="21">
        <v>602484.27272725699</v>
      </c>
      <c r="AH37" s="21">
        <v>617745.29090868833</v>
      </c>
      <c r="AI37" s="21">
        <v>612836.20000019355</v>
      </c>
      <c r="AJ37" s="21">
        <v>612586.20000001136</v>
      </c>
      <c r="AK37" s="21">
        <v>601308.00000002084</v>
      </c>
      <c r="AL37" s="21">
        <v>671058.00000004726</v>
      </c>
      <c r="AM37" s="21">
        <v>701058</v>
      </c>
      <c r="AN37" s="21">
        <v>700808</v>
      </c>
      <c r="AO37" s="21">
        <v>760001.45</v>
      </c>
      <c r="AP37" s="21">
        <v>766546.45</v>
      </c>
      <c r="AQ37" s="21">
        <v>816754.4</v>
      </c>
      <c r="AR37" s="21">
        <v>816754.4</v>
      </c>
      <c r="AS37" s="21">
        <v>853830.1</v>
      </c>
      <c r="AT37" s="21">
        <v>893945.1</v>
      </c>
      <c r="AU37" s="21"/>
      <c r="AV37" s="21"/>
      <c r="AW37" s="21"/>
      <c r="AX37" s="21"/>
      <c r="AY37" s="21"/>
      <c r="AZ37" s="21"/>
    </row>
    <row r="38" spans="1:52">
      <c r="A38" s="44" t="s">
        <v>46</v>
      </c>
      <c r="B38" s="21"/>
      <c r="C38" s="21"/>
      <c r="D38" s="21"/>
      <c r="E38" s="21">
        <v>712103.18340965232</v>
      </c>
      <c r="F38" s="21">
        <v>765761.6509842237</v>
      </c>
      <c r="G38" s="21">
        <v>763849.42186473834</v>
      </c>
      <c r="H38" s="21">
        <v>763525.18052348681</v>
      </c>
      <c r="I38" s="21">
        <v>709686.32454507437</v>
      </c>
      <c r="J38" s="21">
        <v>748658.55178081291</v>
      </c>
      <c r="K38" s="21">
        <v>751770.72386611963</v>
      </c>
      <c r="L38" s="21">
        <v>765887.772936858</v>
      </c>
      <c r="M38" s="21">
        <v>805855.38150715618</v>
      </c>
      <c r="N38" s="21">
        <v>804477.22225697048</v>
      </c>
      <c r="O38" s="21">
        <v>827225.90794469637</v>
      </c>
      <c r="P38" s="21">
        <v>847565.62255084759</v>
      </c>
      <c r="Q38" s="21">
        <v>909296.92722539231</v>
      </c>
      <c r="R38" s="21">
        <v>932011.13666782214</v>
      </c>
      <c r="S38" s="21">
        <v>928055.09925936419</v>
      </c>
      <c r="T38" s="21">
        <v>937335.43762731494</v>
      </c>
      <c r="U38" s="21">
        <v>995395.01603521954</v>
      </c>
      <c r="V38" s="21">
        <v>988191.45172276744</v>
      </c>
      <c r="W38" s="21">
        <v>1055551.9647795432</v>
      </c>
      <c r="X38" s="21">
        <v>1081258.8190532459</v>
      </c>
      <c r="Y38" s="21">
        <v>1079466.791579084</v>
      </c>
      <c r="Z38" s="21">
        <v>1127983.7260243576</v>
      </c>
      <c r="AA38" s="21">
        <v>1154916.4294996334</v>
      </c>
      <c r="AB38" s="21">
        <v>1244624.9607368174</v>
      </c>
      <c r="AC38" s="21">
        <v>1403103.7476793618</v>
      </c>
      <c r="AD38" s="21">
        <v>1520772.6276422003</v>
      </c>
      <c r="AE38" s="21">
        <v>1769575.6901052874</v>
      </c>
      <c r="AF38" s="21">
        <v>1833862.743410114</v>
      </c>
      <c r="AG38" s="21">
        <v>1926001.5494567652</v>
      </c>
      <c r="AH38" s="21">
        <v>1919721.6556165887</v>
      </c>
      <c r="AI38" s="21">
        <v>1906753.9909914909</v>
      </c>
      <c r="AJ38" s="21">
        <v>1950098.3055730145</v>
      </c>
      <c r="AK38" s="21">
        <v>2016563.099020086</v>
      </c>
      <c r="AL38" s="21">
        <v>2009276.8834626556</v>
      </c>
      <c r="AM38" s="21">
        <v>1958160.508508841</v>
      </c>
      <c r="AN38" s="21">
        <v>2054868.5383959662</v>
      </c>
      <c r="AO38" s="21">
        <v>2096624.60681534</v>
      </c>
      <c r="AP38" s="21">
        <v>2110043.3588331379</v>
      </c>
      <c r="AQ38" s="21">
        <v>2152526.9523352035</v>
      </c>
      <c r="AR38" s="21">
        <v>2212521.9457589723</v>
      </c>
      <c r="AS38" s="21">
        <v>2264805.9734648541</v>
      </c>
      <c r="AT38" s="21">
        <v>2246754.079773196</v>
      </c>
      <c r="AU38" s="21"/>
      <c r="AV38" s="21"/>
      <c r="AW38" s="21"/>
      <c r="AX38" s="21"/>
      <c r="AY38" s="21"/>
      <c r="AZ38" s="21"/>
    </row>
    <row r="39" spans="1:52">
      <c r="A39" s="44"/>
    </row>
    <row r="40" spans="1:52">
      <c r="A40" s="42" t="s">
        <v>10</v>
      </c>
      <c r="B40" s="20">
        <f>+B41+B42</f>
        <v>0</v>
      </c>
      <c r="C40" s="20">
        <f>+C41+C42</f>
        <v>0</v>
      </c>
      <c r="D40" s="20">
        <f>+D41+D42</f>
        <v>0</v>
      </c>
      <c r="E40" s="20">
        <v>844406.87332948472</v>
      </c>
      <c r="F40" s="20">
        <v>891431.3678647452</v>
      </c>
      <c r="G40" s="20">
        <v>920723.35627821379</v>
      </c>
      <c r="H40" s="20">
        <v>917904.22809472401</v>
      </c>
      <c r="I40" s="20">
        <v>872368.064858809</v>
      </c>
      <c r="J40" s="20">
        <v>923780.08866032609</v>
      </c>
      <c r="K40" s="20">
        <v>934319.74745552463</v>
      </c>
      <c r="L40" s="20">
        <v>947826.51477128745</v>
      </c>
      <c r="M40" s="20">
        <v>1002985.552217852</v>
      </c>
      <c r="N40" s="20">
        <v>1040653.9770454832</v>
      </c>
      <c r="O40" s="20">
        <v>1072879.1373152505</v>
      </c>
      <c r="P40" s="20">
        <v>1089067.0481347442</v>
      </c>
      <c r="Q40" s="20">
        <v>1164283.1668447508</v>
      </c>
      <c r="R40" s="20">
        <v>1223867.978248545</v>
      </c>
      <c r="S40" s="20">
        <v>1230099.3135964414</v>
      </c>
      <c r="T40" s="20">
        <v>1259416.7118866264</v>
      </c>
      <c r="U40" s="20">
        <v>1358205.8085152302</v>
      </c>
      <c r="V40" s="20">
        <v>1341594.50016132</v>
      </c>
      <c r="W40" s="20">
        <v>1418382.7383290972</v>
      </c>
      <c r="X40" s="20">
        <v>1449033.9372107945</v>
      </c>
      <c r="Y40" s="20">
        <v>1488551.9220330543</v>
      </c>
      <c r="Z40" s="20">
        <v>1593493.4122001585</v>
      </c>
      <c r="AA40" s="20">
        <v>1624614.9132447841</v>
      </c>
      <c r="AB40" s="20">
        <v>1730306.8607368208</v>
      </c>
      <c r="AC40" s="20">
        <v>1907057.4476794146</v>
      </c>
      <c r="AD40" s="20">
        <v>2066276.3276422014</v>
      </c>
      <c r="AE40" s="20">
        <v>2332564.9901052904</v>
      </c>
      <c r="AF40" s="20">
        <v>2429619.7434101156</v>
      </c>
      <c r="AG40" s="20">
        <v>2528485.8221840216</v>
      </c>
      <c r="AH40" s="20">
        <v>2537466.946525279</v>
      </c>
      <c r="AI40" s="20">
        <v>2519590.1909916853</v>
      </c>
      <c r="AJ40" s="20">
        <v>2562684.5055730273</v>
      </c>
      <c r="AK40" s="20">
        <v>2617871.0990201109</v>
      </c>
      <c r="AL40" s="20">
        <v>2680334.8834627047</v>
      </c>
      <c r="AM40" s="20">
        <v>2659218.508508841</v>
      </c>
      <c r="AN40" s="20">
        <v>2755676.5383959659</v>
      </c>
      <c r="AO40" s="20">
        <v>2856626.0568153406</v>
      </c>
      <c r="AP40" s="20">
        <v>2876589.8088331381</v>
      </c>
      <c r="AQ40" s="20">
        <v>2969281.3523352039</v>
      </c>
      <c r="AR40" s="20">
        <v>3029276.3457589834</v>
      </c>
      <c r="AS40" s="20">
        <v>3118636.0734648583</v>
      </c>
      <c r="AT40" s="20">
        <v>3140699.1797732119</v>
      </c>
      <c r="AU40" s="20"/>
      <c r="AV40" s="20"/>
      <c r="AW40" s="20"/>
      <c r="AX40" s="20"/>
      <c r="AY40" s="20"/>
      <c r="AZ40" s="20"/>
    </row>
    <row r="41" spans="1:52">
      <c r="A41" s="44" t="s">
        <v>47</v>
      </c>
      <c r="B41" s="21"/>
      <c r="C41" s="21"/>
      <c r="D41" s="21"/>
      <c r="E41" s="21">
        <v>203699.05523450536</v>
      </c>
      <c r="F41" s="21">
        <v>185507.51928551056</v>
      </c>
      <c r="G41" s="21">
        <v>216233.99088110495</v>
      </c>
      <c r="H41" s="21">
        <v>191639.29099777498</v>
      </c>
      <c r="I41" s="21">
        <v>200057.74346042957</v>
      </c>
      <c r="J41" s="21">
        <v>211234.76520148164</v>
      </c>
      <c r="K41" s="21">
        <v>210579.91084764592</v>
      </c>
      <c r="L41" s="21">
        <v>209402.4212301294</v>
      </c>
      <c r="M41" s="21">
        <v>224488.77016692751</v>
      </c>
      <c r="N41" s="21">
        <v>262531.80408794462</v>
      </c>
      <c r="O41" s="21">
        <v>270792.82608001132</v>
      </c>
      <c r="P41" s="21">
        <v>270505.17587615509</v>
      </c>
      <c r="Q41" s="21">
        <v>283219.63606988126</v>
      </c>
      <c r="R41" s="21">
        <v>320155.89804907644</v>
      </c>
      <c r="S41" s="21">
        <v>330927.30615899537</v>
      </c>
      <c r="T41" s="21">
        <v>352726.95849023125</v>
      </c>
      <c r="U41" s="21">
        <v>354080.75900307979</v>
      </c>
      <c r="V41" s="21">
        <v>344739.4732406651</v>
      </c>
      <c r="W41" s="21">
        <v>355515.56523292296</v>
      </c>
      <c r="X41" s="21">
        <v>366732.79009444802</v>
      </c>
      <c r="Y41" s="21">
        <v>408342.52153784374</v>
      </c>
      <c r="Z41" s="21">
        <v>414115.43596850545</v>
      </c>
      <c r="AA41" s="21">
        <v>419315.04404483479</v>
      </c>
      <c r="AB41" s="21">
        <v>493602.43168076698</v>
      </c>
      <c r="AC41" s="21">
        <v>513193.29067622172</v>
      </c>
      <c r="AD41" s="21">
        <v>562235.44479089824</v>
      </c>
      <c r="AE41" s="21">
        <v>605279.60627605603</v>
      </c>
      <c r="AF41" s="21">
        <v>645748.20426229562</v>
      </c>
      <c r="AG41" s="21">
        <v>648219.10305959918</v>
      </c>
      <c r="AH41" s="21">
        <v>663375.19682832039</v>
      </c>
      <c r="AI41" s="21">
        <v>656239.4146959678</v>
      </c>
      <c r="AJ41" s="21">
        <v>657858.46900666237</v>
      </c>
      <c r="AK41" s="21">
        <v>618391.60143241927</v>
      </c>
      <c r="AL41" s="21">
        <v>687101.77136165893</v>
      </c>
      <c r="AM41" s="21">
        <v>713593.07723096048</v>
      </c>
      <c r="AN41" s="21">
        <v>718819.96365349996</v>
      </c>
      <c r="AO41" s="21">
        <v>752563.38549500005</v>
      </c>
      <c r="AP41" s="21">
        <v>760041.733977</v>
      </c>
      <c r="AQ41" s="21">
        <v>777320.46268</v>
      </c>
      <c r="AR41" s="21">
        <v>779830.04384000006</v>
      </c>
      <c r="AS41" s="21">
        <v>818770.64573999995</v>
      </c>
      <c r="AT41" s="21">
        <v>858207.16007999994</v>
      </c>
      <c r="AU41" s="21"/>
      <c r="AV41" s="21"/>
      <c r="AW41" s="21"/>
      <c r="AX41" s="21"/>
      <c r="AY41" s="21"/>
      <c r="AZ41" s="21"/>
    </row>
    <row r="42" spans="1:52" ht="10" thickBot="1">
      <c r="A42" s="45" t="s">
        <v>48</v>
      </c>
      <c r="B42" s="22"/>
      <c r="C42" s="22"/>
      <c r="D42" s="22"/>
      <c r="E42" s="22">
        <v>640707.81809497939</v>
      </c>
      <c r="F42" s="22">
        <v>705923.84857923468</v>
      </c>
      <c r="G42" s="22">
        <v>704489.36539710884</v>
      </c>
      <c r="H42" s="22">
        <v>726264.93709694897</v>
      </c>
      <c r="I42" s="22">
        <v>672310.3213983794</v>
      </c>
      <c r="J42" s="22">
        <v>712545.32345884445</v>
      </c>
      <c r="K42" s="22">
        <v>723739.83660787868</v>
      </c>
      <c r="L42" s="22">
        <v>738424.09354115801</v>
      </c>
      <c r="M42" s="22">
        <v>778496.78205092449</v>
      </c>
      <c r="N42" s="22">
        <v>778122.17295753863</v>
      </c>
      <c r="O42" s="22">
        <v>802086.31123523926</v>
      </c>
      <c r="P42" s="22">
        <v>818561.87225858914</v>
      </c>
      <c r="Q42" s="22">
        <v>881063.53077486961</v>
      </c>
      <c r="R42" s="22">
        <v>903712.08019946865</v>
      </c>
      <c r="S42" s="22">
        <v>899172.00743744604</v>
      </c>
      <c r="T42" s="22">
        <v>906689.75339639513</v>
      </c>
      <c r="U42" s="22">
        <v>1004125.0495121505</v>
      </c>
      <c r="V42" s="22">
        <v>996855.02692065493</v>
      </c>
      <c r="W42" s="22">
        <v>1062867.1730961741</v>
      </c>
      <c r="X42" s="22">
        <v>1082301.1471163465</v>
      </c>
      <c r="Y42" s="22">
        <v>1080209.4004952104</v>
      </c>
      <c r="Z42" s="22">
        <v>1179377.976231653</v>
      </c>
      <c r="AA42" s="22">
        <v>1205299.8691999493</v>
      </c>
      <c r="AB42" s="22">
        <v>1236704.4290560537</v>
      </c>
      <c r="AC42" s="22">
        <v>1393864.1570031929</v>
      </c>
      <c r="AD42" s="22">
        <v>1504040.8828513033</v>
      </c>
      <c r="AE42" s="22">
        <v>1727285.3838292344</v>
      </c>
      <c r="AF42" s="22">
        <v>1783871.5391478201</v>
      </c>
      <c r="AG42" s="22">
        <v>1880266.7191244224</v>
      </c>
      <c r="AH42" s="22">
        <v>1874091.7496969586</v>
      </c>
      <c r="AI42" s="22">
        <v>1863350.7762957176</v>
      </c>
      <c r="AJ42" s="22">
        <v>1904826.0365663648</v>
      </c>
      <c r="AK42" s="22">
        <v>1999479.4975876918</v>
      </c>
      <c r="AL42" s="22">
        <v>1993233.1121010457</v>
      </c>
      <c r="AM42" s="22">
        <v>1945625.4312778807</v>
      </c>
      <c r="AN42" s="22">
        <v>2036856.574742466</v>
      </c>
      <c r="AO42" s="22">
        <v>2104062.6713203406</v>
      </c>
      <c r="AP42" s="22">
        <v>2116548.0748561379</v>
      </c>
      <c r="AQ42" s="22">
        <v>2191960.889655204</v>
      </c>
      <c r="AR42" s="22">
        <v>2249446.3019189835</v>
      </c>
      <c r="AS42" s="22">
        <v>2299865.4277248583</v>
      </c>
      <c r="AT42" s="22">
        <v>2282492.0196932121</v>
      </c>
      <c r="AU42" s="22"/>
      <c r="AV42" s="22"/>
      <c r="AW42" s="22"/>
      <c r="AX42" s="22"/>
      <c r="AY42" s="22"/>
      <c r="AZ42" s="22"/>
    </row>
    <row r="43" spans="1:52" ht="10">
      <c r="A43" s="23"/>
    </row>
  </sheetData>
  <mergeCells count="12">
    <mergeCell ref="Y4:AB4"/>
    <mergeCell ref="E4:H4"/>
    <mergeCell ref="I4:L4"/>
    <mergeCell ref="M4:P4"/>
    <mergeCell ref="Q4:T4"/>
    <mergeCell ref="U4:X4"/>
    <mergeCell ref="AS4:AV4"/>
    <mergeCell ref="AW4:AZ4"/>
    <mergeCell ref="AC4:AF4"/>
    <mergeCell ref="AG4:AJ4"/>
    <mergeCell ref="AK4:AN4"/>
    <mergeCell ref="AO4:AR4"/>
  </mergeCells>
  <phoneticPr fontId="15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4A9F83-B63E-4DB7-9E96-AC20ED7A830A}">
  <dimension ref="A1:AZ43"/>
  <sheetViews>
    <sheetView showGridLines="0" workbookViewId="0">
      <pane xSplit="4" ySplit="5" topLeftCell="E6" activePane="bottomRight" state="frozen"/>
      <selection pane="topRight" activeCell="E1" sqref="E1"/>
      <selection pane="bottomLeft" activeCell="A5" sqref="A5"/>
      <selection pane="bottomRight" activeCell="E6" sqref="E6"/>
    </sheetView>
  </sheetViews>
  <sheetFormatPr baseColWidth="10" defaultColWidth="11.453125" defaultRowHeight="10"/>
  <cols>
    <col min="1" max="1" width="76.54296875" style="35" customWidth="1"/>
    <col min="2" max="4" width="11.453125" style="25" hidden="1" customWidth="1"/>
    <col min="5" max="42" width="14" style="25" customWidth="1"/>
    <col min="43" max="16384" width="11.453125" style="25"/>
  </cols>
  <sheetData>
    <row r="1" spans="1:52" ht="10.5" thickBot="1">
      <c r="A1" s="24"/>
    </row>
    <row r="2" spans="1:52" ht="15" customHeight="1">
      <c r="A2" s="26" t="s">
        <v>29</v>
      </c>
    </row>
    <row r="3" spans="1:52" ht="15" customHeight="1">
      <c r="A3" s="27" t="s">
        <v>30</v>
      </c>
    </row>
    <row r="4" spans="1:52" ht="15" customHeight="1" thickBot="1">
      <c r="A4" s="27"/>
      <c r="E4" s="54">
        <v>2014</v>
      </c>
      <c r="F4" s="55"/>
      <c r="G4" s="55"/>
      <c r="H4" s="56"/>
      <c r="I4" s="54">
        <v>2015</v>
      </c>
      <c r="J4" s="55"/>
      <c r="K4" s="55"/>
      <c r="L4" s="56"/>
      <c r="M4" s="54">
        <v>2016</v>
      </c>
      <c r="N4" s="55"/>
      <c r="O4" s="55"/>
      <c r="P4" s="56"/>
      <c r="Q4" s="54">
        <v>2017</v>
      </c>
      <c r="R4" s="55"/>
      <c r="S4" s="55"/>
      <c r="T4" s="56"/>
      <c r="U4" s="54">
        <v>2018</v>
      </c>
      <c r="V4" s="55"/>
      <c r="W4" s="55"/>
      <c r="X4" s="56"/>
      <c r="Y4" s="54">
        <v>2019</v>
      </c>
      <c r="Z4" s="55"/>
      <c r="AA4" s="55"/>
      <c r="AB4" s="56"/>
      <c r="AC4" s="54">
        <v>2020</v>
      </c>
      <c r="AD4" s="55"/>
      <c r="AE4" s="55"/>
      <c r="AF4" s="56"/>
      <c r="AG4" s="54">
        <v>2021</v>
      </c>
      <c r="AH4" s="55"/>
      <c r="AI4" s="55"/>
      <c r="AJ4" s="56"/>
      <c r="AK4" s="54">
        <v>2022</v>
      </c>
      <c r="AL4" s="55"/>
      <c r="AM4" s="55"/>
      <c r="AN4" s="56"/>
      <c r="AO4" s="54">
        <v>2023</v>
      </c>
      <c r="AP4" s="55"/>
      <c r="AQ4" s="55"/>
      <c r="AR4" s="56"/>
      <c r="AS4" s="54">
        <v>2024</v>
      </c>
      <c r="AT4" s="55"/>
      <c r="AU4" s="55"/>
      <c r="AV4" s="56"/>
      <c r="AW4" s="54">
        <v>2025</v>
      </c>
      <c r="AX4" s="55"/>
      <c r="AY4" s="55"/>
      <c r="AZ4" s="56"/>
    </row>
    <row r="5" spans="1:52" ht="11" thickBot="1">
      <c r="A5" s="28"/>
      <c r="B5" s="29" t="s">
        <v>0</v>
      </c>
      <c r="C5" s="29" t="s">
        <v>1</v>
      </c>
      <c r="D5" s="29" t="s">
        <v>2</v>
      </c>
      <c r="E5" s="11" t="s">
        <v>31</v>
      </c>
      <c r="F5" s="11" t="s">
        <v>32</v>
      </c>
      <c r="G5" s="11" t="s">
        <v>33</v>
      </c>
      <c r="H5" s="11" t="s">
        <v>34</v>
      </c>
      <c r="I5" s="11" t="s">
        <v>31</v>
      </c>
      <c r="J5" s="11" t="s">
        <v>32</v>
      </c>
      <c r="K5" s="11" t="s">
        <v>33</v>
      </c>
      <c r="L5" s="11" t="s">
        <v>34</v>
      </c>
      <c r="M5" s="11" t="s">
        <v>31</v>
      </c>
      <c r="N5" s="11" t="s">
        <v>32</v>
      </c>
      <c r="O5" s="11" t="s">
        <v>33</v>
      </c>
      <c r="P5" s="11" t="s">
        <v>34</v>
      </c>
      <c r="Q5" s="11" t="s">
        <v>31</v>
      </c>
      <c r="R5" s="11" t="s">
        <v>32</v>
      </c>
      <c r="S5" s="11" t="s">
        <v>33</v>
      </c>
      <c r="T5" s="11" t="s">
        <v>34</v>
      </c>
      <c r="U5" s="11" t="s">
        <v>31</v>
      </c>
      <c r="V5" s="11" t="s">
        <v>32</v>
      </c>
      <c r="W5" s="11" t="s">
        <v>33</v>
      </c>
      <c r="X5" s="11" t="s">
        <v>34</v>
      </c>
      <c r="Y5" s="11" t="s">
        <v>31</v>
      </c>
      <c r="Z5" s="11" t="s">
        <v>32</v>
      </c>
      <c r="AA5" s="11" t="s">
        <v>33</v>
      </c>
      <c r="AB5" s="11" t="s">
        <v>34</v>
      </c>
      <c r="AC5" s="11" t="s">
        <v>31</v>
      </c>
      <c r="AD5" s="11" t="s">
        <v>32</v>
      </c>
      <c r="AE5" s="11" t="s">
        <v>33</v>
      </c>
      <c r="AF5" s="11" t="s">
        <v>34</v>
      </c>
      <c r="AG5" s="11" t="s">
        <v>31</v>
      </c>
      <c r="AH5" s="11" t="s">
        <v>32</v>
      </c>
      <c r="AI5" s="11" t="s">
        <v>33</v>
      </c>
      <c r="AJ5" s="11" t="s">
        <v>34</v>
      </c>
      <c r="AK5" s="11" t="s">
        <v>31</v>
      </c>
      <c r="AL5" s="11" t="s">
        <v>32</v>
      </c>
      <c r="AM5" s="11" t="s">
        <v>33</v>
      </c>
      <c r="AN5" s="11" t="s">
        <v>34</v>
      </c>
      <c r="AO5" s="11" t="s">
        <v>31</v>
      </c>
      <c r="AP5" s="11" t="s">
        <v>32</v>
      </c>
      <c r="AQ5" s="11" t="s">
        <v>33</v>
      </c>
      <c r="AR5" s="11" t="s">
        <v>34</v>
      </c>
      <c r="AS5" s="11" t="s">
        <v>31</v>
      </c>
      <c r="AT5" s="11" t="s">
        <v>32</v>
      </c>
      <c r="AU5" s="11" t="s">
        <v>33</v>
      </c>
      <c r="AV5" s="11" t="s">
        <v>34</v>
      </c>
      <c r="AW5" s="11" t="s">
        <v>31</v>
      </c>
      <c r="AX5" s="11" t="s">
        <v>32</v>
      </c>
      <c r="AY5" s="11" t="s">
        <v>33</v>
      </c>
      <c r="AZ5" s="11" t="s">
        <v>34</v>
      </c>
    </row>
    <row r="6" spans="1:52">
      <c r="A6" s="37" t="s">
        <v>3</v>
      </c>
      <c r="B6" s="30">
        <f t="shared" ref="B6:D6" si="0">+B8+B14</f>
        <v>0</v>
      </c>
      <c r="C6" s="30">
        <f t="shared" si="0"/>
        <v>0</v>
      </c>
      <c r="D6" s="30">
        <f t="shared" si="0"/>
        <v>0</v>
      </c>
      <c r="E6" s="48">
        <v>844793.26148224354</v>
      </c>
      <c r="F6" s="48">
        <v>891655.73184573138</v>
      </c>
      <c r="G6" s="48">
        <v>920822.70834832953</v>
      </c>
      <c r="H6" s="48">
        <v>918361.22809473588</v>
      </c>
      <c r="I6" s="48">
        <v>872754.73836668837</v>
      </c>
      <c r="J6" s="48">
        <v>924030.89768833353</v>
      </c>
      <c r="K6" s="48">
        <v>934429.41948861443</v>
      </c>
      <c r="L6" s="48">
        <v>948005.5147712921</v>
      </c>
      <c r="M6" s="48">
        <v>1003398.2948145047</v>
      </c>
      <c r="N6" s="49">
        <v>1040926.804316721</v>
      </c>
      <c r="O6" s="49">
        <v>1072937.3081315474</v>
      </c>
      <c r="P6" s="49">
        <v>1089599.0481347484</v>
      </c>
      <c r="Q6" s="49">
        <v>1164666.0928094659</v>
      </c>
      <c r="R6" s="49">
        <v>1224093.1110620447</v>
      </c>
      <c r="S6" s="49">
        <v>1230159.2327796358</v>
      </c>
      <c r="T6" s="49">
        <v>1259836.7118866381</v>
      </c>
      <c r="U6" s="49">
        <v>1358505.2589785792</v>
      </c>
      <c r="V6" s="49">
        <v>1341768.959691989</v>
      </c>
      <c r="W6" s="49">
        <v>1418427.5462245066</v>
      </c>
      <c r="X6" s="49">
        <v>1449454.1770175726</v>
      </c>
      <c r="Y6" s="49">
        <v>1488851.1762286322</v>
      </c>
      <c r="Z6" s="49">
        <v>1593668.0917105628</v>
      </c>
      <c r="AA6" s="49">
        <v>1624659.8237047205</v>
      </c>
      <c r="AB6" s="49">
        <v>1730677.485936387</v>
      </c>
      <c r="AC6" s="49">
        <v>1907321.2191062036</v>
      </c>
      <c r="AD6" s="49">
        <v>2066429.7709467765</v>
      </c>
      <c r="AE6" s="49">
        <v>2332604.094064123</v>
      </c>
      <c r="AF6" s="49">
        <v>2429619.7434101109</v>
      </c>
      <c r="AG6" s="49">
        <v>2528485.8221840649</v>
      </c>
      <c r="AH6" s="49">
        <v>2537466.9465252701</v>
      </c>
      <c r="AI6" s="49">
        <v>2519758.9532916737</v>
      </c>
      <c r="AJ6" s="49">
        <v>2562684.5055730133</v>
      </c>
      <c r="AK6" s="49">
        <v>2617871.0990201347</v>
      </c>
      <c r="AL6" s="49">
        <v>2680334.8834627145</v>
      </c>
      <c r="AM6" s="49">
        <v>2659218.508508828</v>
      </c>
      <c r="AN6" s="49">
        <v>2755676.5383959832</v>
      </c>
      <c r="AO6" s="49">
        <v>2856626.0568153192</v>
      </c>
      <c r="AP6" s="49">
        <v>2876589.8088331381</v>
      </c>
      <c r="AQ6" s="49">
        <v>2969281.3523352137</v>
      </c>
      <c r="AR6" s="49">
        <v>3029276.345758975</v>
      </c>
      <c r="AS6" s="49">
        <v>3118636.0734648877</v>
      </c>
      <c r="AT6" s="49">
        <v>3140699.1797731868</v>
      </c>
      <c r="AU6" s="49"/>
      <c r="AV6" s="49"/>
      <c r="AW6" s="49"/>
      <c r="AX6" s="49"/>
      <c r="AY6" s="49"/>
      <c r="AZ6" s="49"/>
    </row>
    <row r="7" spans="1:52" ht="10.5" thickBot="1">
      <c r="A7" s="38" t="s">
        <v>4</v>
      </c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  <c r="AA7" s="31"/>
      <c r="AB7" s="31"/>
      <c r="AC7" s="31"/>
      <c r="AD7" s="31"/>
      <c r="AE7" s="31"/>
      <c r="AF7" s="31"/>
      <c r="AG7" s="31"/>
      <c r="AH7" s="31"/>
      <c r="AI7" s="31"/>
      <c r="AJ7" s="31"/>
      <c r="AK7" s="31"/>
      <c r="AL7" s="31"/>
      <c r="AM7" s="31"/>
      <c r="AN7" s="31"/>
      <c r="AO7" s="31"/>
      <c r="AP7" s="31"/>
      <c r="AQ7" s="31"/>
      <c r="AR7" s="31"/>
      <c r="AS7" s="31"/>
      <c r="AT7" s="31"/>
      <c r="AU7" s="31"/>
      <c r="AV7" s="31"/>
      <c r="AW7" s="31"/>
      <c r="AX7" s="31"/>
      <c r="AY7" s="31"/>
      <c r="AZ7" s="31"/>
    </row>
    <row r="8" spans="1:52">
      <c r="A8" s="38" t="s">
        <v>5</v>
      </c>
      <c r="B8" s="32">
        <f>+B10+B11</f>
        <v>0</v>
      </c>
      <c r="C8" s="32">
        <f t="shared" ref="C8:D8" si="1">+C10+C11</f>
        <v>0</v>
      </c>
      <c r="D8" s="32">
        <f t="shared" si="1"/>
        <v>0</v>
      </c>
      <c r="E8" s="32">
        <v>658.47829869999975</v>
      </c>
      <c r="F8" s="32">
        <v>471.37548097999985</v>
      </c>
      <c r="G8" s="32">
        <v>372.96257012999996</v>
      </c>
      <c r="H8" s="32">
        <v>456.99999999999994</v>
      </c>
      <c r="I8" s="32">
        <v>1558.1385078900009</v>
      </c>
      <c r="J8" s="32">
        <v>1426.5740280100013</v>
      </c>
      <c r="K8" s="32">
        <v>1648.7667060743991</v>
      </c>
      <c r="L8" s="32">
        <v>670.54155909999986</v>
      </c>
      <c r="M8" s="32">
        <v>3328.7797269308194</v>
      </c>
      <c r="N8" s="32">
        <v>2919.5313160354385</v>
      </c>
      <c r="O8" s="32">
        <v>3031.509818921164</v>
      </c>
      <c r="P8" s="32">
        <v>3527.0821526961931</v>
      </c>
      <c r="Q8" s="32">
        <v>1602.0387360097379</v>
      </c>
      <c r="R8" s="32">
        <v>988.81359589996919</v>
      </c>
      <c r="S8" s="32">
        <v>1628.8049566198872</v>
      </c>
      <c r="T8" s="32">
        <v>562.49847773863007</v>
      </c>
      <c r="U8" s="32">
        <v>462.62084616419662</v>
      </c>
      <c r="V8" s="32">
        <v>327.98198809617395</v>
      </c>
      <c r="W8" s="32">
        <v>1283.7586496541705</v>
      </c>
      <c r="X8" s="32">
        <v>543.96982127677586</v>
      </c>
      <c r="Y8" s="32">
        <v>654.93662666923456</v>
      </c>
      <c r="Z8" s="32">
        <v>588.48655561419184</v>
      </c>
      <c r="AA8" s="32">
        <v>439.35414966031993</v>
      </c>
      <c r="AB8" s="32">
        <v>370.62519957999979</v>
      </c>
      <c r="AC8" s="32">
        <v>341.70116196867014</v>
      </c>
      <c r="AD8" s="32">
        <v>590.45041031752305</v>
      </c>
      <c r="AE8" s="32">
        <v>39.103958830000003</v>
      </c>
      <c r="AF8" s="32">
        <v>0</v>
      </c>
      <c r="AG8" s="32">
        <v>0</v>
      </c>
      <c r="AH8" s="32">
        <v>0</v>
      </c>
      <c r="AI8" s="32">
        <v>168.76230000000001</v>
      </c>
      <c r="AJ8" s="32">
        <v>0</v>
      </c>
      <c r="AK8" s="32">
        <v>0</v>
      </c>
      <c r="AL8" s="32">
        <v>0</v>
      </c>
      <c r="AM8" s="32">
        <v>0</v>
      </c>
      <c r="AN8" s="32">
        <v>0</v>
      </c>
      <c r="AO8" s="32">
        <v>0</v>
      </c>
      <c r="AP8" s="32">
        <v>0</v>
      </c>
      <c r="AQ8" s="32">
        <v>0</v>
      </c>
      <c r="AR8" s="32">
        <v>0</v>
      </c>
      <c r="AS8" s="32">
        <v>0</v>
      </c>
      <c r="AT8" s="32">
        <v>0</v>
      </c>
      <c r="AU8" s="32"/>
      <c r="AV8" s="32"/>
      <c r="AW8" s="32"/>
      <c r="AX8" s="32"/>
      <c r="AY8" s="32"/>
      <c r="AZ8" s="32"/>
    </row>
    <row r="9" spans="1:52">
      <c r="A9" s="36" t="s">
        <v>49</v>
      </c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  <c r="AF9" s="32"/>
      <c r="AG9" s="32"/>
      <c r="AH9" s="32"/>
      <c r="AI9" s="32"/>
      <c r="AJ9" s="32"/>
      <c r="AK9" s="32"/>
      <c r="AL9" s="32"/>
      <c r="AM9" s="32"/>
      <c r="AN9" s="32"/>
      <c r="AO9" s="32"/>
      <c r="AP9" s="32"/>
      <c r="AQ9" s="32"/>
      <c r="AR9" s="32"/>
      <c r="AS9" s="32"/>
      <c r="AT9" s="32"/>
      <c r="AU9" s="32"/>
      <c r="AV9" s="32"/>
      <c r="AW9" s="32"/>
      <c r="AX9" s="32"/>
      <c r="AY9" s="32"/>
      <c r="AZ9" s="32"/>
    </row>
    <row r="10" spans="1:52">
      <c r="A10" s="36" t="s">
        <v>50</v>
      </c>
      <c r="B10" s="32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2"/>
      <c r="AG10" s="32"/>
      <c r="AH10" s="32"/>
      <c r="AI10" s="32"/>
      <c r="AJ10" s="32"/>
      <c r="AK10" s="32"/>
      <c r="AL10" s="32"/>
      <c r="AM10" s="32"/>
      <c r="AN10" s="32"/>
      <c r="AO10" s="32"/>
      <c r="AP10" s="32"/>
      <c r="AQ10" s="32"/>
      <c r="AR10" s="32"/>
      <c r="AS10" s="32"/>
      <c r="AT10" s="32"/>
      <c r="AU10" s="32"/>
      <c r="AV10" s="32"/>
      <c r="AW10" s="32"/>
      <c r="AX10" s="32"/>
      <c r="AY10" s="32"/>
      <c r="AZ10" s="32"/>
    </row>
    <row r="11" spans="1:52">
      <c r="A11" s="36" t="s">
        <v>51</v>
      </c>
      <c r="B11" s="32"/>
      <c r="C11" s="32"/>
      <c r="D11" s="32"/>
      <c r="E11" s="32">
        <v>658.47829869999975</v>
      </c>
      <c r="F11" s="32">
        <v>471.37548097999985</v>
      </c>
      <c r="G11" s="32">
        <v>372.96257012999996</v>
      </c>
      <c r="H11" s="32">
        <v>456.99999999999994</v>
      </c>
      <c r="I11" s="32">
        <v>1558.1385078900009</v>
      </c>
      <c r="J11" s="32">
        <v>1426.5740280100013</v>
      </c>
      <c r="K11" s="32">
        <v>1648.7667060743991</v>
      </c>
      <c r="L11" s="32">
        <v>670.54155909999986</v>
      </c>
      <c r="M11" s="32">
        <v>3328.7797269308194</v>
      </c>
      <c r="N11" s="32">
        <v>2919.5313160354385</v>
      </c>
      <c r="O11" s="32">
        <v>3031.509818921164</v>
      </c>
      <c r="P11" s="32">
        <v>3527.0821526961931</v>
      </c>
      <c r="Q11" s="32">
        <v>1602.0387360097379</v>
      </c>
      <c r="R11" s="32">
        <v>988.81359589996919</v>
      </c>
      <c r="S11" s="32">
        <v>1628.8049566198872</v>
      </c>
      <c r="T11" s="32">
        <v>562.49847773863007</v>
      </c>
      <c r="U11" s="32">
        <v>462.62084616419662</v>
      </c>
      <c r="V11" s="32">
        <v>327.98198809617395</v>
      </c>
      <c r="W11" s="32">
        <v>1283.7586496541705</v>
      </c>
      <c r="X11" s="32">
        <v>543.96982127677586</v>
      </c>
      <c r="Y11" s="32">
        <v>654.93662666923456</v>
      </c>
      <c r="Z11" s="32">
        <v>588.48655561419184</v>
      </c>
      <c r="AA11" s="32">
        <v>439.35414966031993</v>
      </c>
      <c r="AB11" s="32">
        <v>370.62519957999979</v>
      </c>
      <c r="AC11" s="32">
        <v>341.70116196867014</v>
      </c>
      <c r="AD11" s="32">
        <v>590.45041031752305</v>
      </c>
      <c r="AE11" s="32">
        <v>39.103958830000003</v>
      </c>
      <c r="AF11" s="32">
        <v>0</v>
      </c>
      <c r="AG11" s="32">
        <v>0</v>
      </c>
      <c r="AH11" s="32">
        <v>0</v>
      </c>
      <c r="AI11" s="32">
        <v>168.76230000000001</v>
      </c>
      <c r="AJ11" s="32">
        <v>0</v>
      </c>
      <c r="AK11" s="32">
        <v>0</v>
      </c>
      <c r="AL11" s="32">
        <v>0</v>
      </c>
      <c r="AM11" s="32">
        <v>0</v>
      </c>
      <c r="AN11" s="32">
        <v>0</v>
      </c>
      <c r="AO11" s="32">
        <v>0</v>
      </c>
      <c r="AP11" s="32">
        <v>0</v>
      </c>
      <c r="AQ11" s="32">
        <v>0</v>
      </c>
      <c r="AR11" s="32">
        <v>0</v>
      </c>
      <c r="AS11" s="32">
        <v>0</v>
      </c>
      <c r="AT11" s="32">
        <v>0</v>
      </c>
      <c r="AU11" s="32"/>
      <c r="AV11" s="32"/>
      <c r="AW11" s="32"/>
      <c r="AX11" s="32"/>
      <c r="AY11" s="32"/>
      <c r="AZ11" s="32"/>
    </row>
    <row r="12" spans="1:52">
      <c r="A12" s="36" t="s">
        <v>52</v>
      </c>
      <c r="B12" s="32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  <c r="AG12" s="32"/>
      <c r="AH12" s="32"/>
      <c r="AI12" s="32"/>
      <c r="AJ12" s="32"/>
      <c r="AK12" s="32"/>
      <c r="AL12" s="32"/>
      <c r="AM12" s="32"/>
      <c r="AN12" s="32"/>
      <c r="AO12" s="32"/>
      <c r="AP12" s="32"/>
      <c r="AQ12" s="32"/>
      <c r="AR12" s="32"/>
      <c r="AS12" s="32"/>
      <c r="AT12" s="32"/>
      <c r="AU12" s="32"/>
      <c r="AV12" s="32"/>
      <c r="AW12" s="32"/>
      <c r="AX12" s="32"/>
      <c r="AY12" s="32"/>
      <c r="AZ12" s="32"/>
    </row>
    <row r="13" spans="1:52">
      <c r="A13" s="36" t="s">
        <v>53</v>
      </c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  <c r="AF13" s="32"/>
      <c r="AG13" s="32"/>
      <c r="AH13" s="32"/>
      <c r="AI13" s="32"/>
      <c r="AJ13" s="32"/>
      <c r="AK13" s="32"/>
      <c r="AL13" s="32"/>
      <c r="AM13" s="32"/>
      <c r="AN13" s="32"/>
      <c r="AO13" s="32"/>
      <c r="AP13" s="32"/>
      <c r="AQ13" s="32"/>
      <c r="AR13" s="32"/>
      <c r="AS13" s="32"/>
      <c r="AT13" s="32"/>
      <c r="AU13" s="32"/>
      <c r="AV13" s="32"/>
      <c r="AW13" s="32"/>
      <c r="AX13" s="32"/>
      <c r="AY13" s="32"/>
      <c r="AZ13" s="32"/>
    </row>
    <row r="14" spans="1:52">
      <c r="A14" s="38" t="s">
        <v>6</v>
      </c>
      <c r="B14" s="32">
        <f>+B15+B21</f>
        <v>0</v>
      </c>
      <c r="C14" s="32">
        <f t="shared" ref="C14:D14" si="2">+C15+C21</f>
        <v>0</v>
      </c>
      <c r="D14" s="32">
        <f t="shared" si="2"/>
        <v>0</v>
      </c>
      <c r="E14" s="32">
        <v>844134.78318354359</v>
      </c>
      <c r="F14" s="32">
        <v>891184.35636475135</v>
      </c>
      <c r="G14" s="32">
        <v>920449.74577819952</v>
      </c>
      <c r="H14" s="32">
        <v>917904.22809473588</v>
      </c>
      <c r="I14" s="32">
        <v>871196.59985879832</v>
      </c>
      <c r="J14" s="32">
        <v>922604.32366032351</v>
      </c>
      <c r="K14" s="32">
        <v>932780.65278254007</v>
      </c>
      <c r="L14" s="32">
        <v>947334.97321219207</v>
      </c>
      <c r="M14" s="32">
        <v>1000069.5150875739</v>
      </c>
      <c r="N14" s="32">
        <v>1038007.2730006856</v>
      </c>
      <c r="O14" s="32">
        <v>1069905.7983126263</v>
      </c>
      <c r="P14" s="32">
        <v>1086071.9659820523</v>
      </c>
      <c r="Q14" s="32">
        <v>1163064.0540734562</v>
      </c>
      <c r="R14" s="32">
        <v>1223104.2974661447</v>
      </c>
      <c r="S14" s="32">
        <v>1228530.427823016</v>
      </c>
      <c r="T14" s="32">
        <v>1259274.2134088995</v>
      </c>
      <c r="U14" s="32">
        <v>1358042.638132415</v>
      </c>
      <c r="V14" s="32">
        <v>1341440.9777038929</v>
      </c>
      <c r="W14" s="32">
        <v>1417143.7875748524</v>
      </c>
      <c r="X14" s="32">
        <v>1448910.2071962957</v>
      </c>
      <c r="Y14" s="32">
        <v>1488196.239601963</v>
      </c>
      <c r="Z14" s="32">
        <v>1593079.6051549485</v>
      </c>
      <c r="AA14" s="32">
        <v>1624220.4695550601</v>
      </c>
      <c r="AB14" s="32">
        <v>1730306.8607368069</v>
      </c>
      <c r="AC14" s="32">
        <v>1906979.5179442349</v>
      </c>
      <c r="AD14" s="32">
        <v>2065839.3205364589</v>
      </c>
      <c r="AE14" s="32">
        <v>2332564.9901052932</v>
      </c>
      <c r="AF14" s="32">
        <v>2429619.7434101109</v>
      </c>
      <c r="AG14" s="32">
        <v>2528485.8221840649</v>
      </c>
      <c r="AH14" s="32">
        <v>2537466.9465252701</v>
      </c>
      <c r="AI14" s="32">
        <v>2519590.1909916736</v>
      </c>
      <c r="AJ14" s="32">
        <v>2562684.5055730133</v>
      </c>
      <c r="AK14" s="32">
        <v>2617871.0990201347</v>
      </c>
      <c r="AL14" s="32">
        <v>2680334.8834627145</v>
      </c>
      <c r="AM14" s="32">
        <v>2659218.508508828</v>
      </c>
      <c r="AN14" s="32">
        <v>2755676.5383959832</v>
      </c>
      <c r="AO14" s="32">
        <v>2856626.0568153192</v>
      </c>
      <c r="AP14" s="32">
        <v>2876589.8088331381</v>
      </c>
      <c r="AQ14" s="32">
        <v>2969281.3523352137</v>
      </c>
      <c r="AR14" s="32">
        <v>3029276.345758975</v>
      </c>
      <c r="AS14" s="32">
        <v>3118636.0734648877</v>
      </c>
      <c r="AT14" s="32">
        <v>3140699.1797731868</v>
      </c>
      <c r="AU14" s="32"/>
      <c r="AV14" s="32"/>
      <c r="AW14" s="32"/>
      <c r="AX14" s="32"/>
      <c r="AY14" s="32"/>
      <c r="AZ14" s="32"/>
    </row>
    <row r="15" spans="1:52">
      <c r="A15" s="38" t="s">
        <v>7</v>
      </c>
      <c r="B15" s="32"/>
      <c r="C15" s="32"/>
      <c r="D15" s="32"/>
      <c r="E15" s="32">
        <v>273243.11683779152</v>
      </c>
      <c r="F15" s="32">
        <v>272538.77210311161</v>
      </c>
      <c r="G15" s="32">
        <v>276846.44360728184</v>
      </c>
      <c r="H15" s="32">
        <v>256425.01866007346</v>
      </c>
      <c r="I15" s="32">
        <v>82173.5737638336</v>
      </c>
      <c r="J15" s="32">
        <v>73788.693902165585</v>
      </c>
      <c r="K15" s="32">
        <v>65769.297500950939</v>
      </c>
      <c r="L15" s="32">
        <v>72069.342390646227</v>
      </c>
      <c r="M15" s="32">
        <v>66282.710354600698</v>
      </c>
      <c r="N15" s="32">
        <v>64649.371172013161</v>
      </c>
      <c r="O15" s="32">
        <v>66161.181450340606</v>
      </c>
      <c r="P15" s="32">
        <v>54649.863000203346</v>
      </c>
      <c r="Q15" s="32">
        <v>58015.947872567835</v>
      </c>
      <c r="R15" s="32">
        <v>66235.803274583246</v>
      </c>
      <c r="S15" s="32">
        <v>60141.613866721062</v>
      </c>
      <c r="T15" s="32">
        <v>61767.207646829345</v>
      </c>
      <c r="U15" s="32">
        <v>52297.061549036654</v>
      </c>
      <c r="V15" s="32">
        <v>84483.38537549664</v>
      </c>
      <c r="W15" s="32">
        <v>83468.089632491407</v>
      </c>
      <c r="X15" s="32">
        <v>80757.365114147047</v>
      </c>
      <c r="Y15" s="32">
        <v>77968.857448771829</v>
      </c>
      <c r="Z15" s="32">
        <v>59842.462329649235</v>
      </c>
      <c r="AA15" s="32">
        <v>69445.368994025179</v>
      </c>
      <c r="AB15" s="32">
        <v>71173.233390170179</v>
      </c>
      <c r="AC15" s="32">
        <v>73462.232249985274</v>
      </c>
      <c r="AD15" s="32">
        <v>89807.287828523753</v>
      </c>
      <c r="AE15" s="32">
        <v>79242.436787913874</v>
      </c>
      <c r="AF15" s="32">
        <v>53458.003618684132</v>
      </c>
      <c r="AG15" s="32">
        <v>77720.768373353581</v>
      </c>
      <c r="AH15" s="32">
        <v>58966.915564063107</v>
      </c>
      <c r="AI15" s="32">
        <v>54811.886395025707</v>
      </c>
      <c r="AJ15" s="32">
        <v>57657.804854286529</v>
      </c>
      <c r="AK15" s="32">
        <v>76538.918229039933</v>
      </c>
      <c r="AL15" s="32">
        <v>100785.64553165168</v>
      </c>
      <c r="AM15" s="32">
        <v>108105.56208918869</v>
      </c>
      <c r="AN15" s="32">
        <v>115519.39746062664</v>
      </c>
      <c r="AO15" s="32">
        <v>86502.836483026636</v>
      </c>
      <c r="AP15" s="32">
        <v>87544.410006070742</v>
      </c>
      <c r="AQ15" s="32">
        <v>82799.853374308615</v>
      </c>
      <c r="AR15" s="32">
        <v>91225.147095430162</v>
      </c>
      <c r="AS15" s="32">
        <v>156373.73623455182</v>
      </c>
      <c r="AT15" s="32">
        <v>147752.41424891914</v>
      </c>
      <c r="AU15" s="32"/>
      <c r="AV15" s="32"/>
      <c r="AW15" s="32"/>
      <c r="AX15" s="32"/>
      <c r="AY15" s="32"/>
      <c r="AZ15" s="32"/>
    </row>
    <row r="16" spans="1:52">
      <c r="A16" s="36" t="s">
        <v>49</v>
      </c>
      <c r="B16" s="32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  <c r="AF16" s="32"/>
      <c r="AG16" s="32"/>
      <c r="AH16" s="32"/>
      <c r="AI16" s="32"/>
      <c r="AJ16" s="32"/>
      <c r="AK16" s="32"/>
      <c r="AL16" s="32"/>
      <c r="AM16" s="32"/>
      <c r="AN16" s="32"/>
      <c r="AO16" s="32"/>
      <c r="AP16" s="32"/>
      <c r="AQ16" s="32"/>
      <c r="AR16" s="32"/>
      <c r="AS16" s="32"/>
      <c r="AT16" s="32"/>
      <c r="AU16" s="32"/>
      <c r="AV16" s="32"/>
      <c r="AW16" s="32"/>
      <c r="AX16" s="32"/>
      <c r="AY16" s="32"/>
      <c r="AZ16" s="32"/>
    </row>
    <row r="17" spans="1:52">
      <c r="A17" s="36" t="s">
        <v>50</v>
      </c>
      <c r="B17" s="32"/>
      <c r="C17" s="32"/>
      <c r="D17" s="32"/>
      <c r="E17" s="32">
        <v>13720.04615761622</v>
      </c>
      <c r="F17" s="32">
        <v>13389.120890107657</v>
      </c>
      <c r="G17" s="32">
        <v>14848.118852442851</v>
      </c>
      <c r="H17" s="32">
        <v>14909.808094080292</v>
      </c>
      <c r="I17" s="32">
        <v>10968.176987923842</v>
      </c>
      <c r="J17" s="32">
        <v>7165.2271740454362</v>
      </c>
      <c r="K17" s="32">
        <v>5791.2506270344802</v>
      </c>
      <c r="L17" s="32">
        <v>15799.877080082921</v>
      </c>
      <c r="M17" s="32">
        <v>20559.458228819287</v>
      </c>
      <c r="N17" s="32">
        <v>20580.008489489563</v>
      </c>
      <c r="O17" s="32">
        <v>23548.213228361674</v>
      </c>
      <c r="P17" s="32">
        <v>13796.153807359091</v>
      </c>
      <c r="Q17" s="32">
        <v>16665.24517385619</v>
      </c>
      <c r="R17" s="32">
        <v>24682.724006841505</v>
      </c>
      <c r="S17" s="32">
        <v>18729.786935872817</v>
      </c>
      <c r="T17" s="32">
        <v>18588.884938971139</v>
      </c>
      <c r="U17" s="32">
        <v>8000</v>
      </c>
      <c r="V17" s="32">
        <v>40666.1</v>
      </c>
      <c r="W17" s="32">
        <v>40888.400000000001</v>
      </c>
      <c r="X17" s="32">
        <v>41101.400000502028</v>
      </c>
      <c r="Y17" s="32">
        <v>41224.650000504495</v>
      </c>
      <c r="Z17" s="32">
        <v>25349.200000506986</v>
      </c>
      <c r="AA17" s="32">
        <v>37100.800000522016</v>
      </c>
      <c r="AB17" s="32">
        <v>37451.100000529019</v>
      </c>
      <c r="AC17" s="32">
        <v>40988.351213695794</v>
      </c>
      <c r="AD17" s="32">
        <v>53088.05</v>
      </c>
      <c r="AE17" s="32">
        <v>42152.800000053488</v>
      </c>
      <c r="AF17" s="32">
        <v>17499.910413979247</v>
      </c>
      <c r="AG17" s="32">
        <v>42893.377175372429</v>
      </c>
      <c r="AH17" s="32">
        <v>22873.983945190874</v>
      </c>
      <c r="AI17" s="32">
        <v>22744.510705729408</v>
      </c>
      <c r="AJ17" s="32">
        <v>22925.349273189313</v>
      </c>
      <c r="AK17" s="32">
        <v>43782.143820983816</v>
      </c>
      <c r="AL17" s="32">
        <v>66984.138550542601</v>
      </c>
      <c r="AM17" s="32">
        <v>72462.163445600003</v>
      </c>
      <c r="AN17" s="32">
        <v>72768.404866100012</v>
      </c>
      <c r="AO17" s="32">
        <v>39716.893090999998</v>
      </c>
      <c r="AP17" s="32">
        <v>31473.698958599998</v>
      </c>
      <c r="AQ17" s="32">
        <v>25872.154877600002</v>
      </c>
      <c r="AR17" s="32">
        <v>25940.0318448</v>
      </c>
      <c r="AS17" s="32">
        <v>90668.885956800004</v>
      </c>
      <c r="AT17" s="32">
        <v>80785.922786399999</v>
      </c>
      <c r="AU17" s="32"/>
      <c r="AV17" s="32"/>
      <c r="AW17" s="32"/>
      <c r="AX17" s="32"/>
      <c r="AY17" s="32"/>
      <c r="AZ17" s="32"/>
    </row>
    <row r="18" spans="1:52">
      <c r="A18" s="36" t="s">
        <v>51</v>
      </c>
      <c r="B18" s="32"/>
      <c r="C18" s="32"/>
      <c r="D18" s="32"/>
      <c r="E18" s="32">
        <v>259523.07068017527</v>
      </c>
      <c r="F18" s="32">
        <v>259149.65121300396</v>
      </c>
      <c r="G18" s="32">
        <v>261998.32475483898</v>
      </c>
      <c r="H18" s="32">
        <v>241515.21056599315</v>
      </c>
      <c r="I18" s="32">
        <v>71205.396775909758</v>
      </c>
      <c r="J18" s="32">
        <v>66623.466728120155</v>
      </c>
      <c r="K18" s="32">
        <v>59978.046873916457</v>
      </c>
      <c r="L18" s="32">
        <v>56269.465310563312</v>
      </c>
      <c r="M18" s="32">
        <v>45723.252125781415</v>
      </c>
      <c r="N18" s="32">
        <v>44069.362682523599</v>
      </c>
      <c r="O18" s="32">
        <v>42612.968221978932</v>
      </c>
      <c r="P18" s="32">
        <v>40853.709192844253</v>
      </c>
      <c r="Q18" s="32">
        <v>41350.702698711641</v>
      </c>
      <c r="R18" s="32">
        <v>41553.079267741748</v>
      </c>
      <c r="S18" s="32">
        <v>41411.826930848249</v>
      </c>
      <c r="T18" s="32">
        <v>43178.322707858206</v>
      </c>
      <c r="U18" s="32">
        <v>44297.061549036654</v>
      </c>
      <c r="V18" s="32">
        <v>43817.285375496642</v>
      </c>
      <c r="W18" s="32">
        <v>42579.689632491405</v>
      </c>
      <c r="X18" s="32">
        <v>39655.965113645027</v>
      </c>
      <c r="Y18" s="32">
        <v>36744.207448267334</v>
      </c>
      <c r="Z18" s="32">
        <v>34493.26232914225</v>
      </c>
      <c r="AA18" s="32">
        <v>32344.568993503162</v>
      </c>
      <c r="AB18" s="32">
        <v>33722.133389641152</v>
      </c>
      <c r="AC18" s="32">
        <v>32473.88103628948</v>
      </c>
      <c r="AD18" s="32">
        <v>36719.237828523757</v>
      </c>
      <c r="AE18" s="32">
        <v>37089.636787860378</v>
      </c>
      <c r="AF18" s="32">
        <v>35958.093204704885</v>
      </c>
      <c r="AG18" s="32">
        <v>34827.391197981153</v>
      </c>
      <c r="AH18" s="32">
        <v>36092.93161887223</v>
      </c>
      <c r="AI18" s="32">
        <v>32067.375689296296</v>
      </c>
      <c r="AJ18" s="32">
        <v>34732.455581097216</v>
      </c>
      <c r="AK18" s="32">
        <v>32756.774408056121</v>
      </c>
      <c r="AL18" s="32">
        <v>33801.506981109073</v>
      </c>
      <c r="AM18" s="32">
        <v>35643.398643588684</v>
      </c>
      <c r="AN18" s="32">
        <v>42750.99259452663</v>
      </c>
      <c r="AO18" s="32">
        <v>46785.943392026638</v>
      </c>
      <c r="AP18" s="32">
        <v>56070.711047470744</v>
      </c>
      <c r="AQ18" s="32">
        <v>56927.69849670861</v>
      </c>
      <c r="AR18" s="32">
        <v>65285.115250630166</v>
      </c>
      <c r="AS18" s="32">
        <v>65704.850277751801</v>
      </c>
      <c r="AT18" s="32">
        <v>66966.491462519145</v>
      </c>
      <c r="AU18" s="32"/>
      <c r="AV18" s="32"/>
      <c r="AW18" s="32"/>
      <c r="AX18" s="32"/>
      <c r="AY18" s="32"/>
      <c r="AZ18" s="32"/>
    </row>
    <row r="19" spans="1:52">
      <c r="A19" s="36" t="s">
        <v>52</v>
      </c>
      <c r="B19" s="32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2"/>
      <c r="AG19" s="32"/>
      <c r="AH19" s="32"/>
      <c r="AI19" s="32"/>
      <c r="AJ19" s="32"/>
      <c r="AK19" s="32"/>
      <c r="AL19" s="32"/>
      <c r="AM19" s="32"/>
      <c r="AN19" s="32"/>
      <c r="AO19" s="32"/>
      <c r="AP19" s="32"/>
      <c r="AQ19" s="32"/>
      <c r="AR19" s="32"/>
      <c r="AS19" s="32"/>
      <c r="AT19" s="32"/>
      <c r="AU19" s="32"/>
      <c r="AV19" s="32"/>
      <c r="AW19" s="32"/>
      <c r="AX19" s="32"/>
      <c r="AY19" s="32"/>
      <c r="AZ19" s="32"/>
    </row>
    <row r="20" spans="1:52">
      <c r="A20" s="36" t="s">
        <v>53</v>
      </c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  <c r="AF20" s="32"/>
      <c r="AG20" s="32"/>
      <c r="AH20" s="32"/>
      <c r="AI20" s="32"/>
      <c r="AJ20" s="32"/>
      <c r="AK20" s="32"/>
      <c r="AL20" s="32"/>
      <c r="AM20" s="32"/>
      <c r="AN20" s="32"/>
      <c r="AO20" s="32"/>
      <c r="AP20" s="32"/>
      <c r="AQ20" s="32"/>
      <c r="AR20" s="32"/>
      <c r="AS20" s="32"/>
      <c r="AT20" s="32"/>
      <c r="AU20" s="32"/>
      <c r="AV20" s="32"/>
      <c r="AW20" s="32"/>
      <c r="AX20" s="32"/>
      <c r="AY20" s="32"/>
      <c r="AZ20" s="32"/>
    </row>
    <row r="21" spans="1:52">
      <c r="A21" s="38" t="s">
        <v>8</v>
      </c>
      <c r="B21" s="32">
        <f>+B22+B24+B25</f>
        <v>0</v>
      </c>
      <c r="C21" s="32">
        <f t="shared" ref="C21:D21" si="3">+C22+C24+C25</f>
        <v>0</v>
      </c>
      <c r="D21" s="32">
        <f t="shared" si="3"/>
        <v>0</v>
      </c>
      <c r="E21" s="32">
        <v>570891.66634575208</v>
      </c>
      <c r="F21" s="32">
        <v>618645.58426163974</v>
      </c>
      <c r="G21" s="32">
        <v>643603.30217091762</v>
      </c>
      <c r="H21" s="32">
        <v>661479.20943466248</v>
      </c>
      <c r="I21" s="32">
        <v>789023.02609496471</v>
      </c>
      <c r="J21" s="32">
        <v>848815.62975815788</v>
      </c>
      <c r="K21" s="32">
        <v>867011.35528158909</v>
      </c>
      <c r="L21" s="32">
        <v>875265.63082154584</v>
      </c>
      <c r="M21" s="32">
        <v>933786.80473297322</v>
      </c>
      <c r="N21" s="32">
        <v>973357.9018286725</v>
      </c>
      <c r="O21" s="32">
        <v>1003744.6168622856</v>
      </c>
      <c r="P21" s="32">
        <v>1031422.1029818489</v>
      </c>
      <c r="Q21" s="32">
        <v>1105048.1062008883</v>
      </c>
      <c r="R21" s="32">
        <v>1156868.4941915614</v>
      </c>
      <c r="S21" s="32">
        <v>1168388.8139562949</v>
      </c>
      <c r="T21" s="32">
        <v>1197507.0057620702</v>
      </c>
      <c r="U21" s="32">
        <v>1305745.5765833782</v>
      </c>
      <c r="V21" s="32">
        <v>1256957.5923283962</v>
      </c>
      <c r="W21" s="32">
        <v>1333675.697942361</v>
      </c>
      <c r="X21" s="32">
        <v>1368152.8420821487</v>
      </c>
      <c r="Y21" s="32">
        <v>1410227.3821531911</v>
      </c>
      <c r="Z21" s="32">
        <v>1533237.1428252994</v>
      </c>
      <c r="AA21" s="32">
        <v>1554775.1005610349</v>
      </c>
      <c r="AB21" s="32">
        <v>1659133.6273466367</v>
      </c>
      <c r="AC21" s="32">
        <v>1833517.2856942497</v>
      </c>
      <c r="AD21" s="32">
        <v>1976032.0327079352</v>
      </c>
      <c r="AE21" s="32">
        <v>2253322.5533173792</v>
      </c>
      <c r="AF21" s="32">
        <v>2376161.7397914268</v>
      </c>
      <c r="AG21" s="32">
        <v>2450765.0538107115</v>
      </c>
      <c r="AH21" s="32">
        <v>2478500.0309612071</v>
      </c>
      <c r="AI21" s="32">
        <v>2464778.3045966481</v>
      </c>
      <c r="AJ21" s="32">
        <v>2505026.700718727</v>
      </c>
      <c r="AK21" s="32">
        <v>2541332.1807910949</v>
      </c>
      <c r="AL21" s="32">
        <v>2579549.2379310629</v>
      </c>
      <c r="AM21" s="32">
        <v>2551112.9464196395</v>
      </c>
      <c r="AN21" s="32">
        <v>2640157.1409353567</v>
      </c>
      <c r="AO21" s="32">
        <v>2770123.2203322924</v>
      </c>
      <c r="AP21" s="32">
        <v>2789045.3988270676</v>
      </c>
      <c r="AQ21" s="32">
        <v>2886481.4989609052</v>
      </c>
      <c r="AR21" s="32">
        <v>2938051.1986635448</v>
      </c>
      <c r="AS21" s="32">
        <v>2962262.3372303359</v>
      </c>
      <c r="AT21" s="32">
        <v>2992946.7655242677</v>
      </c>
      <c r="AU21" s="32"/>
      <c r="AV21" s="32"/>
      <c r="AW21" s="32"/>
      <c r="AX21" s="32"/>
      <c r="AY21" s="32"/>
      <c r="AZ21" s="32"/>
    </row>
    <row r="22" spans="1:52">
      <c r="A22" s="36" t="s">
        <v>54</v>
      </c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  <c r="AF22" s="32"/>
      <c r="AG22" s="32"/>
      <c r="AH22" s="32"/>
      <c r="AI22" s="32"/>
      <c r="AJ22" s="32"/>
      <c r="AK22" s="32"/>
      <c r="AL22" s="32"/>
      <c r="AM22" s="32"/>
      <c r="AN22" s="32"/>
      <c r="AO22" s="32"/>
      <c r="AP22" s="32"/>
      <c r="AQ22" s="32"/>
      <c r="AR22" s="32"/>
      <c r="AS22" s="32"/>
      <c r="AT22" s="32"/>
      <c r="AU22" s="32"/>
      <c r="AV22" s="32"/>
      <c r="AW22" s="32"/>
      <c r="AX22" s="32"/>
      <c r="AY22" s="32"/>
      <c r="AZ22" s="32"/>
    </row>
    <row r="23" spans="1:52">
      <c r="A23" s="36" t="s">
        <v>49</v>
      </c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32"/>
      <c r="AG23" s="32"/>
      <c r="AH23" s="32"/>
      <c r="AI23" s="32"/>
      <c r="AJ23" s="32"/>
      <c r="AK23" s="32"/>
      <c r="AL23" s="32"/>
      <c r="AM23" s="32"/>
      <c r="AN23" s="32"/>
      <c r="AO23" s="32"/>
      <c r="AP23" s="32"/>
      <c r="AQ23" s="32"/>
      <c r="AR23" s="32"/>
      <c r="AS23" s="32"/>
      <c r="AT23" s="32"/>
      <c r="AU23" s="32"/>
      <c r="AV23" s="32"/>
      <c r="AW23" s="32"/>
      <c r="AX23" s="32"/>
      <c r="AY23" s="32"/>
      <c r="AZ23" s="32"/>
    </row>
    <row r="24" spans="1:52">
      <c r="A24" s="36" t="s">
        <v>50</v>
      </c>
      <c r="B24" s="32"/>
      <c r="C24" s="32"/>
      <c r="D24" s="32"/>
      <c r="E24" s="32">
        <v>280288.0406844712</v>
      </c>
      <c r="F24" s="32">
        <v>332190.02826167434</v>
      </c>
      <c r="G24" s="32">
        <v>374258.34916291817</v>
      </c>
      <c r="H24" s="32">
        <v>376968.74554891983</v>
      </c>
      <c r="I24" s="32">
        <v>502317.16967870359</v>
      </c>
      <c r="J24" s="32">
        <v>566535.54794888536</v>
      </c>
      <c r="K24" s="32">
        <v>576754.03808874241</v>
      </c>
      <c r="L24" s="32">
        <v>569440.43531297788</v>
      </c>
      <c r="M24" s="32">
        <v>626167.65574731852</v>
      </c>
      <c r="N24" s="32">
        <v>667511.08256054402</v>
      </c>
      <c r="O24" s="32">
        <v>698814.70542575151</v>
      </c>
      <c r="P24" s="32">
        <v>713282.58613032463</v>
      </c>
      <c r="Q24" s="32">
        <v>785747.0105009441</v>
      </c>
      <c r="R24" s="32">
        <v>840769.99750094744</v>
      </c>
      <c r="S24" s="32">
        <v>857732.90550095285</v>
      </c>
      <c r="T24" s="32">
        <v>878107.95499999996</v>
      </c>
      <c r="U24" s="32">
        <v>988673.91449999996</v>
      </c>
      <c r="V24" s="32">
        <v>949750.75899999996</v>
      </c>
      <c r="W24" s="32">
        <v>1031329.236</v>
      </c>
      <c r="X24" s="32">
        <v>1045350.9060005021</v>
      </c>
      <c r="Y24" s="32">
        <v>1091058.0235005044</v>
      </c>
      <c r="Z24" s="32">
        <v>1218358.6680000001</v>
      </c>
      <c r="AA24" s="32">
        <v>1234909.0319999999</v>
      </c>
      <c r="AB24" s="32">
        <v>1294401.4889999998</v>
      </c>
      <c r="AC24" s="32">
        <v>1485157.1697863524</v>
      </c>
      <c r="AD24" s="32">
        <v>1566192.6824</v>
      </c>
      <c r="AE24" s="32">
        <v>1844856.0103999751</v>
      </c>
      <c r="AF24" s="32">
        <v>1901220.9850548808</v>
      </c>
      <c r="AG24" s="32">
        <v>1993178.5870568885</v>
      </c>
      <c r="AH24" s="32">
        <v>2028981.3263673282</v>
      </c>
      <c r="AI24" s="32">
        <v>2013032.2024217497</v>
      </c>
      <c r="AJ24" s="32">
        <v>2051713.4454127208</v>
      </c>
      <c r="AK24" s="32">
        <v>2093028.8101035599</v>
      </c>
      <c r="AL24" s="32">
        <v>2132472.4839546075</v>
      </c>
      <c r="AM24" s="32">
        <v>2119732.6005759998</v>
      </c>
      <c r="AN24" s="32">
        <v>2193489.0182559998</v>
      </c>
      <c r="AO24" s="32">
        <v>2286715.3129059998</v>
      </c>
      <c r="AP24" s="32">
        <v>2315069.9369703997</v>
      </c>
      <c r="AQ24" s="32">
        <v>2406905.8398743998</v>
      </c>
      <c r="AR24" s="32">
        <v>2442651.2106512003</v>
      </c>
      <c r="AS24" s="32">
        <v>2443390.513214</v>
      </c>
      <c r="AT24" s="32">
        <v>2489472.9917879999</v>
      </c>
      <c r="AU24" s="32"/>
      <c r="AV24" s="32"/>
      <c r="AW24" s="32"/>
      <c r="AX24" s="32"/>
      <c r="AY24" s="32"/>
      <c r="AZ24" s="32"/>
    </row>
    <row r="25" spans="1:52">
      <c r="A25" s="36" t="s">
        <v>51</v>
      </c>
      <c r="B25" s="32"/>
      <c r="C25" s="32"/>
      <c r="D25" s="32"/>
      <c r="E25" s="32">
        <v>290603.62566128082</v>
      </c>
      <c r="F25" s="32">
        <v>286455.55599996547</v>
      </c>
      <c r="G25" s="32">
        <v>269344.95300799952</v>
      </c>
      <c r="H25" s="32">
        <v>284510.46388574265</v>
      </c>
      <c r="I25" s="32">
        <v>286705.85641626111</v>
      </c>
      <c r="J25" s="32">
        <v>282280.08180927252</v>
      </c>
      <c r="K25" s="32">
        <v>290257.31719284662</v>
      </c>
      <c r="L25" s="32">
        <v>305825.19550856791</v>
      </c>
      <c r="M25" s="32">
        <v>307619.14898565476</v>
      </c>
      <c r="N25" s="32">
        <v>305846.81926812849</v>
      </c>
      <c r="O25" s="32">
        <v>304929.91143653408</v>
      </c>
      <c r="P25" s="32">
        <v>318139.51685152418</v>
      </c>
      <c r="Q25" s="32">
        <v>319301.09569994407</v>
      </c>
      <c r="R25" s="32">
        <v>316098.4966906138</v>
      </c>
      <c r="S25" s="32">
        <v>310655.90845534205</v>
      </c>
      <c r="T25" s="32">
        <v>319399.05076207028</v>
      </c>
      <c r="U25" s="32">
        <v>317071.66208337829</v>
      </c>
      <c r="V25" s="32">
        <v>307206.83332839614</v>
      </c>
      <c r="W25" s="32">
        <v>302346.46194236103</v>
      </c>
      <c r="X25" s="32">
        <v>322801.93608164665</v>
      </c>
      <c r="Y25" s="32">
        <v>319169.35865268682</v>
      </c>
      <c r="Z25" s="32">
        <v>314878.47482529923</v>
      </c>
      <c r="AA25" s="32">
        <v>319866.06856103492</v>
      </c>
      <c r="AB25" s="32">
        <v>364732.13834663702</v>
      </c>
      <c r="AC25" s="32">
        <v>348360.11590789718</v>
      </c>
      <c r="AD25" s="32">
        <v>409839.35030793509</v>
      </c>
      <c r="AE25" s="32">
        <v>408466.54291740432</v>
      </c>
      <c r="AF25" s="32">
        <v>474940.7547365459</v>
      </c>
      <c r="AG25" s="32">
        <v>457586.46675382281</v>
      </c>
      <c r="AH25" s="32">
        <v>449518.70459387888</v>
      </c>
      <c r="AI25" s="32">
        <v>451746.10217489855</v>
      </c>
      <c r="AJ25" s="32">
        <v>453313.25530600594</v>
      </c>
      <c r="AK25" s="32">
        <v>448303.37068753509</v>
      </c>
      <c r="AL25" s="32">
        <v>447076.7539764556</v>
      </c>
      <c r="AM25" s="32">
        <v>431380.34584363952</v>
      </c>
      <c r="AN25" s="32">
        <v>446668.12267935707</v>
      </c>
      <c r="AO25" s="32">
        <v>483407.90742629243</v>
      </c>
      <c r="AP25" s="32">
        <v>473975.46185666806</v>
      </c>
      <c r="AQ25" s="32">
        <v>479575.65908650536</v>
      </c>
      <c r="AR25" s="32">
        <v>495399.98801234446</v>
      </c>
      <c r="AS25" s="32">
        <v>518871.82401633594</v>
      </c>
      <c r="AT25" s="32">
        <v>503473.77373626782</v>
      </c>
      <c r="AU25" s="32"/>
      <c r="AV25" s="32"/>
      <c r="AW25" s="32"/>
      <c r="AX25" s="32"/>
      <c r="AY25" s="32"/>
      <c r="AZ25" s="32"/>
    </row>
    <row r="26" spans="1:52">
      <c r="A26" s="36" t="s">
        <v>52</v>
      </c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32"/>
      <c r="AO26" s="32"/>
      <c r="AP26" s="32"/>
      <c r="AQ26" s="32"/>
      <c r="AR26" s="32"/>
      <c r="AS26" s="32"/>
      <c r="AT26" s="32"/>
      <c r="AU26" s="32"/>
      <c r="AV26" s="32"/>
      <c r="AW26" s="32"/>
      <c r="AX26" s="32"/>
      <c r="AY26" s="32"/>
      <c r="AZ26" s="32"/>
    </row>
    <row r="27" spans="1:52">
      <c r="A27" s="36" t="s">
        <v>53</v>
      </c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</row>
    <row r="28" spans="1:52">
      <c r="A28" s="38" t="s">
        <v>25</v>
      </c>
      <c r="B28" s="32">
        <f>+B29+B31+B32</f>
        <v>0</v>
      </c>
      <c r="C28" s="32">
        <f t="shared" ref="C28:D28" si="4">+C29+C31+C32</f>
        <v>0</v>
      </c>
      <c r="D28" s="32">
        <f t="shared" si="4"/>
        <v>0</v>
      </c>
      <c r="E28" s="32">
        <v>844793.26148224354</v>
      </c>
      <c r="F28" s="32">
        <v>891655.73184573138</v>
      </c>
      <c r="G28" s="32">
        <v>920822.70834832953</v>
      </c>
      <c r="H28" s="32">
        <v>918361.22809473588</v>
      </c>
      <c r="I28" s="32">
        <v>872754.73836668837</v>
      </c>
      <c r="J28" s="32">
        <v>924030.89768833341</v>
      </c>
      <c r="K28" s="32">
        <v>934429.41948861443</v>
      </c>
      <c r="L28" s="32">
        <v>948005.51477129199</v>
      </c>
      <c r="M28" s="32">
        <v>1003398.2948145049</v>
      </c>
      <c r="N28" s="32">
        <v>1040926.8043167212</v>
      </c>
      <c r="O28" s="32">
        <v>1072937.3081315474</v>
      </c>
      <c r="P28" s="32">
        <v>1089599.0481347484</v>
      </c>
      <c r="Q28" s="32">
        <v>1164666.0928094657</v>
      </c>
      <c r="R28" s="32">
        <v>1224093.1110620445</v>
      </c>
      <c r="S28" s="32">
        <v>1230159.2327796358</v>
      </c>
      <c r="T28" s="32">
        <v>1259836.7118866383</v>
      </c>
      <c r="U28" s="32">
        <v>1358505.2589785792</v>
      </c>
      <c r="V28" s="32">
        <v>1341768.959691989</v>
      </c>
      <c r="W28" s="32">
        <v>1418427.5462245066</v>
      </c>
      <c r="X28" s="32">
        <v>1449454.1770175726</v>
      </c>
      <c r="Y28" s="32">
        <v>1488851.1762286322</v>
      </c>
      <c r="Z28" s="32">
        <v>1593668.0917105628</v>
      </c>
      <c r="AA28" s="32">
        <v>1624659.8237047205</v>
      </c>
      <c r="AB28" s="32">
        <v>1730677.485936387</v>
      </c>
      <c r="AC28" s="32">
        <v>1907321.2191062034</v>
      </c>
      <c r="AD28" s="32">
        <v>2066429.7709467765</v>
      </c>
      <c r="AE28" s="32">
        <v>2332604.0940641235</v>
      </c>
      <c r="AF28" s="32">
        <v>2429619.7434101109</v>
      </c>
      <c r="AG28" s="32">
        <v>2528485.8221840649</v>
      </c>
      <c r="AH28" s="32">
        <v>2537466.9465252701</v>
      </c>
      <c r="AI28" s="32">
        <v>2519758.9532916741</v>
      </c>
      <c r="AJ28" s="32">
        <v>2562684.5055730133</v>
      </c>
      <c r="AK28" s="32">
        <v>2617871.0990201347</v>
      </c>
      <c r="AL28" s="32">
        <v>2680334.883462715</v>
      </c>
      <c r="AM28" s="32">
        <v>2659218.508508828</v>
      </c>
      <c r="AN28" s="32">
        <v>2755676.5383959832</v>
      </c>
      <c r="AO28" s="32">
        <v>2856626.0568153188</v>
      </c>
      <c r="AP28" s="32">
        <v>2876589.8088331386</v>
      </c>
      <c r="AQ28" s="32">
        <v>2969281.3523352137</v>
      </c>
      <c r="AR28" s="32">
        <v>3029276.3457589746</v>
      </c>
      <c r="AS28" s="32">
        <v>3118636.0734648881</v>
      </c>
      <c r="AT28" s="32">
        <v>3140699.1797731873</v>
      </c>
      <c r="AU28" s="32"/>
      <c r="AV28" s="32"/>
      <c r="AW28" s="32"/>
      <c r="AX28" s="32"/>
      <c r="AY28" s="32"/>
      <c r="AZ28" s="32"/>
    </row>
    <row r="29" spans="1:52">
      <c r="A29" s="36" t="s">
        <v>54</v>
      </c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  <c r="AF29" s="32"/>
      <c r="AG29" s="32"/>
      <c r="AH29" s="32"/>
      <c r="AI29" s="32"/>
      <c r="AJ29" s="32"/>
      <c r="AK29" s="32"/>
      <c r="AL29" s="32"/>
      <c r="AM29" s="32"/>
      <c r="AN29" s="32"/>
      <c r="AO29" s="32"/>
      <c r="AP29" s="32"/>
      <c r="AQ29" s="32"/>
      <c r="AR29" s="32"/>
      <c r="AS29" s="32"/>
      <c r="AT29" s="32"/>
      <c r="AU29" s="32"/>
      <c r="AV29" s="32"/>
      <c r="AW29" s="32"/>
      <c r="AX29" s="32"/>
      <c r="AY29" s="32"/>
      <c r="AZ29" s="32"/>
    </row>
    <row r="30" spans="1:52">
      <c r="A30" s="36" t="s">
        <v>49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  <c r="AF30" s="32"/>
      <c r="AG30" s="32"/>
      <c r="AH30" s="32"/>
      <c r="AI30" s="32"/>
      <c r="AJ30" s="32"/>
      <c r="AK30" s="32"/>
      <c r="AL30" s="32"/>
      <c r="AM30" s="32"/>
      <c r="AN30" s="32"/>
      <c r="AO30" s="32"/>
      <c r="AP30" s="32"/>
      <c r="AQ30" s="32"/>
      <c r="AR30" s="32"/>
      <c r="AS30" s="32"/>
      <c r="AT30" s="32"/>
      <c r="AU30" s="32"/>
      <c r="AV30" s="32"/>
      <c r="AW30" s="32"/>
      <c r="AX30" s="32"/>
      <c r="AY30" s="32"/>
      <c r="AZ30" s="32"/>
    </row>
    <row r="31" spans="1:52">
      <c r="A31" s="36" t="s">
        <v>50</v>
      </c>
      <c r="B31" s="32"/>
      <c r="C31" s="32"/>
      <c r="D31" s="32"/>
      <c r="E31" s="32">
        <v>294008.08684208745</v>
      </c>
      <c r="F31" s="32">
        <v>345579.14915178198</v>
      </c>
      <c r="G31" s="32">
        <v>389106.468015361</v>
      </c>
      <c r="H31" s="32">
        <v>391878.55364300014</v>
      </c>
      <c r="I31" s="32">
        <v>513285.34666662745</v>
      </c>
      <c r="J31" s="32">
        <v>573700.77512293076</v>
      </c>
      <c r="K31" s="32">
        <v>582545.28871577687</v>
      </c>
      <c r="L31" s="32">
        <v>585240.31239306077</v>
      </c>
      <c r="M31" s="32">
        <v>646727.11397613783</v>
      </c>
      <c r="N31" s="32">
        <v>688091.09105003357</v>
      </c>
      <c r="O31" s="32">
        <v>722362.91865411319</v>
      </c>
      <c r="P31" s="32">
        <v>727078.73993768368</v>
      </c>
      <c r="Q31" s="32">
        <v>802412.25567480025</v>
      </c>
      <c r="R31" s="32">
        <v>865452.72150778899</v>
      </c>
      <c r="S31" s="32">
        <v>876462.69243682572</v>
      </c>
      <c r="T31" s="32">
        <v>896696.8399389711</v>
      </c>
      <c r="U31" s="32">
        <v>996673.91449999996</v>
      </c>
      <c r="V31" s="32">
        <v>990416.85899999994</v>
      </c>
      <c r="W31" s="32">
        <v>1072217.6359999999</v>
      </c>
      <c r="X31" s="32">
        <v>1086452.3060010041</v>
      </c>
      <c r="Y31" s="32">
        <v>1132282.6735010089</v>
      </c>
      <c r="Z31" s="32">
        <v>1243707.8680005071</v>
      </c>
      <c r="AA31" s="32">
        <v>1272009.8320005219</v>
      </c>
      <c r="AB31" s="32">
        <v>1331852.5890005289</v>
      </c>
      <c r="AC31" s="32">
        <v>1526145.5210000481</v>
      </c>
      <c r="AD31" s="32">
        <v>1619280.7324000001</v>
      </c>
      <c r="AE31" s="32">
        <v>1887008.8104000287</v>
      </c>
      <c r="AF31" s="32">
        <v>1918720.8954688602</v>
      </c>
      <c r="AG31" s="32">
        <v>2036071.9642322608</v>
      </c>
      <c r="AH31" s="32">
        <v>2051855.3103125191</v>
      </c>
      <c r="AI31" s="32">
        <v>2035776.7131274792</v>
      </c>
      <c r="AJ31" s="32">
        <v>2074638.79468591</v>
      </c>
      <c r="AK31" s="32">
        <v>2136810.9539245437</v>
      </c>
      <c r="AL31" s="32">
        <v>2199456.6225051503</v>
      </c>
      <c r="AM31" s="32">
        <v>2192194.7640215997</v>
      </c>
      <c r="AN31" s="32">
        <v>2266257.4231220996</v>
      </c>
      <c r="AO31" s="32">
        <v>2326432.205997</v>
      </c>
      <c r="AP31" s="32">
        <v>2346543.6359289996</v>
      </c>
      <c r="AQ31" s="32">
        <v>2432777.9947519996</v>
      </c>
      <c r="AR31" s="32">
        <v>2468591.2424960001</v>
      </c>
      <c r="AS31" s="32">
        <v>2534059.3991708001</v>
      </c>
      <c r="AT31" s="32">
        <v>2570258.9145744001</v>
      </c>
      <c r="AU31" s="32"/>
      <c r="AV31" s="32"/>
      <c r="AW31" s="32"/>
      <c r="AX31" s="32"/>
      <c r="AY31" s="32"/>
      <c r="AZ31" s="32"/>
    </row>
    <row r="32" spans="1:52">
      <c r="A32" s="36" t="s">
        <v>51</v>
      </c>
      <c r="B32" s="32"/>
      <c r="C32" s="32"/>
      <c r="D32" s="32"/>
      <c r="E32" s="32">
        <v>550785.1746401561</v>
      </c>
      <c r="F32" s="32">
        <v>546076.58269394946</v>
      </c>
      <c r="G32" s="32">
        <v>531716.24033296853</v>
      </c>
      <c r="H32" s="32">
        <v>526482.6744517358</v>
      </c>
      <c r="I32" s="32">
        <v>359469.39170006086</v>
      </c>
      <c r="J32" s="32">
        <v>350330.12256540271</v>
      </c>
      <c r="K32" s="32">
        <v>351884.1307728375</v>
      </c>
      <c r="L32" s="32">
        <v>362765.20237823122</v>
      </c>
      <c r="M32" s="32">
        <v>356671.18083836703</v>
      </c>
      <c r="N32" s="32">
        <v>352835.71326668753</v>
      </c>
      <c r="O32" s="32">
        <v>350574.38947743416</v>
      </c>
      <c r="P32" s="32">
        <v>362520.30819706467</v>
      </c>
      <c r="Q32" s="32">
        <v>362253.83713466546</v>
      </c>
      <c r="R32" s="32">
        <v>358640.38955425553</v>
      </c>
      <c r="S32" s="32">
        <v>353696.54034281016</v>
      </c>
      <c r="T32" s="32">
        <v>363139.87194766715</v>
      </c>
      <c r="U32" s="32">
        <v>361831.34447857912</v>
      </c>
      <c r="V32" s="32">
        <v>351352.10069198901</v>
      </c>
      <c r="W32" s="32">
        <v>346209.91022450657</v>
      </c>
      <c r="X32" s="32">
        <v>363001.87101656845</v>
      </c>
      <c r="Y32" s="32">
        <v>356568.50272762339</v>
      </c>
      <c r="Z32" s="32">
        <v>349960.2237100557</v>
      </c>
      <c r="AA32" s="32">
        <v>352649.99170419842</v>
      </c>
      <c r="AB32" s="32">
        <v>398824.89693585818</v>
      </c>
      <c r="AC32" s="32">
        <v>381175.69810615538</v>
      </c>
      <c r="AD32" s="32">
        <v>447149.03854677634</v>
      </c>
      <c r="AE32" s="32">
        <v>445595.28366409469</v>
      </c>
      <c r="AF32" s="32">
        <v>510898.84794125077</v>
      </c>
      <c r="AG32" s="32">
        <v>492413.85795180395</v>
      </c>
      <c r="AH32" s="32">
        <v>485611.63621275109</v>
      </c>
      <c r="AI32" s="32">
        <v>483982.24016419484</v>
      </c>
      <c r="AJ32" s="32">
        <v>488045.71088710317</v>
      </c>
      <c r="AK32" s="32">
        <v>481060.1450955912</v>
      </c>
      <c r="AL32" s="32">
        <v>480878.26095756469</v>
      </c>
      <c r="AM32" s="32">
        <v>467023.74448722822</v>
      </c>
      <c r="AN32" s="32">
        <v>489419.11527388368</v>
      </c>
      <c r="AO32" s="32">
        <v>530193.85081831901</v>
      </c>
      <c r="AP32" s="32">
        <v>530046.1729041388</v>
      </c>
      <c r="AQ32" s="32">
        <v>536503.35758321395</v>
      </c>
      <c r="AR32" s="32">
        <v>560685.10326297465</v>
      </c>
      <c r="AS32" s="32">
        <v>584576.6742940878</v>
      </c>
      <c r="AT32" s="32">
        <v>570440.26519878698</v>
      </c>
      <c r="AU32" s="32"/>
      <c r="AV32" s="32"/>
      <c r="AW32" s="32"/>
      <c r="AX32" s="32"/>
      <c r="AY32" s="32"/>
      <c r="AZ32" s="32"/>
    </row>
    <row r="33" spans="1:52">
      <c r="A33" s="36" t="s">
        <v>52</v>
      </c>
    </row>
    <row r="34" spans="1:52">
      <c r="A34" s="36" t="s">
        <v>53</v>
      </c>
    </row>
    <row r="35" spans="1:52">
      <c r="A35" s="36"/>
    </row>
    <row r="36" spans="1:52">
      <c r="A36" s="38" t="s">
        <v>9</v>
      </c>
      <c r="B36" s="32">
        <f>+B37+B38</f>
        <v>0</v>
      </c>
      <c r="C36" s="32">
        <f>+C37+C38</f>
        <v>0</v>
      </c>
      <c r="D36" s="32">
        <f>+D37+D38</f>
        <v>0</v>
      </c>
      <c r="E36" s="32">
        <v>844793.26148224925</v>
      </c>
      <c r="F36" s="32">
        <v>891655.73184572323</v>
      </c>
      <c r="G36" s="32">
        <v>920822.70834834455</v>
      </c>
      <c r="H36" s="32">
        <v>918361.22809472878</v>
      </c>
      <c r="I36" s="32">
        <v>872754.73836670117</v>
      </c>
      <c r="J36" s="32">
        <v>924030.89768833574</v>
      </c>
      <c r="K36" s="32">
        <v>934429.41948859626</v>
      </c>
      <c r="L36" s="32">
        <v>948005.5147712871</v>
      </c>
      <c r="M36" s="32">
        <v>1003398.2948145254</v>
      </c>
      <c r="N36" s="32">
        <v>1040926.8043167097</v>
      </c>
      <c r="O36" s="32">
        <v>1072937.3081315567</v>
      </c>
      <c r="P36" s="32">
        <v>1089599.048134746</v>
      </c>
      <c r="Q36" s="32">
        <v>1164666.0928094538</v>
      </c>
      <c r="R36" s="32">
        <v>1224093.1110620603</v>
      </c>
      <c r="S36" s="32">
        <v>1230159.2327796528</v>
      </c>
      <c r="T36" s="32">
        <v>1259836.7118866229</v>
      </c>
      <c r="U36" s="32">
        <v>1358505.2589785804</v>
      </c>
      <c r="V36" s="32">
        <v>1341768.9596919874</v>
      </c>
      <c r="W36" s="32">
        <v>1418427.5462245021</v>
      </c>
      <c r="X36" s="32">
        <v>1449454.1770175861</v>
      </c>
      <c r="Y36" s="32">
        <v>1488851.1762286238</v>
      </c>
      <c r="Z36" s="32">
        <v>1593668.0917105679</v>
      </c>
      <c r="AA36" s="32">
        <v>1624659.8237047533</v>
      </c>
      <c r="AB36" s="32">
        <v>1730677.4859363975</v>
      </c>
      <c r="AC36" s="32">
        <v>1907321.219106213</v>
      </c>
      <c r="AD36" s="32">
        <v>2066429.7709467802</v>
      </c>
      <c r="AE36" s="32">
        <v>2332604.0940641202</v>
      </c>
      <c r="AF36" s="32">
        <v>2429619.7434101142</v>
      </c>
      <c r="AG36" s="32">
        <v>2528485.8221840221</v>
      </c>
      <c r="AH36" s="32">
        <v>2537466.9465252771</v>
      </c>
      <c r="AI36" s="32">
        <v>2519758.9532916844</v>
      </c>
      <c r="AJ36" s="32">
        <v>2562684.5055730259</v>
      </c>
      <c r="AK36" s="32">
        <v>2617871.0990201067</v>
      </c>
      <c r="AL36" s="32">
        <v>2680334.8834627029</v>
      </c>
      <c r="AM36" s="32">
        <v>2659218.508508841</v>
      </c>
      <c r="AN36" s="32">
        <v>2755676.5383959664</v>
      </c>
      <c r="AO36" s="32">
        <v>2856626.0568153402</v>
      </c>
      <c r="AP36" s="32">
        <v>2876589.8088331381</v>
      </c>
      <c r="AQ36" s="32">
        <v>2969281.3523352034</v>
      </c>
      <c r="AR36" s="32">
        <v>3029276.3457589722</v>
      </c>
      <c r="AS36" s="32">
        <v>3118636.0734648542</v>
      </c>
      <c r="AT36" s="32">
        <v>3140699.1797731961</v>
      </c>
      <c r="AU36" s="32"/>
      <c r="AV36" s="32"/>
      <c r="AW36" s="32"/>
      <c r="AX36" s="32"/>
      <c r="AY36" s="32"/>
      <c r="AZ36" s="32"/>
    </row>
    <row r="37" spans="1:52">
      <c r="A37" s="36" t="s">
        <v>55</v>
      </c>
      <c r="B37" s="33"/>
      <c r="C37" s="33"/>
      <c r="D37" s="33"/>
      <c r="E37" s="33">
        <v>132690.07807259692</v>
      </c>
      <c r="F37" s="33">
        <v>125894.08086149949</v>
      </c>
      <c r="G37" s="33">
        <v>156973.28648360618</v>
      </c>
      <c r="H37" s="33">
        <v>154836.047571242</v>
      </c>
      <c r="I37" s="33">
        <v>163068.41382162686</v>
      </c>
      <c r="J37" s="33">
        <v>175372.34590752286</v>
      </c>
      <c r="K37" s="33">
        <v>182658.6956224766</v>
      </c>
      <c r="L37" s="33">
        <v>182117.74183442906</v>
      </c>
      <c r="M37" s="33">
        <v>197542.91330736916</v>
      </c>
      <c r="N37" s="33">
        <v>236449.58205973922</v>
      </c>
      <c r="O37" s="33">
        <v>245711.40018686032</v>
      </c>
      <c r="P37" s="33">
        <v>242033.42558389838</v>
      </c>
      <c r="Q37" s="33">
        <v>255369.16558406159</v>
      </c>
      <c r="R37" s="33">
        <v>292081.97439423826</v>
      </c>
      <c r="S37" s="33">
        <v>302104.13352028851</v>
      </c>
      <c r="T37" s="33">
        <v>322501.27425930789</v>
      </c>
      <c r="U37" s="33">
        <v>363110.24294336076</v>
      </c>
      <c r="V37" s="33">
        <v>353577.50796921982</v>
      </c>
      <c r="W37" s="33">
        <v>362875.58144495898</v>
      </c>
      <c r="X37" s="33">
        <v>368195.35796434007</v>
      </c>
      <c r="Y37" s="33">
        <v>409384.38464953977</v>
      </c>
      <c r="Z37" s="33">
        <v>465684.36568621028</v>
      </c>
      <c r="AA37" s="33">
        <v>469743.39420511998</v>
      </c>
      <c r="AB37" s="33">
        <v>486052.52519958006</v>
      </c>
      <c r="AC37" s="33">
        <v>504217.47142685106</v>
      </c>
      <c r="AD37" s="33">
        <v>545657.14330458001</v>
      </c>
      <c r="AE37" s="33">
        <v>563028.40395883285</v>
      </c>
      <c r="AF37" s="33">
        <v>595757</v>
      </c>
      <c r="AG37" s="33">
        <v>602484.27272725699</v>
      </c>
      <c r="AH37" s="33">
        <v>617745.29090868833</v>
      </c>
      <c r="AI37" s="33">
        <v>612836.20000019355</v>
      </c>
      <c r="AJ37" s="33">
        <v>612586.20000001136</v>
      </c>
      <c r="AK37" s="33">
        <v>601308.00000002084</v>
      </c>
      <c r="AL37" s="33">
        <v>671058.00000004726</v>
      </c>
      <c r="AM37" s="33">
        <v>701058</v>
      </c>
      <c r="AN37" s="33">
        <v>700808</v>
      </c>
      <c r="AO37" s="33">
        <v>760001.45</v>
      </c>
      <c r="AP37" s="33">
        <v>766546.45</v>
      </c>
      <c r="AQ37" s="33">
        <v>816754.4</v>
      </c>
      <c r="AR37" s="33">
        <v>816754.4</v>
      </c>
      <c r="AS37" s="33">
        <v>853830.1</v>
      </c>
      <c r="AT37" s="33">
        <v>893945.1</v>
      </c>
      <c r="AU37" s="33"/>
      <c r="AV37" s="33"/>
      <c r="AW37" s="33"/>
      <c r="AX37" s="33"/>
      <c r="AY37" s="33"/>
      <c r="AZ37" s="33"/>
    </row>
    <row r="38" spans="1:52">
      <c r="A38" s="36" t="s">
        <v>56</v>
      </c>
      <c r="B38" s="33"/>
      <c r="C38" s="33"/>
      <c r="D38" s="33"/>
      <c r="E38" s="33">
        <v>712103.18340965232</v>
      </c>
      <c r="F38" s="33">
        <v>765761.6509842237</v>
      </c>
      <c r="G38" s="33">
        <v>763849.42186473834</v>
      </c>
      <c r="H38" s="33">
        <v>763525.18052348681</v>
      </c>
      <c r="I38" s="33">
        <v>709686.32454507437</v>
      </c>
      <c r="J38" s="33">
        <v>748658.55178081291</v>
      </c>
      <c r="K38" s="33">
        <v>751770.72386611963</v>
      </c>
      <c r="L38" s="33">
        <v>765887.772936858</v>
      </c>
      <c r="M38" s="33">
        <v>805855.38150715618</v>
      </c>
      <c r="N38" s="33">
        <v>804477.22225697048</v>
      </c>
      <c r="O38" s="33">
        <v>827225.90794469637</v>
      </c>
      <c r="P38" s="33">
        <v>847565.62255084759</v>
      </c>
      <c r="Q38" s="33">
        <v>909296.92722539231</v>
      </c>
      <c r="R38" s="33">
        <v>932011.13666782214</v>
      </c>
      <c r="S38" s="33">
        <v>928055.09925936419</v>
      </c>
      <c r="T38" s="33">
        <v>937335.43762731494</v>
      </c>
      <c r="U38" s="33">
        <v>995395.01603521954</v>
      </c>
      <c r="V38" s="33">
        <v>988191.45172276744</v>
      </c>
      <c r="W38" s="33">
        <v>1055551.9647795432</v>
      </c>
      <c r="X38" s="33">
        <v>1081258.8190532459</v>
      </c>
      <c r="Y38" s="33">
        <v>1079466.791579084</v>
      </c>
      <c r="Z38" s="33">
        <v>1127983.7260243576</v>
      </c>
      <c r="AA38" s="33">
        <v>1154916.4294996334</v>
      </c>
      <c r="AB38" s="33">
        <v>1244624.9607368174</v>
      </c>
      <c r="AC38" s="33">
        <v>1403103.7476793618</v>
      </c>
      <c r="AD38" s="33">
        <v>1520772.6276422003</v>
      </c>
      <c r="AE38" s="33">
        <v>1769575.6901052874</v>
      </c>
      <c r="AF38" s="33">
        <v>1833862.743410114</v>
      </c>
      <c r="AG38" s="33">
        <v>1926001.5494567652</v>
      </c>
      <c r="AH38" s="33">
        <v>1919721.6556165887</v>
      </c>
      <c r="AI38" s="33">
        <v>1906922.753291491</v>
      </c>
      <c r="AJ38" s="33">
        <v>1950098.3055730145</v>
      </c>
      <c r="AK38" s="33">
        <v>2016563.099020086</v>
      </c>
      <c r="AL38" s="33">
        <v>2009276.8834626556</v>
      </c>
      <c r="AM38" s="33">
        <v>1958160.508508841</v>
      </c>
      <c r="AN38" s="33">
        <v>2054868.5383959662</v>
      </c>
      <c r="AO38" s="33">
        <v>2096624.60681534</v>
      </c>
      <c r="AP38" s="33">
        <v>2110043.3588331379</v>
      </c>
      <c r="AQ38" s="33">
        <v>2152526.9523352035</v>
      </c>
      <c r="AR38" s="33">
        <v>2212521.9457589723</v>
      </c>
      <c r="AS38" s="33">
        <v>2264805.9734648541</v>
      </c>
      <c r="AT38" s="33">
        <v>2246754.079773196</v>
      </c>
      <c r="AU38" s="33"/>
      <c r="AV38" s="33"/>
      <c r="AW38" s="33"/>
      <c r="AX38" s="33"/>
      <c r="AY38" s="33"/>
      <c r="AZ38" s="33"/>
    </row>
    <row r="39" spans="1:52">
      <c r="A39" s="36"/>
    </row>
    <row r="40" spans="1:52">
      <c r="A40" s="38" t="s">
        <v>10</v>
      </c>
      <c r="B40" s="32">
        <f>+B41+B42</f>
        <v>0</v>
      </c>
      <c r="C40" s="32">
        <f>+C41+C42</f>
        <v>0</v>
      </c>
      <c r="D40" s="32">
        <f>+D41+D42</f>
        <v>0</v>
      </c>
      <c r="E40" s="32">
        <v>844793.26148224471</v>
      </c>
      <c r="F40" s="32">
        <v>891655.73184572521</v>
      </c>
      <c r="G40" s="32">
        <v>920822.70834834385</v>
      </c>
      <c r="H40" s="32">
        <v>918361.22809472401</v>
      </c>
      <c r="I40" s="32">
        <v>872754.73836669908</v>
      </c>
      <c r="J40" s="32">
        <v>924030.89768833609</v>
      </c>
      <c r="K40" s="32">
        <v>934429.41948859463</v>
      </c>
      <c r="L40" s="32">
        <v>948005.51477128745</v>
      </c>
      <c r="M40" s="32">
        <v>1003398.2948145119</v>
      </c>
      <c r="N40" s="32">
        <v>1040926.8043167134</v>
      </c>
      <c r="O40" s="32">
        <v>1072937.3081315607</v>
      </c>
      <c r="P40" s="32">
        <v>1089599.0481347442</v>
      </c>
      <c r="Q40" s="32">
        <v>1164666.0928094513</v>
      </c>
      <c r="R40" s="32">
        <v>1224093.1110620555</v>
      </c>
      <c r="S40" s="32">
        <v>1230159.2327796514</v>
      </c>
      <c r="T40" s="32">
        <v>1259836.7118866264</v>
      </c>
      <c r="U40" s="32">
        <v>1358505.2589785806</v>
      </c>
      <c r="V40" s="32">
        <v>1341768.9596919902</v>
      </c>
      <c r="W40" s="32">
        <v>1418427.5462245119</v>
      </c>
      <c r="X40" s="32">
        <v>1449454.1770175844</v>
      </c>
      <c r="Y40" s="32">
        <v>1488851.1762286241</v>
      </c>
      <c r="Z40" s="32">
        <v>1593668.0917105686</v>
      </c>
      <c r="AA40" s="32">
        <v>1624659.823704754</v>
      </c>
      <c r="AB40" s="32">
        <v>1730677.4859364007</v>
      </c>
      <c r="AC40" s="32">
        <v>1907321.2191062146</v>
      </c>
      <c r="AD40" s="32">
        <v>2066429.7709467812</v>
      </c>
      <c r="AE40" s="32">
        <v>2332604.0940641207</v>
      </c>
      <c r="AF40" s="32">
        <v>2429619.7434101156</v>
      </c>
      <c r="AG40" s="32">
        <v>2528485.8221840216</v>
      </c>
      <c r="AH40" s="32">
        <v>2537466.946525279</v>
      </c>
      <c r="AI40" s="32">
        <v>2519758.9532916853</v>
      </c>
      <c r="AJ40" s="32">
        <v>2562684.5055730273</v>
      </c>
      <c r="AK40" s="32">
        <v>2617871.0990201109</v>
      </c>
      <c r="AL40" s="32">
        <v>2680334.8834627047</v>
      </c>
      <c r="AM40" s="32">
        <v>2659218.508508841</v>
      </c>
      <c r="AN40" s="32">
        <v>2755676.5383959659</v>
      </c>
      <c r="AO40" s="32">
        <v>2856626.0568153406</v>
      </c>
      <c r="AP40" s="32">
        <v>2876589.8088331381</v>
      </c>
      <c r="AQ40" s="32">
        <v>2969281.3523352039</v>
      </c>
      <c r="AR40" s="32">
        <v>3029276.3457589834</v>
      </c>
      <c r="AS40" s="32">
        <v>3118636.0734648583</v>
      </c>
      <c r="AT40" s="32">
        <v>3140699.1797732119</v>
      </c>
      <c r="AU40" s="32"/>
      <c r="AV40" s="32"/>
      <c r="AW40" s="32"/>
      <c r="AX40" s="32"/>
      <c r="AY40" s="32"/>
      <c r="AZ40" s="32"/>
    </row>
    <row r="41" spans="1:52">
      <c r="A41" s="36" t="s">
        <v>57</v>
      </c>
      <c r="B41" s="33"/>
      <c r="C41" s="33"/>
      <c r="D41" s="33"/>
      <c r="E41" s="33">
        <v>204085.44338726535</v>
      </c>
      <c r="F41" s="33">
        <v>185731.88326649053</v>
      </c>
      <c r="G41" s="33">
        <v>216333.34295123495</v>
      </c>
      <c r="H41" s="33">
        <v>192096.29099777498</v>
      </c>
      <c r="I41" s="33">
        <v>200444.41696831974</v>
      </c>
      <c r="J41" s="33">
        <v>211485.57422949164</v>
      </c>
      <c r="K41" s="33">
        <v>210689.58288071596</v>
      </c>
      <c r="L41" s="33">
        <v>209581.4212301294</v>
      </c>
      <c r="M41" s="33">
        <v>224901.51276358744</v>
      </c>
      <c r="N41" s="33">
        <v>262804.63135917473</v>
      </c>
      <c r="O41" s="33">
        <v>270850.9968963213</v>
      </c>
      <c r="P41" s="33">
        <v>271037.17587615509</v>
      </c>
      <c r="Q41" s="33">
        <v>283602.56203458173</v>
      </c>
      <c r="R41" s="33">
        <v>320381.03086258669</v>
      </c>
      <c r="S41" s="33">
        <v>330987.22534220538</v>
      </c>
      <c r="T41" s="33">
        <v>353146.95849023125</v>
      </c>
      <c r="U41" s="33">
        <v>354380.20946643001</v>
      </c>
      <c r="V41" s="33">
        <v>344913.93277133524</v>
      </c>
      <c r="W41" s="33">
        <v>355560.37312833773</v>
      </c>
      <c r="X41" s="33">
        <v>367153.02990123793</v>
      </c>
      <c r="Y41" s="33">
        <v>408641.7757334137</v>
      </c>
      <c r="Z41" s="33">
        <v>414290.11547891563</v>
      </c>
      <c r="AA41" s="33">
        <v>419359.95450480474</v>
      </c>
      <c r="AB41" s="33">
        <v>493973.05688034697</v>
      </c>
      <c r="AC41" s="33">
        <v>513457.06210302154</v>
      </c>
      <c r="AD41" s="33">
        <v>562388.88809547771</v>
      </c>
      <c r="AE41" s="33">
        <v>605318.71023488615</v>
      </c>
      <c r="AF41" s="33">
        <v>645748.20426229562</v>
      </c>
      <c r="AG41" s="33">
        <v>648219.10305959918</v>
      </c>
      <c r="AH41" s="33">
        <v>663375.19682832039</v>
      </c>
      <c r="AI41" s="33">
        <v>656408.17699596775</v>
      </c>
      <c r="AJ41" s="33">
        <v>657858.46900666237</v>
      </c>
      <c r="AK41" s="33">
        <v>618391.60143241927</v>
      </c>
      <c r="AL41" s="33">
        <v>687101.77136165893</v>
      </c>
      <c r="AM41" s="33">
        <v>713593.07723096048</v>
      </c>
      <c r="AN41" s="33">
        <v>718819.96365349996</v>
      </c>
      <c r="AO41" s="33">
        <v>752563.38549500005</v>
      </c>
      <c r="AP41" s="33">
        <v>760041.733977</v>
      </c>
      <c r="AQ41" s="33">
        <v>777320.46268</v>
      </c>
      <c r="AR41" s="33">
        <v>779830.04384000006</v>
      </c>
      <c r="AS41" s="33">
        <v>818770.64573999995</v>
      </c>
      <c r="AT41" s="33">
        <v>858207.16007999994</v>
      </c>
      <c r="AU41" s="33"/>
      <c r="AV41" s="33"/>
      <c r="AW41" s="33"/>
      <c r="AX41" s="33"/>
      <c r="AY41" s="33"/>
      <c r="AZ41" s="33"/>
    </row>
    <row r="42" spans="1:52" ht="10.5" thickBot="1">
      <c r="A42" s="39" t="s">
        <v>58</v>
      </c>
      <c r="B42" s="34"/>
      <c r="C42" s="34"/>
      <c r="D42" s="34"/>
      <c r="E42" s="34">
        <v>640707.81809497939</v>
      </c>
      <c r="F42" s="34">
        <v>705923.84857923468</v>
      </c>
      <c r="G42" s="34">
        <v>704489.36539710884</v>
      </c>
      <c r="H42" s="34">
        <v>726264.93709694897</v>
      </c>
      <c r="I42" s="34">
        <v>672310.3213983794</v>
      </c>
      <c r="J42" s="34">
        <v>712545.32345884445</v>
      </c>
      <c r="K42" s="34">
        <v>723739.83660787868</v>
      </c>
      <c r="L42" s="34">
        <v>738424.09354115801</v>
      </c>
      <c r="M42" s="34">
        <v>778496.78205092449</v>
      </c>
      <c r="N42" s="34">
        <v>778122.17295753863</v>
      </c>
      <c r="O42" s="34">
        <v>802086.31123523926</v>
      </c>
      <c r="P42" s="34">
        <v>818561.87225858914</v>
      </c>
      <c r="Q42" s="34">
        <v>881063.53077486961</v>
      </c>
      <c r="R42" s="34">
        <v>903712.08019946865</v>
      </c>
      <c r="S42" s="34">
        <v>899172.00743744604</v>
      </c>
      <c r="T42" s="34">
        <v>906689.75339639513</v>
      </c>
      <c r="U42" s="34">
        <v>1004125.0495121505</v>
      </c>
      <c r="V42" s="34">
        <v>996855.02692065493</v>
      </c>
      <c r="W42" s="34">
        <v>1062867.1730961741</v>
      </c>
      <c r="X42" s="34">
        <v>1082301.1471163465</v>
      </c>
      <c r="Y42" s="34">
        <v>1080209.4004952104</v>
      </c>
      <c r="Z42" s="34">
        <v>1179377.976231653</v>
      </c>
      <c r="AA42" s="34">
        <v>1205299.8691999493</v>
      </c>
      <c r="AB42" s="34">
        <v>1236704.4290560537</v>
      </c>
      <c r="AC42" s="34">
        <v>1393864.1570031929</v>
      </c>
      <c r="AD42" s="34">
        <v>1504040.8828513033</v>
      </c>
      <c r="AE42" s="34">
        <v>1727285.3838292344</v>
      </c>
      <c r="AF42" s="34">
        <v>1783871.5391478201</v>
      </c>
      <c r="AG42" s="34">
        <v>1880266.7191244224</v>
      </c>
      <c r="AH42" s="34">
        <v>1874091.7496969586</v>
      </c>
      <c r="AI42" s="34">
        <v>1863350.7762957176</v>
      </c>
      <c r="AJ42" s="34">
        <v>1904826.0365663648</v>
      </c>
      <c r="AK42" s="34">
        <v>1999479.4975876918</v>
      </c>
      <c r="AL42" s="34">
        <v>1993233.1121010457</v>
      </c>
      <c r="AM42" s="34">
        <v>1945625.4312778807</v>
      </c>
      <c r="AN42" s="34">
        <v>2036856.574742466</v>
      </c>
      <c r="AO42" s="34">
        <v>2104062.6713203406</v>
      </c>
      <c r="AP42" s="34">
        <v>2116548.0748561379</v>
      </c>
      <c r="AQ42" s="34">
        <v>2191960.889655204</v>
      </c>
      <c r="AR42" s="34">
        <v>2249446.3019189835</v>
      </c>
      <c r="AS42" s="34">
        <v>2299865.4277248583</v>
      </c>
      <c r="AT42" s="34">
        <v>2282492.0196932121</v>
      </c>
      <c r="AU42" s="34"/>
      <c r="AV42" s="34"/>
      <c r="AW42" s="34"/>
      <c r="AX42" s="34"/>
      <c r="AY42" s="34"/>
      <c r="AZ42" s="34"/>
    </row>
    <row r="43" spans="1:52">
      <c r="A43" s="40"/>
    </row>
  </sheetData>
  <mergeCells count="12">
    <mergeCell ref="Y4:AB4"/>
    <mergeCell ref="E4:H4"/>
    <mergeCell ref="I4:L4"/>
    <mergeCell ref="M4:P4"/>
    <mergeCell ref="Q4:T4"/>
    <mergeCell ref="U4:X4"/>
    <mergeCell ref="AS4:AV4"/>
    <mergeCell ref="AW4:AZ4"/>
    <mergeCell ref="AC4:AF4"/>
    <mergeCell ref="AG4:AJ4"/>
    <mergeCell ref="AK4:AN4"/>
    <mergeCell ref="AO4:AR4"/>
  </mergeCells>
  <phoneticPr fontId="1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Indice</vt:lpstr>
      <vt:lpstr>ED Gobierno Central Presupuest</vt:lpstr>
      <vt:lpstr>ED Gobierno Central Consolidado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Wilfredo A. Díaz Cruz</dc:creator>
  <cp:lastModifiedBy>Rodrigo Gil Escobar</cp:lastModifiedBy>
  <dcterms:created xsi:type="dcterms:W3CDTF">2019-06-24T18:23:43Z</dcterms:created>
  <dcterms:modified xsi:type="dcterms:W3CDTF">2024-11-06T20:22:51Z</dcterms:modified>
</cp:coreProperties>
</file>