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6D911C29-B30F-418D-8B09-DF85FA796E2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<sst xmlns="http://schemas.openxmlformats.org/spreadsheetml/2006/main" count="1589" uniqueCount="621">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</sst>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6"/>
  <sheetViews>
    <sheetView showGridLines="0" zoomScaleNormal="100" workbookViewId="0">
      <pane xSplit="2" ySplit="8" topLeftCell="BR30" activePane="bottomRight" state="frozen"/>
      <selection activeCell="B22" sqref="B22"/>
      <selection pane="topRight" activeCell="B22" sqref="B22"/>
      <selection pane="bottomLeft" activeCell="B22" sqref="B22"/>
      <selection pane="bottomRight" activeCell="BR50" sqref="BR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8" ht="15" customHeight="1" x14ac:dyDescent="0.4">
      <c r="A4" s="2"/>
      <c r="BM4" s="4"/>
      <c r="BN4" s="4"/>
      <c r="BO4" s="4"/>
    </row>
    <row r="5" spans="1:128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8" ht="15" customHeight="1" thickBot="1" x14ac:dyDescent="0.3">
      <c r="A7" s="2"/>
      <c r="BM7" s="6"/>
      <c r="BN7" s="6"/>
      <c r="BO7" s="6"/>
    </row>
    <row r="8" spans="1:128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</row>
    <row r="10" spans="1:128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-461.89999999999901</v>
      </c>
      <c r="DW10" s="18">
        <v>-1081.3999999999994</v>
      </c>
      <c r="DX10" s="18">
        <v>-1685.5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3100.3999999999996</v>
      </c>
      <c r="DW11" s="22">
        <v>3729.3999999999996</v>
      </c>
      <c r="DX11" s="22">
        <v>3613.4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6771.0999999999985</v>
      </c>
      <c r="DW12" s="22">
        <v>7666.9999999999991</v>
      </c>
      <c r="DX12" s="22">
        <v>7708.3000000000011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4207.3</v>
      </c>
      <c r="DW13" s="22">
        <v>3440.6000000000004</v>
      </c>
      <c r="DX13" s="22">
        <v>3625.0000000000005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1355.2</v>
      </c>
      <c r="DW14" s="22">
        <v>1503.1999999999998</v>
      </c>
      <c r="DX14" s="22">
        <v>1647.1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-818.59999999999877</v>
      </c>
      <c r="DW15" s="22">
        <v>-2000.1999999999989</v>
      </c>
      <c r="DX15" s="22">
        <v>-2117.0000000000005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361.2</v>
      </c>
      <c r="DX16" s="22">
        <v>375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2549.3000000000002</v>
      </c>
      <c r="DW17" s="22">
        <v>1847.0000000000002</v>
      </c>
      <c r="DX17" s="22">
        <v>2565.5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-3000.6999999999989</v>
      </c>
      <c r="DW18" s="22">
        <v>-3485.9999999999991</v>
      </c>
      <c r="DX18" s="22">
        <v>-4307.5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2932.6</v>
      </c>
      <c r="DW19" s="22">
        <v>2860.2999999999997</v>
      </c>
      <c r="DX19" s="22">
        <v>3043.1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393.8</v>
      </c>
      <c r="DW21" s="22">
        <v>455.70000000000005</v>
      </c>
      <c r="DX21" s="22">
        <v>421.1</v>
      </c>
    </row>
    <row r="22" spans="1:128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</row>
    <row r="25" spans="1:128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-461.89999999999901</v>
      </c>
      <c r="DW25" s="22">
        <v>-1081.3999999999994</v>
      </c>
      <c r="DX25" s="22">
        <v>-1685.5</v>
      </c>
    </row>
    <row r="26" spans="1:128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-913.59999999999991</v>
      </c>
      <c r="DU26" s="18">
        <v>-1442.6</v>
      </c>
      <c r="DV26" s="18">
        <v>-516.20000000000027</v>
      </c>
      <c r="DW26" s="18">
        <v>-620.40000000000009</v>
      </c>
      <c r="DX26" s="18">
        <v>-2571.0000000000005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  <c r="DW27" s="22">
        <v>155</v>
      </c>
      <c r="DX27" s="22">
        <v>-149.80000000000001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1375.3000000000002</v>
      </c>
      <c r="DW28" s="29">
        <v>1264.8</v>
      </c>
      <c r="DX28" s="29">
        <v>1043.7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  <c r="DW38" s="22">
        <v>637.9</v>
      </c>
      <c r="DX38" s="22">
        <v>118.10000000000002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  <c r="DW40" s="37">
        <v>637.9</v>
      </c>
      <c r="DX40" s="37">
        <v>118.10000000000002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6.5999999999999925</v>
      </c>
      <c r="DU41" s="22">
        <v>652</v>
      </c>
      <c r="DV41" s="22">
        <v>362.40000000000009</v>
      </c>
      <c r="DW41" s="22">
        <v>8.8000000000000398</v>
      </c>
      <c r="DX41" s="22">
        <v>-510.6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362.40000000000009</v>
      </c>
      <c r="DW44" s="40">
        <v>8.8000000000000398</v>
      </c>
      <c r="DX44" s="40">
        <v>-510.6</v>
      </c>
    </row>
    <row r="45" spans="1:128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-702.20000000000118</v>
      </c>
      <c r="DS45" s="139">
        <v>375.00000000000091</v>
      </c>
      <c r="DT45" s="139">
        <v>292.69999999999982</v>
      </c>
      <c r="DU45" s="139">
        <v>-850.1</v>
      </c>
      <c r="DV45" s="139">
        <v>-1623.5000000000023</v>
      </c>
      <c r="DW45" s="139">
        <v>115.2999999999995</v>
      </c>
      <c r="DX45" s="139">
        <v>255.20000000000164</v>
      </c>
    </row>
    <row r="46" spans="1:128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-1569.1999999999998</v>
      </c>
      <c r="DW46" s="18">
        <v>-345.70000000000005</v>
      </c>
      <c r="DX46" s="18">
        <v>1140.6999999999998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</row>
    <row r="48" spans="1:128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  <c r="DW48" s="22">
        <v>-78.599999999999994</v>
      </c>
      <c r="DX48" s="22">
        <v>-79</v>
      </c>
    </row>
    <row r="49" spans="1:128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</row>
    <row r="50" spans="1:128" ht="15" customHeight="1" x14ac:dyDescent="0.25">
      <c r="A50" s="2"/>
      <c r="B50" s="45" t="s">
        <v>619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</row>
    <row r="52" spans="1:128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</row>
    <row r="54" spans="1:128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1268.5000000000002</v>
      </c>
      <c r="DW54" s="51">
        <v>1109.8</v>
      </c>
      <c r="DX54" s="51">
        <v>1193.5</v>
      </c>
    </row>
    <row r="55" spans="1:128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</row>
    <row r="56" spans="1:128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4"/>
  <sheetViews>
    <sheetView showGridLines="0" zoomScaleNormal="100" workbookViewId="0">
      <pane xSplit="2" ySplit="8" topLeftCell="DK180" activePane="bottomRight" state="frozen"/>
      <selection activeCell="B22" sqref="B22"/>
      <selection pane="topRight" activeCell="B22" sqref="B22"/>
      <selection pane="bottomLeft" activeCell="B22" sqref="B22"/>
      <selection pane="bottomRight" activeCell="DW200" sqref="DW200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8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8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</row>
    <row r="8" spans="1:128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</row>
    <row r="10" spans="1:128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-461.89999999999782</v>
      </c>
      <c r="DW10" s="59">
        <v>-1081.3999999999996</v>
      </c>
      <c r="DX10" s="59">
        <v>-1685.5000000000018</v>
      </c>
    </row>
    <row r="11" spans="1:128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-818.59999999999854</v>
      </c>
      <c r="DW11" s="37">
        <v>-2000.1999999999989</v>
      </c>
      <c r="DX11" s="37">
        <v>-2117.0000000000009</v>
      </c>
    </row>
    <row r="12" spans="1:128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7307.7</v>
      </c>
      <c r="DW12" s="37">
        <v>7170</v>
      </c>
      <c r="DX12" s="37">
        <v>7238.4000000000005</v>
      </c>
    </row>
    <row r="13" spans="1:128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8126.2999999999984</v>
      </c>
      <c r="DW13" s="37">
        <v>9170.1999999999989</v>
      </c>
      <c r="DX13" s="37">
        <v>9355.4000000000015</v>
      </c>
    </row>
    <row r="14" spans="1:128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-3670.6999999999989</v>
      </c>
      <c r="DW14" s="37">
        <v>-3937.5999999999995</v>
      </c>
      <c r="DX14" s="37">
        <v>-4094.900000000001</v>
      </c>
    </row>
    <row r="15" spans="1:128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3100.3999999999996</v>
      </c>
      <c r="DW15" s="37">
        <v>3729.3999999999996</v>
      </c>
      <c r="DX15" s="37">
        <v>3613.4</v>
      </c>
    </row>
    <row r="16" spans="1:128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2799.9999999999995</v>
      </c>
      <c r="DW16" s="37">
        <v>3401.2</v>
      </c>
      <c r="DX16" s="37">
        <v>3180.9</v>
      </c>
    </row>
    <row r="17" spans="1:128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</row>
    <row r="18" spans="1:128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</row>
    <row r="19" spans="1:128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6771.0999999999985</v>
      </c>
      <c r="DW19" s="37">
        <v>7666.9999999999991</v>
      </c>
      <c r="DX19" s="37">
        <v>7708.3000000000011</v>
      </c>
    </row>
    <row r="20" spans="1:128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6771.0999999999985</v>
      </c>
      <c r="DW20" s="37">
        <v>7666.9999999999991</v>
      </c>
      <c r="DX20" s="37">
        <v>7708.3000000000011</v>
      </c>
    </row>
    <row r="21" spans="1:128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</row>
    <row r="22" spans="1:128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2852.1000000000004</v>
      </c>
      <c r="DW22" s="37">
        <v>1937.4000000000005</v>
      </c>
      <c r="DX22" s="37">
        <v>1977.9000000000005</v>
      </c>
    </row>
    <row r="23" spans="1:128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4207.3</v>
      </c>
      <c r="DW23" s="37">
        <v>3440.6000000000004</v>
      </c>
      <c r="DX23" s="37">
        <v>3625.0000000000005</v>
      </c>
    </row>
    <row r="24" spans="1:128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1355.2</v>
      </c>
      <c r="DW24" s="37">
        <v>1503.1999999999998</v>
      </c>
      <c r="DX24" s="37">
        <v>1647.1</v>
      </c>
    </row>
    <row r="25" spans="1:128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  <c r="DW25" s="37">
        <v>14.6</v>
      </c>
      <c r="DX25" s="37">
        <v>18.2</v>
      </c>
    </row>
    <row r="26" spans="1:128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</row>
    <row r="27" spans="1:128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</row>
    <row r="28" spans="1:128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</row>
    <row r="29" spans="1:128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282.39999999999998</v>
      </c>
      <c r="DW29" s="37">
        <v>254.90000000000003</v>
      </c>
      <c r="DX29" s="37">
        <v>240.5</v>
      </c>
    </row>
    <row r="30" spans="1:128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</row>
    <row r="31" spans="1:128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</row>
    <row r="32" spans="1:128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282.39999999999998</v>
      </c>
      <c r="DW32" s="37">
        <v>254.90000000000003</v>
      </c>
      <c r="DX32" s="37">
        <v>240.5</v>
      </c>
    </row>
    <row r="33" spans="1:128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  <c r="DW33" s="37">
        <v>666.3</v>
      </c>
      <c r="DX33" s="37">
        <v>808.3</v>
      </c>
    </row>
    <row r="34" spans="1:128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  <c r="DW34" s="37">
        <v>162.4</v>
      </c>
      <c r="DX34" s="37">
        <v>186</v>
      </c>
    </row>
    <row r="35" spans="1:128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  <c r="DW35" s="37">
        <v>479.90000000000003</v>
      </c>
      <c r="DX35" s="37">
        <v>595.5</v>
      </c>
    </row>
    <row r="36" spans="1:128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</row>
    <row r="37" spans="1:128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</row>
    <row r="38" spans="1:128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</row>
    <row r="39" spans="1:128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</row>
    <row r="40" spans="1:128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  <c r="DW40" s="37">
        <v>264.39999999999998</v>
      </c>
      <c r="DX40" s="37">
        <v>299.7</v>
      </c>
    </row>
    <row r="41" spans="1:128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</row>
    <row r="42" spans="1:128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  <c r="DW42" s="37">
        <v>264.39999999999998</v>
      </c>
      <c r="DX42" s="37">
        <v>299.7</v>
      </c>
    </row>
    <row r="43" spans="1:128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723.80000000000007</v>
      </c>
      <c r="DW43" s="37">
        <v>645.79999999999995</v>
      </c>
      <c r="DX43" s="37">
        <v>667.1</v>
      </c>
    </row>
    <row r="44" spans="1:128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</row>
    <row r="45" spans="1:128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23.8</v>
      </c>
      <c r="DW45" s="37">
        <v>34.300000000000004</v>
      </c>
      <c r="DX45" s="37">
        <v>25.1</v>
      </c>
    </row>
    <row r="46" spans="1:128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</row>
    <row r="47" spans="1:128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</row>
    <row r="48" spans="1:128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13.799999999999999</v>
      </c>
      <c r="DX48" s="37">
        <v>13.8</v>
      </c>
    </row>
    <row r="49" spans="1:128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525.20000000000005</v>
      </c>
      <c r="DW49" s="37">
        <v>391.6</v>
      </c>
      <c r="DX49" s="37">
        <v>402.80000000000007</v>
      </c>
    </row>
    <row r="50" spans="1:128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</row>
    <row r="51" spans="1:128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</row>
    <row r="52" spans="1:128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514.5</v>
      </c>
      <c r="DW52" s="37">
        <v>572.5</v>
      </c>
      <c r="DX52" s="37">
        <v>539.1</v>
      </c>
    </row>
    <row r="53" spans="1:128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</row>
    <row r="54" spans="1:128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76.099999999999994</v>
      </c>
      <c r="DW54" s="37">
        <v>90.5</v>
      </c>
      <c r="DX54" s="37">
        <v>85.6</v>
      </c>
    </row>
    <row r="55" spans="1:128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</row>
    <row r="56" spans="1:128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44.6</v>
      </c>
      <c r="DW56" s="37">
        <v>68.099999999999994</v>
      </c>
      <c r="DX56" s="37">
        <v>61.2</v>
      </c>
    </row>
    <row r="57" spans="1:128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70.2</v>
      </c>
      <c r="DW57" s="37">
        <v>36.1</v>
      </c>
      <c r="DX57" s="37">
        <v>55.3</v>
      </c>
    </row>
    <row r="58" spans="1:128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173.2</v>
      </c>
      <c r="DW58" s="37">
        <v>214.79999999999998</v>
      </c>
      <c r="DX58" s="37">
        <v>173.7</v>
      </c>
    </row>
    <row r="59" spans="1:128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</row>
    <row r="60" spans="1:128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</row>
    <row r="61" spans="1:128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-2182.1000000000004</v>
      </c>
      <c r="DW61" s="37">
        <v>-1485.8000000000002</v>
      </c>
      <c r="DX61" s="37">
        <v>-2190.5</v>
      </c>
    </row>
    <row r="62" spans="1:128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361.2</v>
      </c>
      <c r="DX62" s="37">
        <v>375</v>
      </c>
    </row>
    <row r="63" spans="1:128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2549.3000000000002</v>
      </c>
      <c r="DW63" s="37">
        <v>1847.0000000000002</v>
      </c>
      <c r="DX63" s="37">
        <v>2565.5</v>
      </c>
    </row>
    <row r="64" spans="1:128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</row>
    <row r="65" spans="1:128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</row>
    <row r="66" spans="1:128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238.5</v>
      </c>
      <c r="DX66" s="37">
        <v>252.6</v>
      </c>
    </row>
    <row r="67" spans="1:128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19.600000000000005</v>
      </c>
      <c r="DX67" s="37">
        <v>7.9</v>
      </c>
    </row>
    <row r="68" spans="1:128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</row>
    <row r="69" spans="1:128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</row>
    <row r="70" spans="1:128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</row>
    <row r="71" spans="1:128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19.600000000000005</v>
      </c>
      <c r="DX71" s="37">
        <v>7.9</v>
      </c>
    </row>
    <row r="72" spans="1:128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</row>
    <row r="73" spans="1:128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</row>
    <row r="74" spans="1:128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</row>
    <row r="75" spans="1:128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</row>
    <row r="76" spans="1:128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</row>
    <row r="77" spans="1:128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</row>
    <row r="78" spans="1:128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</row>
    <row r="79" spans="1:128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</row>
    <row r="80" spans="1:128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</row>
    <row r="81" spans="1:128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</row>
    <row r="82" spans="1:128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</row>
    <row r="83" spans="1:128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</row>
    <row r="84" spans="1:128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2496</v>
      </c>
      <c r="DW84" s="37">
        <v>1794.8000000000002</v>
      </c>
      <c r="DX84" s="37">
        <v>2515.3000000000002</v>
      </c>
    </row>
    <row r="85" spans="1:128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1271.1999999999998</v>
      </c>
      <c r="DW85" s="37">
        <v>1192.8</v>
      </c>
      <c r="DX85" s="37">
        <v>1270.4000000000001</v>
      </c>
    </row>
    <row r="86" spans="1:128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1205.5999999999999</v>
      </c>
      <c r="DW86" s="37">
        <v>1149.3999999999999</v>
      </c>
      <c r="DX86" s="37">
        <v>1225.5</v>
      </c>
    </row>
    <row r="87" spans="1:128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664.4</v>
      </c>
      <c r="DW87" s="37">
        <v>717.59999999999991</v>
      </c>
      <c r="DX87" s="37">
        <v>867.60000000000014</v>
      </c>
    </row>
    <row r="88" spans="1:128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  <c r="DW88" s="37">
        <v>431.8</v>
      </c>
      <c r="DX88" s="37">
        <v>357.9</v>
      </c>
    </row>
    <row r="89" spans="1:128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65.600000000000009</v>
      </c>
      <c r="DW89" s="37">
        <v>43.400000000000006</v>
      </c>
      <c r="DX89" s="37">
        <v>44.9</v>
      </c>
    </row>
    <row r="90" spans="1:128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296.40000000000003</v>
      </c>
      <c r="DX90" s="37">
        <v>991.5</v>
      </c>
    </row>
    <row r="91" spans="1:128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</row>
    <row r="92" spans="1:128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</row>
    <row r="93" spans="1:128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</row>
    <row r="94" spans="1:128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296.40000000000003</v>
      </c>
      <c r="DX94" s="37">
        <v>991.5</v>
      </c>
    </row>
    <row r="95" spans="1:128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</row>
    <row r="96" spans="1:128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</row>
    <row r="97" spans="1:128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</row>
    <row r="98" spans="1:128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</row>
    <row r="99" spans="1:128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</row>
    <row r="100" spans="1:128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</row>
    <row r="101" spans="1:128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2538.7999999999997</v>
      </c>
      <c r="DW101" s="37">
        <v>2404.5999999999995</v>
      </c>
      <c r="DX101" s="37">
        <v>2622</v>
      </c>
    </row>
    <row r="102" spans="1:128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2932.6</v>
      </c>
      <c r="DW102" s="37">
        <v>2860.2999999999997</v>
      </c>
      <c r="DX102" s="37">
        <v>3043.1</v>
      </c>
    </row>
    <row r="103" spans="1:128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</row>
    <row r="104" spans="1:128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2756.4</v>
      </c>
      <c r="DW104" s="37">
        <v>2706.3999999999996</v>
      </c>
      <c r="DX104" s="37">
        <v>2841</v>
      </c>
    </row>
    <row r="105" spans="1:128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</row>
    <row r="106" spans="1:128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120.8</v>
      </c>
      <c r="DW106" s="37">
        <v>103.7</v>
      </c>
      <c r="DX106" s="37">
        <v>80.600000000000009</v>
      </c>
    </row>
    <row r="107" spans="1:128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393.8</v>
      </c>
      <c r="DW107" s="37">
        <v>455.70000000000005</v>
      </c>
      <c r="DX107" s="37">
        <v>421.1</v>
      </c>
    </row>
    <row r="108" spans="1:128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</row>
    <row r="109" spans="1:128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393.2</v>
      </c>
      <c r="DW109" s="37">
        <v>455.1</v>
      </c>
      <c r="DX109" s="37">
        <v>420.5</v>
      </c>
    </row>
    <row r="110" spans="1:128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</row>
    <row r="111" spans="1:128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173.5</v>
      </c>
      <c r="DW111" s="37">
        <v>204</v>
      </c>
      <c r="DX111" s="37">
        <v>197.8</v>
      </c>
    </row>
    <row r="112" spans="1:128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</row>
    <row r="113" spans="1:128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</row>
    <row r="114" spans="1:128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</row>
    <row r="115" spans="1:128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</row>
    <row r="116" spans="1:128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</row>
    <row r="117" spans="1:128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</row>
    <row r="118" spans="1:128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</row>
    <row r="119" spans="1:128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-2085.4</v>
      </c>
      <c r="DW119" s="59">
        <v>-966.00000000000023</v>
      </c>
      <c r="DX119" s="59">
        <v>-1430.3000000000002</v>
      </c>
    </row>
    <row r="120" spans="1:128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-1268.5000000000002</v>
      </c>
      <c r="DW120" s="37">
        <v>-1109.8</v>
      </c>
      <c r="DX120" s="37">
        <v>-1193.5</v>
      </c>
    </row>
    <row r="121" spans="1:128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  <c r="DW121" s="37">
        <v>155</v>
      </c>
      <c r="DX121" s="37">
        <v>-149.80000000000001</v>
      </c>
    </row>
    <row r="122" spans="1:128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</row>
    <row r="123" spans="1:128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</row>
    <row r="124" spans="1:128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</row>
    <row r="125" spans="1:128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</row>
    <row r="126" spans="1:128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</row>
    <row r="127" spans="1:128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</row>
    <row r="128" spans="1:128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  <c r="DW128" s="37">
        <v>155</v>
      </c>
      <c r="DX128" s="37">
        <v>-149.80000000000001</v>
      </c>
    </row>
    <row r="129" spans="1:128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</row>
    <row r="130" spans="1:128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  <c r="DW130" s="37">
        <v>155</v>
      </c>
      <c r="DX130" s="37">
        <v>-149.80000000000001</v>
      </c>
    </row>
    <row r="131" spans="1:128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</row>
    <row r="132" spans="1:128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1375.3000000000002</v>
      </c>
      <c r="DW132" s="37">
        <v>1264.8</v>
      </c>
      <c r="DX132" s="37">
        <v>1043.7</v>
      </c>
    </row>
    <row r="133" spans="1:128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1410.2000000000003</v>
      </c>
      <c r="DW133" s="37">
        <v>1224.5</v>
      </c>
      <c r="DX133" s="37">
        <v>1053.9000000000001</v>
      </c>
    </row>
    <row r="134" spans="1:128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869.00000000000011</v>
      </c>
      <c r="DW134" s="37">
        <v>792.7</v>
      </c>
      <c r="DX134" s="37">
        <v>696</v>
      </c>
    </row>
    <row r="135" spans="1:128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869.00000000000011</v>
      </c>
      <c r="DW135" s="37">
        <v>792.7</v>
      </c>
      <c r="DX135" s="37">
        <v>696</v>
      </c>
    </row>
    <row r="136" spans="1:128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</row>
    <row r="137" spans="1:128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</row>
    <row r="138" spans="1:128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  <c r="DW138" s="37">
        <v>431.8</v>
      </c>
      <c r="DX138" s="37">
        <v>357.9</v>
      </c>
    </row>
    <row r="139" spans="1:128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-34.900000000000006</v>
      </c>
      <c r="DW139" s="37">
        <v>40.299999999999997</v>
      </c>
      <c r="DX139" s="37">
        <v>-10.200000000000003</v>
      </c>
    </row>
    <row r="140" spans="1:128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-34.900000000000006</v>
      </c>
      <c r="DW140" s="37">
        <v>40.299999999999997</v>
      </c>
      <c r="DX140" s="37">
        <v>-10.200000000000003</v>
      </c>
    </row>
    <row r="141" spans="1:128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</row>
    <row r="142" spans="1:128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</row>
    <row r="143" spans="1:128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</row>
    <row r="144" spans="1:128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</row>
    <row r="145" spans="1:128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</row>
    <row r="146" spans="1:128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</row>
    <row r="147" spans="1:128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</row>
    <row r="148" spans="1:128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</row>
    <row r="149" spans="1:128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</row>
    <row r="150" spans="1:128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</row>
    <row r="151" spans="1:128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</row>
    <row r="152" spans="1:128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</row>
    <row r="153" spans="1:128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</row>
    <row r="154" spans="1:128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</row>
    <row r="155" spans="1:128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</row>
    <row r="156" spans="1:128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</row>
    <row r="157" spans="1:128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</row>
    <row r="158" spans="1:128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</row>
    <row r="159" spans="1:128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</row>
    <row r="160" spans="1:128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</row>
    <row r="161" spans="1:128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</row>
    <row r="162" spans="1:128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</row>
    <row r="163" spans="1:128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</row>
    <row r="164" spans="1:128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</row>
    <row r="165" spans="1:128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</row>
    <row r="166" spans="1:128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</row>
    <row r="167" spans="1:128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</row>
    <row r="168" spans="1:128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</row>
    <row r="169" spans="1:128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</row>
    <row r="170" spans="1:128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</row>
    <row r="171" spans="1:128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</row>
    <row r="172" spans="1:128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</row>
    <row r="173" spans="1:128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760.2</v>
      </c>
      <c r="DW173" s="37">
        <v>707.69999999999993</v>
      </c>
      <c r="DX173" s="37">
        <v>707.7</v>
      </c>
    </row>
    <row r="174" spans="1:128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  <c r="DW174" s="37">
        <v>637.9</v>
      </c>
      <c r="DX174" s="37">
        <v>118.10000000000002</v>
      </c>
    </row>
    <row r="175" spans="1:128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</row>
    <row r="176" spans="1:128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  <c r="DW176" s="37">
        <v>637.9</v>
      </c>
      <c r="DX176" s="37">
        <v>118.10000000000002</v>
      </c>
    </row>
    <row r="177" spans="1:128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</row>
    <row r="178" spans="1:128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13</v>
      </c>
      <c r="DX178" s="37">
        <v>-449.1</v>
      </c>
    </row>
    <row r="179" spans="1:128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</row>
    <row r="180" spans="1:128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  <c r="DW180" s="37">
        <v>627</v>
      </c>
      <c r="DX180" s="37">
        <v>567.20000000000005</v>
      </c>
    </row>
    <row r="181" spans="1:128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</row>
    <row r="182" spans="1:128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6.5999999999999943</v>
      </c>
      <c r="DU182" s="37">
        <v>652</v>
      </c>
      <c r="DV182" s="37">
        <v>283</v>
      </c>
      <c r="DW182" s="37">
        <v>-69.799999999999926</v>
      </c>
      <c r="DX182" s="37">
        <v>-589.6</v>
      </c>
    </row>
    <row r="183" spans="1:128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</row>
    <row r="184" spans="1:128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6.5999999999999943</v>
      </c>
      <c r="DU184" s="37">
        <v>652</v>
      </c>
      <c r="DV184" s="37">
        <v>283</v>
      </c>
      <c r="DW184" s="37">
        <v>-69.799999999999926</v>
      </c>
      <c r="DX184" s="37">
        <v>-589.6</v>
      </c>
    </row>
    <row r="185" spans="1:128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</row>
    <row r="186" spans="1:128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283</v>
      </c>
      <c r="DW186" s="37">
        <v>-69.799999999999926</v>
      </c>
      <c r="DX186" s="37">
        <v>-589.6</v>
      </c>
    </row>
    <row r="187" spans="1:128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</row>
    <row r="188" spans="1:128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202.00000000000006</v>
      </c>
      <c r="DX188" s="37">
        <v>-436.8</v>
      </c>
    </row>
    <row r="189" spans="1:128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254.79999999999995</v>
      </c>
      <c r="DW189" s="37">
        <v>-281.7</v>
      </c>
      <c r="DX189" s="37">
        <v>-120.7</v>
      </c>
    </row>
    <row r="190" spans="1:128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4.2000000000000099</v>
      </c>
      <c r="DW190" s="37">
        <v>9.9000000000000057</v>
      </c>
      <c r="DX190" s="37">
        <v>-32.1</v>
      </c>
    </row>
    <row r="191" spans="1:128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</row>
    <row r="192" spans="1:128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</row>
    <row r="193" spans="1:128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</row>
    <row r="194" spans="1:128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</row>
    <row r="195" spans="1:128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</row>
    <row r="196" spans="1:128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</row>
    <row r="197" spans="1:128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-702.20000000000118</v>
      </c>
      <c r="DS197" s="76">
        <v>375.00000000000091</v>
      </c>
      <c r="DT197" s="76">
        <v>292.69999999999982</v>
      </c>
      <c r="DU197" s="76">
        <v>-850.1</v>
      </c>
      <c r="DV197" s="76">
        <v>-1623.5000000000023</v>
      </c>
      <c r="DW197" s="76">
        <v>115.2999999999995</v>
      </c>
      <c r="DX197" s="76">
        <v>255.20000000000164</v>
      </c>
    </row>
    <row r="198" spans="1:128" x14ac:dyDescent="0.25">
      <c r="A198" s="55"/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</row>
    <row r="199" spans="1:128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</row>
    <row r="202" spans="1:128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1268.5000000000002</v>
      </c>
      <c r="DW202" s="51">
        <v>1109.8</v>
      </c>
      <c r="DX202" s="51">
        <v>1193.5</v>
      </c>
    </row>
    <row r="204" spans="1:128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I132" activePane="bottomRight" state="frozen"/>
      <selection activeCell="B22" sqref="B22"/>
      <selection pane="topRight" activeCell="B22" sqref="B22"/>
      <selection pane="bottomLeft" activeCell="B22" sqref="B22"/>
      <selection pane="bottomRight" activeCell="B142" sqref="B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1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1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1" ht="15.75" thickBot="1" x14ac:dyDescent="0.3"/>
    <row r="8" spans="2:101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620</v>
      </c>
    </row>
    <row r="10" spans="2:101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23339.800000000003</v>
      </c>
      <c r="CF10" s="214">
        <v>22514.900000000005</v>
      </c>
      <c r="CG10" s="214">
        <v>25674.400000000005</v>
      </c>
      <c r="CH10" s="214">
        <v>26841.900000000005</v>
      </c>
      <c r="CI10" s="214">
        <v>28983.300000000007</v>
      </c>
      <c r="CJ10" s="214">
        <v>29591.9</v>
      </c>
      <c r="CK10" s="214">
        <v>29814.9</v>
      </c>
      <c r="CL10" s="214">
        <v>30040.900000000009</v>
      </c>
      <c r="CM10" s="214">
        <v>32369.800000000003</v>
      </c>
      <c r="CN10" s="214">
        <v>32404.900000000005</v>
      </c>
      <c r="CO10" s="214">
        <v>31448.100000000006</v>
      </c>
      <c r="CP10" s="214">
        <v>32406.200000000004</v>
      </c>
      <c r="CQ10" s="214">
        <v>34923.600000000006</v>
      </c>
      <c r="CR10" s="214">
        <v>35635.200000000004</v>
      </c>
      <c r="CS10" s="214">
        <v>36034.000000000007</v>
      </c>
      <c r="CT10" s="214">
        <v>36209.200000000004</v>
      </c>
      <c r="CU10" s="214">
        <v>35768.800000000003</v>
      </c>
      <c r="CV10" s="214">
        <v>35946.900000000009</v>
      </c>
      <c r="CW10" s="214">
        <v>37165.599999999999</v>
      </c>
    </row>
    <row r="11" spans="2:101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1383.9000000000003</v>
      </c>
      <c r="CV11" s="215">
        <v>1538.9000000000003</v>
      </c>
      <c r="CW11" s="215">
        <v>1389.1</v>
      </c>
    </row>
    <row r="12" spans="2:101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</row>
    <row r="13" spans="2:101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</row>
    <row r="14" spans="2:101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</row>
    <row r="15" spans="2:101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</row>
    <row r="16" spans="2:101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1383.9000000000003</v>
      </c>
      <c r="CV16" s="215">
        <v>1538.9000000000003</v>
      </c>
      <c r="CW16" s="215">
        <v>1389.1</v>
      </c>
    </row>
    <row r="17" spans="2:101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</row>
    <row r="18" spans="2:101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1383.9000000000003</v>
      </c>
      <c r="CV18" s="215">
        <v>1538.9000000000003</v>
      </c>
      <c r="CW18" s="215">
        <v>1389.1</v>
      </c>
    </row>
    <row r="19" spans="2:101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</row>
    <row r="20" spans="2:101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</row>
    <row r="21" spans="2:101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</row>
    <row r="22" spans="2:101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</row>
    <row r="23" spans="2:101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</row>
    <row r="24" spans="2:101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</row>
    <row r="25" spans="2:101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</row>
    <row r="26" spans="2:101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</row>
    <row r="27" spans="2:101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</row>
    <row r="28" spans="2:101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</row>
    <row r="29" spans="2:101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</row>
    <row r="30" spans="2:101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</row>
    <row r="31" spans="2:101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</row>
    <row r="32" spans="2:101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</row>
    <row r="33" spans="1:101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</row>
    <row r="34" spans="1:101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</row>
    <row r="35" spans="1:101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</row>
    <row r="36" spans="1:101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</row>
    <row r="37" spans="1:101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</row>
    <row r="38" spans="1:101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</row>
    <row r="39" spans="1:101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12942.6</v>
      </c>
      <c r="CF39" s="215">
        <v>14245.2</v>
      </c>
      <c r="CG39" s="215">
        <v>14252.300000000001</v>
      </c>
      <c r="CH39" s="215">
        <v>15224.400000000003</v>
      </c>
      <c r="CI39" s="215">
        <v>15836.400000000001</v>
      </c>
      <c r="CJ39" s="215">
        <v>15929.5</v>
      </c>
      <c r="CK39" s="215">
        <v>15791.5</v>
      </c>
      <c r="CL39" s="215">
        <v>15910.2</v>
      </c>
      <c r="CM39" s="215">
        <v>16595</v>
      </c>
      <c r="CN39" s="215">
        <v>16709.5</v>
      </c>
      <c r="CO39" s="215">
        <v>16631.300000000003</v>
      </c>
      <c r="CP39" s="215">
        <v>16962.300000000003</v>
      </c>
      <c r="CQ39" s="215">
        <v>17646.300000000003</v>
      </c>
      <c r="CR39" s="215">
        <v>18031.800000000003</v>
      </c>
      <c r="CS39" s="215">
        <v>18713.800000000003</v>
      </c>
      <c r="CT39" s="215">
        <v>19192.800000000003</v>
      </c>
      <c r="CU39" s="215">
        <v>20206.600000000002</v>
      </c>
      <c r="CV39" s="215">
        <v>20847</v>
      </c>
      <c r="CW39" s="215">
        <v>20939.899999999998</v>
      </c>
    </row>
    <row r="40" spans="1:101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</row>
    <row r="41" spans="1:101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12942.6</v>
      </c>
      <c r="CF41" s="215">
        <v>14245.2</v>
      </c>
      <c r="CG41" s="215">
        <v>14252.300000000001</v>
      </c>
      <c r="CH41" s="215">
        <v>15224.400000000003</v>
      </c>
      <c r="CI41" s="215">
        <v>15836.400000000001</v>
      </c>
      <c r="CJ41" s="215">
        <v>15929.5</v>
      </c>
      <c r="CK41" s="215">
        <v>15791.5</v>
      </c>
      <c r="CL41" s="215">
        <v>15910.2</v>
      </c>
      <c r="CM41" s="215">
        <v>16595</v>
      </c>
      <c r="CN41" s="215">
        <v>16709.5</v>
      </c>
      <c r="CO41" s="215">
        <v>16631.300000000003</v>
      </c>
      <c r="CP41" s="215">
        <v>16962.300000000003</v>
      </c>
      <c r="CQ41" s="215">
        <v>17646.300000000003</v>
      </c>
      <c r="CR41" s="215">
        <v>18031.800000000003</v>
      </c>
      <c r="CS41" s="215">
        <v>18713.800000000003</v>
      </c>
      <c r="CT41" s="215">
        <v>19192.800000000003</v>
      </c>
      <c r="CU41" s="215">
        <v>20206.600000000002</v>
      </c>
      <c r="CV41" s="215">
        <v>20847</v>
      </c>
      <c r="CW41" s="215">
        <v>20939.899999999998</v>
      </c>
    </row>
    <row r="42" spans="1:101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10289.000000000002</v>
      </c>
      <c r="CF42" s="215">
        <v>11518.7</v>
      </c>
      <c r="CG42" s="215">
        <v>11576.500000000002</v>
      </c>
      <c r="CH42" s="215">
        <v>12498.800000000003</v>
      </c>
      <c r="CI42" s="215">
        <v>12964.500000000002</v>
      </c>
      <c r="CJ42" s="215">
        <v>13076</v>
      </c>
      <c r="CK42" s="215">
        <v>12812.800000000001</v>
      </c>
      <c r="CL42" s="215">
        <v>12859.400000000001</v>
      </c>
      <c r="CM42" s="215">
        <v>13460.900000000001</v>
      </c>
      <c r="CN42" s="215">
        <v>13457.100000000002</v>
      </c>
      <c r="CO42" s="215">
        <v>13367.100000000002</v>
      </c>
      <c r="CP42" s="215">
        <v>13647.500000000004</v>
      </c>
      <c r="CQ42" s="215">
        <v>14280.100000000002</v>
      </c>
      <c r="CR42" s="215">
        <v>14600.700000000003</v>
      </c>
      <c r="CS42" s="215">
        <v>15237.600000000002</v>
      </c>
      <c r="CT42" s="215">
        <v>15658.200000000003</v>
      </c>
      <c r="CU42" s="215">
        <v>16558.5</v>
      </c>
      <c r="CV42" s="215">
        <v>17055.900000000001</v>
      </c>
      <c r="CW42" s="215">
        <v>17073.599999999999</v>
      </c>
    </row>
    <row r="43" spans="1:101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</row>
    <row r="44" spans="1:101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</row>
    <row r="45" spans="1:101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</row>
    <row r="46" spans="1:101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9020.1000000000022</v>
      </c>
      <c r="CF46" s="215">
        <v>9249.1000000000022</v>
      </c>
      <c r="CG46" s="215">
        <v>9507.1000000000022</v>
      </c>
      <c r="CH46" s="215">
        <v>10265.600000000002</v>
      </c>
      <c r="CI46" s="215">
        <v>10831.900000000001</v>
      </c>
      <c r="CJ46" s="215">
        <v>11024.800000000001</v>
      </c>
      <c r="CK46" s="215">
        <v>11134.300000000001</v>
      </c>
      <c r="CL46" s="215">
        <v>11257.800000000001</v>
      </c>
      <c r="CM46" s="215">
        <v>11474.500000000002</v>
      </c>
      <c r="CN46" s="215">
        <v>11691.200000000003</v>
      </c>
      <c r="CO46" s="215">
        <v>11907.900000000003</v>
      </c>
      <c r="CP46" s="215">
        <v>12087.900000000003</v>
      </c>
      <c r="CQ46" s="215">
        <v>12523.700000000003</v>
      </c>
      <c r="CR46" s="215">
        <v>12959.500000000002</v>
      </c>
      <c r="CS46" s="215">
        <v>13396.300000000001</v>
      </c>
      <c r="CT46" s="215">
        <v>13930.000000000002</v>
      </c>
      <c r="CU46" s="215">
        <v>14884.7</v>
      </c>
      <c r="CV46" s="215">
        <v>15373.5</v>
      </c>
      <c r="CW46" s="215">
        <v>15862.3</v>
      </c>
    </row>
    <row r="47" spans="1:101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</row>
    <row r="48" spans="1:101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</row>
    <row r="49" spans="1:101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</row>
    <row r="50" spans="1:101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</row>
    <row r="51" spans="1:101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</row>
    <row r="52" spans="1:101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</row>
    <row r="53" spans="1:101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</row>
    <row r="54" spans="1:101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</row>
    <row r="55" spans="1:101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</row>
    <row r="56" spans="1:101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</row>
    <row r="57" spans="1:101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</row>
    <row r="58" spans="1:101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</row>
    <row r="59" spans="1:101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</row>
    <row r="60" spans="1:101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</row>
    <row r="61" spans="1:101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</row>
    <row r="62" spans="1:101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</row>
    <row r="63" spans="1:101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</row>
    <row r="64" spans="1:101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</row>
    <row r="65" spans="1:101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</row>
    <row r="66" spans="1:101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3636.7000000000003</v>
      </c>
      <c r="CV66" s="215">
        <v>3772.5</v>
      </c>
      <c r="CW66" s="215">
        <v>3852.2000000000003</v>
      </c>
    </row>
    <row r="67" spans="1:101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</row>
    <row r="68" spans="1:101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17.8</v>
      </c>
      <c r="CW68" s="215">
        <v>19.100000000000001</v>
      </c>
    </row>
    <row r="69" spans="1:101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</row>
    <row r="70" spans="1:101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3511.3</v>
      </c>
      <c r="CV70" s="215">
        <v>3649.5</v>
      </c>
      <c r="CW70" s="215">
        <v>3727.9</v>
      </c>
    </row>
    <row r="71" spans="1:101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</row>
    <row r="72" spans="1:101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9324.6000000000022</v>
      </c>
      <c r="CF72" s="215">
        <v>7172.2000000000035</v>
      </c>
      <c r="CG72" s="215">
        <v>10529.800000000003</v>
      </c>
      <c r="CH72" s="215">
        <v>10733.300000000001</v>
      </c>
      <c r="CI72" s="215">
        <v>12155.700000000004</v>
      </c>
      <c r="CJ72" s="215">
        <v>12549.500000000002</v>
      </c>
      <c r="CK72" s="215">
        <v>12913.900000000003</v>
      </c>
      <c r="CL72" s="215">
        <v>13015.100000000004</v>
      </c>
      <c r="CM72" s="215">
        <v>14577.100000000004</v>
      </c>
      <c r="CN72" s="215">
        <v>14437.200000000004</v>
      </c>
      <c r="CO72" s="215">
        <v>13789.500000000004</v>
      </c>
      <c r="CP72" s="215">
        <v>14421.400000000003</v>
      </c>
      <c r="CQ72" s="215">
        <v>16003.100000000004</v>
      </c>
      <c r="CR72" s="215">
        <v>16184.900000000003</v>
      </c>
      <c r="CS72" s="215">
        <v>15838.800000000003</v>
      </c>
      <c r="CT72" s="215">
        <v>15444.900000000003</v>
      </c>
      <c r="CU72" s="215">
        <v>13795.200000000004</v>
      </c>
      <c r="CV72" s="215">
        <v>13373.000000000004</v>
      </c>
      <c r="CW72" s="215">
        <v>14456.4</v>
      </c>
    </row>
    <row r="73" spans="1:101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</row>
    <row r="74" spans="1:101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</row>
    <row r="75" spans="1:101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88.200000000000017</v>
      </c>
      <c r="CF75" s="215">
        <v>88.90000000000002</v>
      </c>
      <c r="CG75" s="215">
        <v>91.000000000000014</v>
      </c>
      <c r="CH75" s="215">
        <v>93.100000000000009</v>
      </c>
      <c r="CI75" s="215">
        <v>91.500000000000014</v>
      </c>
      <c r="CJ75" s="215">
        <v>92.200000000000017</v>
      </c>
      <c r="CK75" s="215">
        <v>91.000000000000014</v>
      </c>
      <c r="CL75" s="215">
        <v>90.500000000000014</v>
      </c>
      <c r="CM75" s="215">
        <v>89.40000000000002</v>
      </c>
      <c r="CN75" s="215">
        <v>85.90000000000002</v>
      </c>
      <c r="CO75" s="215">
        <v>82.800000000000026</v>
      </c>
      <c r="CP75" s="215">
        <v>86.100000000000023</v>
      </c>
      <c r="CQ75" s="215">
        <v>87.000000000000028</v>
      </c>
      <c r="CR75" s="215">
        <v>85.900000000000034</v>
      </c>
      <c r="CS75" s="215">
        <v>85.000000000000028</v>
      </c>
      <c r="CT75" s="215">
        <v>86.900000000000034</v>
      </c>
      <c r="CU75" s="215">
        <v>85.800000000000026</v>
      </c>
      <c r="CV75" s="215">
        <v>85.100000000000023</v>
      </c>
      <c r="CW75" s="215">
        <v>87.90000000000002</v>
      </c>
    </row>
    <row r="76" spans="1:101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9202.1000000000022</v>
      </c>
      <c r="CF76" s="215">
        <v>7048.7000000000035</v>
      </c>
      <c r="CG76" s="215">
        <v>10403.900000000003</v>
      </c>
      <c r="CH76" s="215">
        <v>10605.400000000001</v>
      </c>
      <c r="CI76" s="215">
        <v>12033.000000000004</v>
      </c>
      <c r="CJ76" s="215">
        <v>12418.800000000001</v>
      </c>
      <c r="CK76" s="215">
        <v>12141.900000000003</v>
      </c>
      <c r="CL76" s="215">
        <v>12248.400000000003</v>
      </c>
      <c r="CM76" s="215">
        <v>13818.900000000003</v>
      </c>
      <c r="CN76" s="215">
        <v>13711.700000000004</v>
      </c>
      <c r="CO76" s="215">
        <v>13095.200000000003</v>
      </c>
      <c r="CP76" s="215">
        <v>13703.300000000003</v>
      </c>
      <c r="CQ76" s="215">
        <v>15282.700000000004</v>
      </c>
      <c r="CR76" s="215">
        <v>15482.400000000003</v>
      </c>
      <c r="CS76" s="215">
        <v>15232.800000000003</v>
      </c>
      <c r="CT76" s="215">
        <v>14913.900000000003</v>
      </c>
      <c r="CU76" s="215">
        <v>13358.000000000004</v>
      </c>
      <c r="CV76" s="215">
        <v>13024.600000000004</v>
      </c>
      <c r="CW76" s="215">
        <v>14183.3</v>
      </c>
    </row>
    <row r="77" spans="1:101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</row>
    <row r="78" spans="1:101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77254.000000000029</v>
      </c>
      <c r="CF78" s="214">
        <v>77559.000000000029</v>
      </c>
      <c r="CG78" s="214">
        <v>82699.200000000026</v>
      </c>
      <c r="CH78" s="214">
        <v>86369.400000000023</v>
      </c>
      <c r="CI78" s="214">
        <v>87420.500000000029</v>
      </c>
      <c r="CJ78" s="214">
        <v>88369.900000000038</v>
      </c>
      <c r="CK78" s="214">
        <v>89291.000000000029</v>
      </c>
      <c r="CL78" s="214">
        <v>90576.700000000041</v>
      </c>
      <c r="CM78" s="214">
        <v>92314.60000000002</v>
      </c>
      <c r="CN78" s="214">
        <v>89878.500000000029</v>
      </c>
      <c r="CO78" s="214">
        <v>90845.800000000017</v>
      </c>
      <c r="CP78" s="214">
        <v>94356.700000000026</v>
      </c>
      <c r="CQ78" s="214">
        <v>99080.900000000038</v>
      </c>
      <c r="CR78" s="214">
        <v>100614.00000000003</v>
      </c>
      <c r="CS78" s="214">
        <v>101153.90000000002</v>
      </c>
      <c r="CT78" s="214">
        <v>105739.40000000002</v>
      </c>
      <c r="CU78" s="214">
        <v>107083.70000000003</v>
      </c>
      <c r="CV78" s="214">
        <v>108089.50000000003</v>
      </c>
      <c r="CW78" s="214">
        <v>112386.40000000002</v>
      </c>
    </row>
    <row r="79" spans="1:101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43920.700000000026</v>
      </c>
      <c r="CF79" s="215">
        <v>44235.500000000029</v>
      </c>
      <c r="CG79" s="215">
        <v>44732.900000000023</v>
      </c>
      <c r="CH79" s="215">
        <v>45499.000000000029</v>
      </c>
      <c r="CI79" s="215">
        <v>46467.800000000032</v>
      </c>
      <c r="CJ79" s="215">
        <v>47412.000000000029</v>
      </c>
      <c r="CK79" s="215">
        <v>48023.600000000028</v>
      </c>
      <c r="CL79" s="215">
        <v>48848.700000000026</v>
      </c>
      <c r="CM79" s="215">
        <v>49944.300000000032</v>
      </c>
      <c r="CN79" s="215">
        <v>51014.700000000033</v>
      </c>
      <c r="CO79" s="215">
        <v>51982.300000000032</v>
      </c>
      <c r="CP79" s="215">
        <v>52898.700000000033</v>
      </c>
      <c r="CQ79" s="215">
        <v>54344.800000000032</v>
      </c>
      <c r="CR79" s="215">
        <v>55519.600000000035</v>
      </c>
      <c r="CS79" s="215">
        <v>56752.700000000033</v>
      </c>
      <c r="CT79" s="215">
        <v>57649.200000000033</v>
      </c>
      <c r="CU79" s="215">
        <v>58998.800000000025</v>
      </c>
      <c r="CV79" s="215">
        <v>60263.600000000028</v>
      </c>
      <c r="CW79" s="215">
        <v>61307.300000000025</v>
      </c>
    </row>
    <row r="80" spans="1:101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39946.600000000028</v>
      </c>
      <c r="CF80" s="215">
        <v>40308.200000000026</v>
      </c>
      <c r="CG80" s="215">
        <v>40923.800000000025</v>
      </c>
      <c r="CH80" s="215">
        <v>41901.100000000028</v>
      </c>
      <c r="CI80" s="215">
        <v>42921.000000000029</v>
      </c>
      <c r="CJ80" s="215">
        <v>43741.000000000029</v>
      </c>
      <c r="CK80" s="215">
        <v>44345.500000000029</v>
      </c>
      <c r="CL80" s="215">
        <v>45180.200000000026</v>
      </c>
      <c r="CM80" s="215">
        <v>46194.000000000029</v>
      </c>
      <c r="CN80" s="215">
        <v>47218.300000000032</v>
      </c>
      <c r="CO80" s="215">
        <v>48109.000000000029</v>
      </c>
      <c r="CP80" s="215">
        <v>48970.300000000032</v>
      </c>
      <c r="CQ80" s="215">
        <v>50364.400000000031</v>
      </c>
      <c r="CR80" s="215">
        <v>51472.300000000032</v>
      </c>
      <c r="CS80" s="215">
        <v>52614.400000000031</v>
      </c>
      <c r="CT80" s="215">
        <v>53514.800000000032</v>
      </c>
      <c r="CU80" s="215">
        <v>54899.300000000025</v>
      </c>
      <c r="CV80" s="215">
        <v>56123.800000000025</v>
      </c>
      <c r="CW80" s="215">
        <v>57177.700000000026</v>
      </c>
    </row>
    <row r="81" spans="2:101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39946.600000000028</v>
      </c>
      <c r="CF81" s="215">
        <v>40308.200000000026</v>
      </c>
      <c r="CG81" s="215">
        <v>40923.800000000025</v>
      </c>
      <c r="CH81" s="215">
        <v>41901.100000000028</v>
      </c>
      <c r="CI81" s="215">
        <v>42921.000000000029</v>
      </c>
      <c r="CJ81" s="215">
        <v>43741.000000000029</v>
      </c>
      <c r="CK81" s="215">
        <v>44345.500000000029</v>
      </c>
      <c r="CL81" s="215">
        <v>45180.200000000026</v>
      </c>
      <c r="CM81" s="215">
        <v>46194.000000000029</v>
      </c>
      <c r="CN81" s="215">
        <v>47218.300000000032</v>
      </c>
      <c r="CO81" s="215">
        <v>48109.000000000029</v>
      </c>
      <c r="CP81" s="215">
        <v>48970.300000000032</v>
      </c>
      <c r="CQ81" s="215">
        <v>50364.400000000031</v>
      </c>
      <c r="CR81" s="215">
        <v>51472.300000000032</v>
      </c>
      <c r="CS81" s="215">
        <v>52614.400000000031</v>
      </c>
      <c r="CT81" s="215">
        <v>53514.800000000032</v>
      </c>
      <c r="CU81" s="215">
        <v>54899.300000000025</v>
      </c>
      <c r="CV81" s="215">
        <v>56123.800000000025</v>
      </c>
      <c r="CW81" s="215">
        <v>57177.700000000026</v>
      </c>
    </row>
    <row r="82" spans="2:101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</row>
    <row r="83" spans="2:101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</row>
    <row r="84" spans="2:101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4099.5000000000018</v>
      </c>
      <c r="CV84" s="215">
        <v>4139.800000000002</v>
      </c>
      <c r="CW84" s="215">
        <v>4129.6000000000004</v>
      </c>
    </row>
    <row r="85" spans="2:101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4099.5000000000018</v>
      </c>
      <c r="CV85" s="215">
        <v>4139.800000000002</v>
      </c>
      <c r="CW85" s="215">
        <v>4129.6000000000004</v>
      </c>
    </row>
    <row r="86" spans="2:101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</row>
    <row r="87" spans="2:101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</row>
    <row r="88" spans="2:101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28239.9</v>
      </c>
      <c r="CR88" s="215">
        <v>28657.3</v>
      </c>
      <c r="CS88" s="215">
        <v>27992.699999999993</v>
      </c>
      <c r="CT88" s="215">
        <v>30982.099999999991</v>
      </c>
      <c r="CU88" s="215">
        <v>30732.400000000001</v>
      </c>
      <c r="CV88" s="215">
        <v>30558.899999999998</v>
      </c>
      <c r="CW88" s="215">
        <v>34346.700000000004</v>
      </c>
    </row>
    <row r="89" spans="2:101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</row>
    <row r="90" spans="2:101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</row>
    <row r="91" spans="2:101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</row>
    <row r="92" spans="2:101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</row>
    <row r="93" spans="2:101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</row>
    <row r="94" spans="2:101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</row>
    <row r="95" spans="2:101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28239.9</v>
      </c>
      <c r="CR95" s="215">
        <v>28657.3</v>
      </c>
      <c r="CS95" s="215">
        <v>27992.699999999993</v>
      </c>
      <c r="CT95" s="215">
        <v>30982.099999999991</v>
      </c>
      <c r="CU95" s="215">
        <v>30732.400000000001</v>
      </c>
      <c r="CV95" s="215">
        <v>30558.899999999998</v>
      </c>
      <c r="CW95" s="215">
        <v>34346.700000000004</v>
      </c>
    </row>
    <row r="96" spans="2:101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</row>
    <row r="97" spans="1:101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</row>
    <row r="98" spans="1:101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26196.7</v>
      </c>
      <c r="CR98" s="215">
        <v>26723.5</v>
      </c>
      <c r="CS98" s="215">
        <v>26145.699999999993</v>
      </c>
      <c r="CT98" s="215">
        <v>28664.299999999992</v>
      </c>
      <c r="CU98" s="215">
        <v>28371.7</v>
      </c>
      <c r="CV98" s="215">
        <v>28224.1</v>
      </c>
      <c r="CW98" s="215">
        <v>31840.400000000001</v>
      </c>
    </row>
    <row r="99" spans="1:101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</row>
    <row r="100" spans="1:101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</row>
    <row r="101" spans="1:101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</row>
    <row r="102" spans="1:101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</row>
    <row r="103" spans="1:101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</row>
    <row r="104" spans="1:101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</row>
    <row r="105" spans="1:101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</row>
    <row r="106" spans="1:101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</row>
    <row r="107" spans="1:101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12697.900000000001</v>
      </c>
      <c r="CF107" s="215">
        <v>12602.9</v>
      </c>
      <c r="CG107" s="215">
        <v>12402.1</v>
      </c>
      <c r="CH107" s="215">
        <v>13380.999999999996</v>
      </c>
      <c r="CI107" s="215">
        <v>12988.199999999999</v>
      </c>
      <c r="CJ107" s="215">
        <v>12764.3</v>
      </c>
      <c r="CK107" s="215">
        <v>13404.400000000001</v>
      </c>
      <c r="CL107" s="215">
        <v>14050.099999999999</v>
      </c>
      <c r="CM107" s="215">
        <v>14249.399999999998</v>
      </c>
      <c r="CN107" s="215">
        <v>14278.499999999996</v>
      </c>
      <c r="CO107" s="215">
        <v>14523.199999999999</v>
      </c>
      <c r="CP107" s="215">
        <v>15261.499999999998</v>
      </c>
      <c r="CQ107" s="215">
        <v>16496.2</v>
      </c>
      <c r="CR107" s="215">
        <v>16437.099999999999</v>
      </c>
      <c r="CS107" s="215">
        <v>16408.500000000004</v>
      </c>
      <c r="CT107" s="215">
        <v>17108.099999999999</v>
      </c>
      <c r="CU107" s="215">
        <v>17352.5</v>
      </c>
      <c r="CV107" s="215">
        <v>17267</v>
      </c>
      <c r="CW107" s="215">
        <v>16732.399999999998</v>
      </c>
    </row>
    <row r="108" spans="1:101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</row>
    <row r="109" spans="1:101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265.10000000000002</v>
      </c>
      <c r="CF109" s="215">
        <v>267.40000000000003</v>
      </c>
      <c r="CG109" s="215">
        <v>274.10000000000002</v>
      </c>
      <c r="CH109" s="215">
        <v>280.90000000000003</v>
      </c>
      <c r="CI109" s="215">
        <v>276.10000000000002</v>
      </c>
      <c r="CJ109" s="215">
        <v>278</v>
      </c>
      <c r="CK109" s="215">
        <v>919</v>
      </c>
      <c r="CL109" s="215">
        <v>912.8</v>
      </c>
      <c r="CM109" s="215">
        <v>901.3</v>
      </c>
      <c r="CN109" s="215">
        <v>864.9</v>
      </c>
      <c r="CO109" s="215">
        <v>833</v>
      </c>
      <c r="CP109" s="215">
        <v>867</v>
      </c>
      <c r="CQ109" s="215">
        <v>876.6</v>
      </c>
      <c r="CR109" s="215">
        <v>866.5</v>
      </c>
      <c r="CS109" s="215">
        <v>856.4</v>
      </c>
      <c r="CT109" s="215">
        <v>874.4</v>
      </c>
      <c r="CU109" s="215">
        <v>862.9</v>
      </c>
      <c r="CV109" s="215">
        <v>856.4</v>
      </c>
      <c r="CW109" s="215">
        <v>883.69999999999993</v>
      </c>
    </row>
    <row r="110" spans="1:101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12432.800000000001</v>
      </c>
      <c r="CF110" s="215">
        <v>12335.5</v>
      </c>
      <c r="CG110" s="215">
        <v>12128</v>
      </c>
      <c r="CH110" s="215">
        <v>13100.099999999997</v>
      </c>
      <c r="CI110" s="215">
        <v>12712.099999999999</v>
      </c>
      <c r="CJ110" s="215">
        <v>12486.3</v>
      </c>
      <c r="CK110" s="215">
        <v>12485.400000000001</v>
      </c>
      <c r="CL110" s="215">
        <v>13137.3</v>
      </c>
      <c r="CM110" s="215">
        <v>13348.099999999999</v>
      </c>
      <c r="CN110" s="215">
        <v>13413.599999999997</v>
      </c>
      <c r="CO110" s="215">
        <v>13690.199999999999</v>
      </c>
      <c r="CP110" s="215">
        <v>14394.499999999998</v>
      </c>
      <c r="CQ110" s="215">
        <v>15619.6</v>
      </c>
      <c r="CR110" s="215">
        <v>15570.599999999999</v>
      </c>
      <c r="CS110" s="215">
        <v>15552.100000000002</v>
      </c>
      <c r="CT110" s="215">
        <v>16233.699999999999</v>
      </c>
      <c r="CU110" s="215">
        <v>16489.599999999999</v>
      </c>
      <c r="CV110" s="215">
        <v>16410.599999999999</v>
      </c>
      <c r="CW110" s="215">
        <v>15848.699999999999</v>
      </c>
    </row>
    <row r="111" spans="1:101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</row>
    <row r="112" spans="1:101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</row>
    <row r="113" spans="1:101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</row>
    <row r="114" spans="1:101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</row>
    <row r="115" spans="1:101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</row>
    <row r="116" spans="1:101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</row>
    <row r="117" spans="1:101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11856.500000000002</v>
      </c>
      <c r="CF117" s="215">
        <v>11793</v>
      </c>
      <c r="CG117" s="215">
        <v>11612.8</v>
      </c>
      <c r="CH117" s="215">
        <v>12537.199999999997</v>
      </c>
      <c r="CI117" s="215">
        <v>12212.099999999999</v>
      </c>
      <c r="CJ117" s="215">
        <v>12003.4</v>
      </c>
      <c r="CK117" s="215">
        <v>12036.6</v>
      </c>
      <c r="CL117" s="215">
        <v>12549.599999999999</v>
      </c>
      <c r="CM117" s="215">
        <v>12890.099999999999</v>
      </c>
      <c r="CN117" s="215">
        <v>12925.099999999999</v>
      </c>
      <c r="CO117" s="215">
        <v>13235.599999999999</v>
      </c>
      <c r="CP117" s="215">
        <v>13917.5</v>
      </c>
      <c r="CQ117" s="215">
        <v>15083.6</v>
      </c>
      <c r="CR117" s="215">
        <v>14992.599999999999</v>
      </c>
      <c r="CS117" s="215">
        <v>14979.100000000002</v>
      </c>
      <c r="CT117" s="215">
        <v>15625.099999999999</v>
      </c>
      <c r="CU117" s="215">
        <v>15918.4</v>
      </c>
      <c r="CV117" s="215">
        <v>15800.7</v>
      </c>
      <c r="CW117" s="215">
        <v>15231.8</v>
      </c>
    </row>
    <row r="118" spans="1:101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7.5999999999999961</v>
      </c>
      <c r="CF118" s="215">
        <v>7.4999999999999964</v>
      </c>
      <c r="CG118" s="215">
        <v>7.3999999999999968</v>
      </c>
      <c r="CH118" s="215">
        <v>7.2999999999999972</v>
      </c>
      <c r="CI118" s="215">
        <v>7.1999999999999975</v>
      </c>
      <c r="CJ118" s="215">
        <v>7.1999999999999975</v>
      </c>
      <c r="CK118" s="215">
        <v>7.1999999999999975</v>
      </c>
      <c r="CL118" s="215">
        <v>7.1999999999999975</v>
      </c>
      <c r="CM118" s="215">
        <v>7.1999999999999975</v>
      </c>
      <c r="CN118" s="215">
        <v>7.1999999999999975</v>
      </c>
      <c r="CO118" s="215">
        <v>7.1999999999999975</v>
      </c>
      <c r="CP118" s="215">
        <v>207.2</v>
      </c>
      <c r="CQ118" s="215">
        <v>207.2</v>
      </c>
      <c r="CR118" s="215">
        <v>207.2</v>
      </c>
      <c r="CS118" s="215">
        <v>207.2</v>
      </c>
      <c r="CT118" s="215">
        <v>207.2</v>
      </c>
      <c r="CU118" s="215">
        <v>207.39999999999998</v>
      </c>
      <c r="CV118" s="215">
        <v>207.39999999999998</v>
      </c>
      <c r="CW118" s="215">
        <v>207.39999999999998</v>
      </c>
    </row>
    <row r="119" spans="1:101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3972.1000000000004</v>
      </c>
      <c r="CW119" s="215">
        <v>3519.3</v>
      </c>
    </row>
    <row r="120" spans="1:101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6911.3000000000011</v>
      </c>
      <c r="CF120" s="215">
        <v>7489.1</v>
      </c>
      <c r="CG120" s="215">
        <v>7459.6</v>
      </c>
      <c r="CH120" s="215">
        <v>8489.7999999999993</v>
      </c>
      <c r="CI120" s="215">
        <v>8384.7999999999993</v>
      </c>
      <c r="CJ120" s="215">
        <v>8266.9</v>
      </c>
      <c r="CK120" s="215">
        <v>8421.7999999999993</v>
      </c>
      <c r="CL120" s="215">
        <v>8375.6999999999989</v>
      </c>
      <c r="CM120" s="215">
        <v>8596.5</v>
      </c>
      <c r="CN120" s="215">
        <v>8642.6999999999989</v>
      </c>
      <c r="CO120" s="215">
        <v>8609</v>
      </c>
      <c r="CP120" s="215">
        <v>8582.6</v>
      </c>
      <c r="CQ120" s="215">
        <v>9542.9</v>
      </c>
      <c r="CR120" s="215">
        <v>9459.9</v>
      </c>
      <c r="CS120" s="215">
        <v>9326.2000000000007</v>
      </c>
      <c r="CT120" s="215">
        <v>9537.2999999999993</v>
      </c>
      <c r="CU120" s="215">
        <v>9767.8000000000011</v>
      </c>
      <c r="CV120" s="215">
        <v>9476.7000000000007</v>
      </c>
      <c r="CW120" s="215">
        <v>9387.2999999999993</v>
      </c>
    </row>
    <row r="121" spans="1:101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2775.8999999999992</v>
      </c>
      <c r="CF121" s="215">
        <v>2257.9999999999991</v>
      </c>
      <c r="CG121" s="215">
        <v>2040.799999999999</v>
      </c>
      <c r="CH121" s="215">
        <v>2037.1999999999991</v>
      </c>
      <c r="CI121" s="215">
        <v>2013.1999999999991</v>
      </c>
      <c r="CJ121" s="215">
        <v>1914.1999999999991</v>
      </c>
      <c r="CK121" s="215">
        <v>1864.3999999999992</v>
      </c>
      <c r="CL121" s="215">
        <v>1853.6999999999991</v>
      </c>
      <c r="CM121" s="215">
        <v>1863.5999999999992</v>
      </c>
      <c r="CN121" s="215">
        <v>1861.5999999999992</v>
      </c>
      <c r="CO121" s="215">
        <v>1844.5999999999992</v>
      </c>
      <c r="CP121" s="215">
        <v>2080.5999999999995</v>
      </c>
      <c r="CQ121" s="215">
        <v>2109.6999999999994</v>
      </c>
      <c r="CR121" s="215">
        <v>2118.5999999999995</v>
      </c>
      <c r="CS121" s="215">
        <v>2080.0999999999995</v>
      </c>
      <c r="CT121" s="215">
        <v>2100.0999999999995</v>
      </c>
      <c r="CU121" s="215">
        <v>2155.2999999999997</v>
      </c>
      <c r="CV121" s="215">
        <v>2144.5</v>
      </c>
      <c r="CW121" s="215">
        <v>2117.7999999999997</v>
      </c>
    </row>
    <row r="122" spans="1:101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</row>
    <row r="123" spans="1:101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</row>
    <row r="124" spans="1:101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</row>
    <row r="125" spans="1:101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</row>
    <row r="126" spans="1:101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</row>
    <row r="127" spans="1:101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</row>
    <row r="128" spans="1:101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</row>
    <row r="129" spans="1:101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247.70000000000002</v>
      </c>
      <c r="CF129" s="215">
        <v>239.50000000000003</v>
      </c>
      <c r="CG129" s="215">
        <v>223.20000000000002</v>
      </c>
      <c r="CH129" s="215">
        <v>255.4</v>
      </c>
      <c r="CI129" s="215">
        <v>227.9</v>
      </c>
      <c r="CJ129" s="215">
        <v>241.4</v>
      </c>
      <c r="CK129" s="215">
        <v>229.2</v>
      </c>
      <c r="CL129" s="215">
        <v>236.7</v>
      </c>
      <c r="CM129" s="215">
        <v>240.2</v>
      </c>
      <c r="CN129" s="215">
        <v>247.8</v>
      </c>
      <c r="CO129" s="215">
        <v>247.10000000000002</v>
      </c>
      <c r="CP129" s="215">
        <v>265.3</v>
      </c>
      <c r="CQ129" s="215">
        <v>305.90000000000003</v>
      </c>
      <c r="CR129" s="215">
        <v>280.10000000000002</v>
      </c>
      <c r="CS129" s="215">
        <v>278.10000000000002</v>
      </c>
      <c r="CT129" s="215">
        <v>311.60000000000002</v>
      </c>
      <c r="CU129" s="215">
        <v>263.29999999999995</v>
      </c>
      <c r="CV129" s="215">
        <v>281.49999999999989</v>
      </c>
      <c r="CW129" s="215">
        <v>270.49999999999989</v>
      </c>
    </row>
    <row r="130" spans="1:101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</row>
    <row r="131" spans="1:101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47</v>
      </c>
      <c r="CW131" s="215">
        <v>41.4</v>
      </c>
    </row>
    <row r="132" spans="1:101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</row>
    <row r="133" spans="1:101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237.10000000000002</v>
      </c>
      <c r="CF133" s="215">
        <v>226.90000000000003</v>
      </c>
      <c r="CG133" s="215">
        <v>214.10000000000002</v>
      </c>
      <c r="CH133" s="215">
        <v>242.20000000000002</v>
      </c>
      <c r="CI133" s="215">
        <v>221.9</v>
      </c>
      <c r="CJ133" s="215">
        <v>231.4</v>
      </c>
      <c r="CK133" s="215">
        <v>223.6</v>
      </c>
      <c r="CL133" s="215">
        <v>226.5</v>
      </c>
      <c r="CM133" s="215">
        <v>226</v>
      </c>
      <c r="CN133" s="215">
        <v>227.3</v>
      </c>
      <c r="CO133" s="215">
        <v>231.10000000000002</v>
      </c>
      <c r="CP133" s="215">
        <v>236.00000000000003</v>
      </c>
      <c r="CQ133" s="215">
        <v>277.10000000000002</v>
      </c>
      <c r="CR133" s="215">
        <v>253.50000000000003</v>
      </c>
      <c r="CS133" s="215">
        <v>247.10000000000002</v>
      </c>
      <c r="CT133" s="215">
        <v>264.60000000000002</v>
      </c>
      <c r="CU133" s="215">
        <v>213.79999999999993</v>
      </c>
      <c r="CV133" s="215">
        <v>234.49999999999991</v>
      </c>
      <c r="CW133" s="215">
        <v>229.09999999999991</v>
      </c>
    </row>
    <row r="134" spans="1:101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</row>
    <row r="135" spans="1:101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106.29999999999997</v>
      </c>
      <c r="CF135" s="215">
        <v>106.40000000000002</v>
      </c>
      <c r="CG135" s="215">
        <v>106.40000000000002</v>
      </c>
      <c r="CH135" s="215">
        <v>106.40000000000002</v>
      </c>
      <c r="CI135" s="215">
        <v>106.40000000000002</v>
      </c>
      <c r="CJ135" s="215">
        <v>106.40000000000002</v>
      </c>
      <c r="CK135" s="215">
        <v>106.40000000000002</v>
      </c>
      <c r="CL135" s="215">
        <v>106.40000000000002</v>
      </c>
      <c r="CM135" s="215">
        <v>106.40000000000002</v>
      </c>
      <c r="CN135" s="215">
        <v>106.40000000000002</v>
      </c>
      <c r="CO135" s="215">
        <v>106.40000000000002</v>
      </c>
      <c r="CP135" s="215">
        <v>106.40000000000002</v>
      </c>
      <c r="CQ135" s="215">
        <v>106.40000000000002</v>
      </c>
      <c r="CR135" s="215">
        <v>106.40000000000002</v>
      </c>
      <c r="CS135" s="215">
        <v>106.40000000000002</v>
      </c>
      <c r="CT135" s="215">
        <v>106.40000000000002</v>
      </c>
      <c r="CU135" s="215">
        <v>106.5</v>
      </c>
      <c r="CV135" s="215">
        <v>106.5</v>
      </c>
      <c r="CW135" s="215">
        <v>106.5</v>
      </c>
    </row>
    <row r="136" spans="1:101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</row>
    <row r="137" spans="1:101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20.900000000000009</v>
      </c>
      <c r="CF137" s="215">
        <v>20.900000000000009</v>
      </c>
      <c r="CG137" s="215">
        <v>20.900000000000009</v>
      </c>
      <c r="CH137" s="215">
        <v>20.900000000000009</v>
      </c>
      <c r="CI137" s="215">
        <v>20.900000000000009</v>
      </c>
      <c r="CJ137" s="215">
        <v>20.900000000000009</v>
      </c>
      <c r="CK137" s="215">
        <v>20.900000000000009</v>
      </c>
      <c r="CL137" s="215">
        <v>20.900000000000009</v>
      </c>
      <c r="CM137" s="215">
        <v>20.900000000000009</v>
      </c>
      <c r="CN137" s="215">
        <v>20.900000000000009</v>
      </c>
      <c r="CO137" s="215">
        <v>20.900000000000009</v>
      </c>
      <c r="CP137" s="215">
        <v>20.900000000000009</v>
      </c>
      <c r="CQ137" s="215">
        <v>20.900000000000009</v>
      </c>
      <c r="CR137" s="215">
        <v>20.900000000000009</v>
      </c>
      <c r="CS137" s="215">
        <v>20.900000000000009</v>
      </c>
      <c r="CT137" s="215">
        <v>20.900000000000009</v>
      </c>
      <c r="CU137" s="215">
        <v>21</v>
      </c>
      <c r="CV137" s="215">
        <v>21</v>
      </c>
      <c r="CW137" s="215">
        <v>21</v>
      </c>
    </row>
    <row r="138" spans="1:101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</row>
    <row r="139" spans="1:101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</row>
    <row r="140" spans="1:101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</row>
    <row r="141" spans="1:101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-53914.200000000026</v>
      </c>
      <c r="CF141" s="218">
        <v>-55044.10000000002</v>
      </c>
      <c r="CG141" s="218">
        <v>-57024.800000000017</v>
      </c>
      <c r="CH141" s="218">
        <v>-59527.500000000015</v>
      </c>
      <c r="CI141" s="218">
        <v>-58437.200000000026</v>
      </c>
      <c r="CJ141" s="218">
        <v>-58778.000000000036</v>
      </c>
      <c r="CK141" s="218">
        <v>-59476.100000000028</v>
      </c>
      <c r="CL141" s="218">
        <v>-60535.800000000032</v>
      </c>
      <c r="CM141" s="218">
        <v>-59944.800000000017</v>
      </c>
      <c r="CN141" s="218">
        <v>-57473.60000000002</v>
      </c>
      <c r="CO141" s="218">
        <v>-59397.700000000012</v>
      </c>
      <c r="CP141" s="218">
        <v>-61950.500000000022</v>
      </c>
      <c r="CQ141" s="218">
        <v>-64157.300000000032</v>
      </c>
      <c r="CR141" s="218">
        <v>-64978.800000000025</v>
      </c>
      <c r="CS141" s="218">
        <v>-65119.900000000016</v>
      </c>
      <c r="CT141" s="218">
        <v>-69530.200000000012</v>
      </c>
      <c r="CU141" s="218">
        <v>-71314.900000000023</v>
      </c>
      <c r="CV141" s="218">
        <v>-72142.60000000002</v>
      </c>
      <c r="CW141" s="218">
        <v>-75220.800000000017</v>
      </c>
    </row>
    <row r="142" spans="1:101" x14ac:dyDescent="0.25">
      <c r="B142" s="165" t="str">
        <f>BPAnalitica!$B$50</f>
        <v>Enero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</row>
    <row r="143" spans="1:101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</row>
    <row r="144" spans="1:101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</row>
    <row r="145" spans="1:101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</row>
    <row r="146" spans="1:101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42974.600000000028</v>
      </c>
      <c r="CF146" s="59">
        <v>43240.100000000028</v>
      </c>
      <c r="CG146" s="59">
        <v>43956.400000000023</v>
      </c>
      <c r="CH146" s="59">
        <v>44686.300000000032</v>
      </c>
      <c r="CI146" s="59">
        <v>45578.700000000026</v>
      </c>
      <c r="CJ146" s="59">
        <v>46413.800000000032</v>
      </c>
      <c r="CK146" s="59">
        <v>47090.700000000026</v>
      </c>
      <c r="CL146" s="59">
        <v>47883.100000000028</v>
      </c>
      <c r="CM146" s="59">
        <v>48910.700000000026</v>
      </c>
      <c r="CN146" s="59">
        <v>49915.600000000035</v>
      </c>
      <c r="CO146" s="59">
        <v>51089.600000000028</v>
      </c>
      <c r="CP146" s="59">
        <v>51981.900000000031</v>
      </c>
      <c r="CQ146" s="59">
        <v>53232.200000000033</v>
      </c>
      <c r="CR146" s="59">
        <v>54334.000000000029</v>
      </c>
      <c r="CS146" s="59">
        <v>55523.500000000029</v>
      </c>
      <c r="CT146" s="59">
        <v>56372.100000000035</v>
      </c>
      <c r="CU146" s="59">
        <v>57614.900000000023</v>
      </c>
      <c r="CV146" s="59">
        <v>58724.700000000026</v>
      </c>
      <c r="CW146" s="59">
        <v>59918.200000000026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F43" sqref="F4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421</v>
      </c>
    </row>
    <row r="6" spans="2:50" ht="15.75" x14ac:dyDescent="0.25">
      <c r="B6" s="79" t="s">
        <v>399</v>
      </c>
    </row>
    <row r="7" spans="2:50" ht="15.75" thickBot="1" x14ac:dyDescent="0.3"/>
    <row r="8" spans="2:50" ht="15" customHeight="1" x14ac:dyDescent="0.25">
      <c r="B8" s="12"/>
      <c r="C8" s="225" t="s">
        <v>400</v>
      </c>
      <c r="D8" s="168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8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8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8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8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8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8" t="s">
        <v>401</v>
      </c>
      <c r="AU8" s="227" t="s">
        <v>402</v>
      </c>
      <c r="AV8" s="227"/>
      <c r="AW8" s="227"/>
      <c r="AX8" s="225" t="s">
        <v>613</v>
      </c>
    </row>
    <row r="9" spans="2:50" ht="31.5" customHeight="1" thickBot="1" x14ac:dyDescent="0.3">
      <c r="B9" s="169"/>
      <c r="C9" s="226"/>
      <c r="D9" s="170" t="s">
        <v>404</v>
      </c>
      <c r="E9" s="170" t="s">
        <v>405</v>
      </c>
      <c r="F9" s="170" t="s">
        <v>406</v>
      </c>
      <c r="G9" s="170" t="s">
        <v>407</v>
      </c>
      <c r="H9" s="226"/>
      <c r="J9" s="226"/>
      <c r="K9" s="170" t="s">
        <v>404</v>
      </c>
      <c r="L9" s="170" t="s">
        <v>405</v>
      </c>
      <c r="M9" s="170" t="s">
        <v>406</v>
      </c>
      <c r="N9" s="170" t="s">
        <v>407</v>
      </c>
      <c r="O9" s="226"/>
      <c r="Q9" s="226"/>
      <c r="R9" s="170" t="s">
        <v>404</v>
      </c>
      <c r="S9" s="170" t="s">
        <v>405</v>
      </c>
      <c r="T9" s="170" t="s">
        <v>406</v>
      </c>
      <c r="U9" s="170" t="s">
        <v>407</v>
      </c>
      <c r="V9" s="226"/>
      <c r="X9" s="226"/>
      <c r="Y9" s="170" t="s">
        <v>404</v>
      </c>
      <c r="Z9" s="170" t="s">
        <v>405</v>
      </c>
      <c r="AA9" s="170" t="s">
        <v>406</v>
      </c>
      <c r="AB9" s="170" t="s">
        <v>407</v>
      </c>
      <c r="AC9" s="226"/>
      <c r="AE9" s="226"/>
      <c r="AF9" s="170" t="s">
        <v>404</v>
      </c>
      <c r="AG9" s="170" t="s">
        <v>405</v>
      </c>
      <c r="AH9" s="170" t="s">
        <v>406</v>
      </c>
      <c r="AI9" s="170" t="s">
        <v>407</v>
      </c>
      <c r="AJ9" s="226"/>
      <c r="AL9" s="226"/>
      <c r="AM9" s="170" t="s">
        <v>404</v>
      </c>
      <c r="AN9" s="170" t="s">
        <v>405</v>
      </c>
      <c r="AO9" s="170" t="s">
        <v>406</v>
      </c>
      <c r="AP9" s="170" t="s">
        <v>407</v>
      </c>
      <c r="AQ9" s="226"/>
      <c r="AS9" s="226"/>
      <c r="AT9" s="170" t="s">
        <v>404</v>
      </c>
      <c r="AU9" s="170" t="s">
        <v>405</v>
      </c>
      <c r="AV9" s="170" t="s">
        <v>406</v>
      </c>
      <c r="AW9" s="170" t="s">
        <v>407</v>
      </c>
      <c r="AX9" s="226"/>
    </row>
    <row r="11" spans="2:50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</row>
    <row r="12" spans="2:50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</row>
    <row r="13" spans="2:50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</row>
    <row r="14" spans="2:50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</row>
    <row r="15" spans="2:50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</row>
    <row r="16" spans="2:50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210.31500000000233</v>
      </c>
      <c r="AA16" s="37">
        <v>0</v>
      </c>
      <c r="AB16" s="37">
        <v>0</v>
      </c>
      <c r="AC16" s="173">
        <v>15224.400000000003</v>
      </c>
      <c r="AD16" s="172"/>
      <c r="AE16" s="173">
        <v>15224.400000000003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15910.2</v>
      </c>
      <c r="AK16" s="172"/>
      <c r="AL16" s="173">
        <v>15910.2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16962.300000000003</v>
      </c>
      <c r="AR16" s="172"/>
      <c r="AS16" s="173">
        <v>16962.300000000003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19192.800000000003</v>
      </c>
    </row>
    <row r="17" spans="2:50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-18.132999999997491</v>
      </c>
      <c r="AA17" s="37">
        <v>6.7</v>
      </c>
      <c r="AB17" s="37">
        <v>0</v>
      </c>
      <c r="AC17" s="173">
        <v>10733.300000000001</v>
      </c>
      <c r="AD17" s="172"/>
      <c r="AE17" s="173">
        <v>10733.300000000001</v>
      </c>
      <c r="AF17" s="174">
        <v>2303.6</v>
      </c>
      <c r="AG17" s="174">
        <v>-20.399999999997</v>
      </c>
      <c r="AH17" s="37">
        <v>-1.4000000000000001</v>
      </c>
      <c r="AI17" s="37">
        <v>0</v>
      </c>
      <c r="AJ17" s="173">
        <v>13015.100000000004</v>
      </c>
      <c r="AK17" s="172"/>
      <c r="AL17" s="173">
        <v>13015.100000000004</v>
      </c>
      <c r="AM17" s="174">
        <v>1443.9</v>
      </c>
      <c r="AN17" s="174">
        <v>-37.70000000000082</v>
      </c>
      <c r="AO17" s="37">
        <v>9.9999999999999645E-2</v>
      </c>
      <c r="AP17" s="37">
        <v>0</v>
      </c>
      <c r="AQ17" s="173">
        <v>14421.400000000003</v>
      </c>
      <c r="AR17" s="172"/>
      <c r="AS17" s="173">
        <v>14421.400000000003</v>
      </c>
      <c r="AT17" s="174">
        <v>1052.5000000000009</v>
      </c>
      <c r="AU17" s="174">
        <v>-33.800000000000907</v>
      </c>
      <c r="AV17" s="37">
        <v>4.8</v>
      </c>
      <c r="AW17" s="37">
        <v>0</v>
      </c>
      <c r="AX17" s="173">
        <v>15444.900000000003</v>
      </c>
    </row>
    <row r="18" spans="2:50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</row>
    <row r="19" spans="2:50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</row>
    <row r="20" spans="2:50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177.4820000000027</v>
      </c>
      <c r="AA20" s="37">
        <v>0</v>
      </c>
      <c r="AB20" s="37">
        <v>0</v>
      </c>
      <c r="AC20" s="173">
        <v>26804.600000000006</v>
      </c>
      <c r="AD20" s="172"/>
      <c r="AE20" s="173">
        <v>26804.600000000006</v>
      </c>
      <c r="AF20" s="174">
        <v>3143.9999999999995</v>
      </c>
      <c r="AG20" s="174">
        <v>56.599999999999</v>
      </c>
      <c r="AH20" s="37">
        <v>0</v>
      </c>
      <c r="AI20" s="37">
        <v>0</v>
      </c>
      <c r="AJ20" s="173">
        <v>30005.200000000004</v>
      </c>
      <c r="AK20" s="172"/>
      <c r="AL20" s="173">
        <v>30005.200000000004</v>
      </c>
      <c r="AM20" s="174">
        <v>2400.1</v>
      </c>
      <c r="AN20" s="174">
        <v>-32.599999999992633</v>
      </c>
      <c r="AO20" s="37">
        <v>0</v>
      </c>
      <c r="AP20" s="37">
        <v>0</v>
      </c>
      <c r="AQ20" s="173">
        <v>32372.700000000012</v>
      </c>
      <c r="AR20" s="172"/>
      <c r="AS20" s="173">
        <v>32372.700000000012</v>
      </c>
      <c r="AT20" s="174">
        <v>3927.4</v>
      </c>
      <c r="AU20" s="174">
        <v>-129.200000000003</v>
      </c>
      <c r="AV20" s="37">
        <v>0</v>
      </c>
      <c r="AW20" s="37">
        <v>0</v>
      </c>
      <c r="AX20" s="173">
        <v>36170.900000000009</v>
      </c>
    </row>
    <row r="21" spans="2:50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0.20099999999998186</v>
      </c>
      <c r="AA21" s="37">
        <v>0</v>
      </c>
      <c r="AB21" s="37">
        <v>0</v>
      </c>
      <c r="AC21" s="173">
        <v>93.4</v>
      </c>
      <c r="AD21" s="172"/>
      <c r="AE21" s="173">
        <v>93.4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</row>
    <row r="22" spans="2:50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133.29600000000119</v>
      </c>
      <c r="AA22" s="37">
        <v>0</v>
      </c>
      <c r="AB22" s="37">
        <v>0</v>
      </c>
      <c r="AC22" s="173">
        <v>17030.500000000004</v>
      </c>
      <c r="AD22" s="172"/>
      <c r="AE22" s="173">
        <v>17030.500000000004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18993.500000000004</v>
      </c>
      <c r="AK22" s="172"/>
      <c r="AL22" s="173">
        <v>18993.500000000004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20880.000000000007</v>
      </c>
      <c r="AR22" s="172"/>
      <c r="AS22" s="173">
        <v>20880.000000000007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20077.700000000004</v>
      </c>
    </row>
    <row r="23" spans="2:50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</row>
    <row r="24" spans="2:50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</row>
    <row r="25" spans="2:50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</row>
    <row r="26" spans="2:50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</row>
    <row r="27" spans="2:50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59.834999999999809</v>
      </c>
      <c r="AA27" s="37">
        <v>0</v>
      </c>
      <c r="AB27" s="37">
        <v>0</v>
      </c>
      <c r="AC27" s="173">
        <v>3641.3</v>
      </c>
      <c r="AD27" s="172"/>
      <c r="AE27" s="173">
        <v>3641.3</v>
      </c>
      <c r="AF27" s="174">
        <v>371.2999999999999</v>
      </c>
      <c r="AG27" s="174">
        <v>0.39999999999992042</v>
      </c>
      <c r="AH27" s="37">
        <v>0</v>
      </c>
      <c r="AI27" s="37">
        <v>0</v>
      </c>
      <c r="AJ27" s="173">
        <v>4013</v>
      </c>
      <c r="AK27" s="172"/>
      <c r="AL27" s="173">
        <v>4013</v>
      </c>
      <c r="AM27" s="174">
        <v>290.5</v>
      </c>
      <c r="AN27" s="174">
        <v>-1.7999999999992724</v>
      </c>
      <c r="AO27" s="37">
        <v>0</v>
      </c>
      <c r="AP27" s="37">
        <v>0</v>
      </c>
      <c r="AQ27" s="173">
        <v>4301.7000000000007</v>
      </c>
      <c r="AR27" s="172"/>
      <c r="AS27" s="173">
        <v>4301.7000000000007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4671.7000000000007</v>
      </c>
    </row>
    <row r="28" spans="2:50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</row>
    <row r="29" spans="2:50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</row>
    <row r="30" spans="2:50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</row>
    <row r="31" spans="2:50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177.83800000000502</v>
      </c>
      <c r="AA31" s="186">
        <v>6.7</v>
      </c>
      <c r="AB31" s="186">
        <v>0</v>
      </c>
      <c r="AC31" s="176">
        <v>26841.900000000005</v>
      </c>
      <c r="AD31" s="172"/>
      <c r="AE31" s="176">
        <v>26841.900000000005</v>
      </c>
      <c r="AF31" s="177">
        <v>3143.7999999999997</v>
      </c>
      <c r="AG31" s="177">
        <v>56.600000000003909</v>
      </c>
      <c r="AH31" s="186">
        <v>-1.4000000000000001</v>
      </c>
      <c r="AI31" s="186">
        <v>0</v>
      </c>
      <c r="AJ31" s="176">
        <v>30040.900000000009</v>
      </c>
      <c r="AK31" s="172"/>
      <c r="AL31" s="176">
        <v>30040.900000000009</v>
      </c>
      <c r="AM31" s="177">
        <v>2397.8000000000002</v>
      </c>
      <c r="AN31" s="177">
        <v>-32.600000000004549</v>
      </c>
      <c r="AO31" s="186">
        <v>9.9999999999999645E-2</v>
      </c>
      <c r="AP31" s="186">
        <v>0</v>
      </c>
      <c r="AQ31" s="176">
        <v>32406.200000000004</v>
      </c>
      <c r="AR31" s="172"/>
      <c r="AS31" s="176">
        <v>32406.200000000004</v>
      </c>
      <c r="AT31" s="177">
        <v>3927.4000000000005</v>
      </c>
      <c r="AU31" s="177">
        <v>-129.20000000000056</v>
      </c>
      <c r="AV31" s="186">
        <v>4.8</v>
      </c>
      <c r="AW31" s="186">
        <v>0</v>
      </c>
      <c r="AX31" s="176">
        <v>36209.200000000004</v>
      </c>
    </row>
    <row r="32" spans="2:50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</row>
    <row r="33" spans="2:50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</row>
    <row r="34" spans="2:50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</row>
    <row r="35" spans="2:50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4.7400000000252476</v>
      </c>
      <c r="AA35" s="37">
        <v>0</v>
      </c>
      <c r="AB35" s="37">
        <v>0</v>
      </c>
      <c r="AC35" s="173">
        <v>45499.000000000029</v>
      </c>
      <c r="AD35" s="172"/>
      <c r="AE35" s="173">
        <v>45499.000000000029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48848.700000000026</v>
      </c>
      <c r="AK35" s="172"/>
      <c r="AL35" s="173">
        <v>48848.700000000026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52898.700000000033</v>
      </c>
      <c r="AR35" s="172"/>
      <c r="AS35" s="173">
        <v>52898.700000000033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57649.200000000033</v>
      </c>
    </row>
    <row r="36" spans="2:50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-160.10000000000491</v>
      </c>
      <c r="AV36" s="37">
        <v>2333.3999999999996</v>
      </c>
      <c r="AW36" s="37">
        <v>0</v>
      </c>
      <c r="AX36" s="173">
        <v>30982.099999999991</v>
      </c>
    </row>
    <row r="37" spans="2:50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</row>
    <row r="38" spans="2:50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1044.5793333333272</v>
      </c>
      <c r="AA38" s="37">
        <v>0</v>
      </c>
      <c r="AB38" s="37">
        <v>0</v>
      </c>
      <c r="AC38" s="173">
        <v>13380.999999999996</v>
      </c>
      <c r="AD38" s="172"/>
      <c r="AE38" s="173">
        <v>13380.999999999996</v>
      </c>
      <c r="AF38" s="174">
        <v>747.087109733293</v>
      </c>
      <c r="AG38" s="181">
        <v>-77.867109733290818</v>
      </c>
      <c r="AH38" s="37">
        <v>0</v>
      </c>
      <c r="AI38" s="37">
        <v>0</v>
      </c>
      <c r="AJ38" s="173">
        <v>14050.099999999999</v>
      </c>
      <c r="AK38" s="172"/>
      <c r="AL38" s="173">
        <v>14050.099999999999</v>
      </c>
      <c r="AM38" s="174">
        <v>1333.5</v>
      </c>
      <c r="AN38" s="181">
        <v>-121.94000000000037</v>
      </c>
      <c r="AO38" s="37">
        <v>0</v>
      </c>
      <c r="AP38" s="37">
        <v>0</v>
      </c>
      <c r="AQ38" s="173">
        <v>15261.499999999998</v>
      </c>
      <c r="AR38" s="172"/>
      <c r="AS38" s="173">
        <v>15261.499999999998</v>
      </c>
      <c r="AT38" s="174">
        <v>1825.3999999999996</v>
      </c>
      <c r="AU38" s="181">
        <v>21.200000000000728</v>
      </c>
      <c r="AV38" s="37">
        <v>0</v>
      </c>
      <c r="AW38" s="37">
        <v>0</v>
      </c>
      <c r="AX38" s="173">
        <v>17108.099999999999</v>
      </c>
    </row>
    <row r="39" spans="2:50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</row>
    <row r="40" spans="2:50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-91.459999999974571</v>
      </c>
      <c r="AA40" s="37">
        <v>0</v>
      </c>
      <c r="AB40" s="37">
        <v>0</v>
      </c>
      <c r="AC40" s="173">
        <v>41901.100000000028</v>
      </c>
      <c r="AD40" s="172"/>
      <c r="AE40" s="173">
        <v>41901.100000000028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45180.200000000026</v>
      </c>
      <c r="AK40" s="172"/>
      <c r="AL40" s="173">
        <v>45180.200000000026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48970.300000000032</v>
      </c>
      <c r="AR40" s="172"/>
      <c r="AS40" s="173">
        <v>48970.300000000032</v>
      </c>
      <c r="AT40" s="174">
        <v>4544.5</v>
      </c>
      <c r="AU40" s="181">
        <v>0</v>
      </c>
      <c r="AV40" s="37">
        <v>0</v>
      </c>
      <c r="AW40" s="37">
        <v>0</v>
      </c>
      <c r="AX40" s="173">
        <v>53514.800000000032</v>
      </c>
    </row>
    <row r="41" spans="2:50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938.4901333333305</v>
      </c>
      <c r="AA41" s="37">
        <v>749.59999999999991</v>
      </c>
      <c r="AB41" s="37">
        <v>0</v>
      </c>
      <c r="AC41" s="173">
        <v>44468.3</v>
      </c>
      <c r="AD41" s="172"/>
      <c r="AE41" s="173">
        <v>44468.3</v>
      </c>
      <c r="AF41" s="174">
        <v>2956.2871097332932</v>
      </c>
      <c r="AG41" s="181">
        <v>-31.667109733296119</v>
      </c>
      <c r="AH41" s="37">
        <v>-1996.3</v>
      </c>
      <c r="AI41" s="37">
        <v>0</v>
      </c>
      <c r="AJ41" s="173">
        <v>45396.5</v>
      </c>
      <c r="AK41" s="172"/>
      <c r="AL41" s="173">
        <v>45396.5</v>
      </c>
      <c r="AM41" s="174">
        <v>4799.3999999999996</v>
      </c>
      <c r="AN41" s="181">
        <v>-69.639999999998366</v>
      </c>
      <c r="AO41" s="37">
        <v>-4739.7</v>
      </c>
      <c r="AP41" s="37">
        <v>0</v>
      </c>
      <c r="AQ41" s="173">
        <v>45386.400000000001</v>
      </c>
      <c r="AR41" s="172"/>
      <c r="AS41" s="173">
        <v>45386.400000000001</v>
      </c>
      <c r="AT41" s="174">
        <v>4643.7</v>
      </c>
      <c r="AU41" s="181">
        <v>-138.90000000000964</v>
      </c>
      <c r="AV41" s="37">
        <v>2333.3999999999996</v>
      </c>
      <c r="AW41" s="37">
        <v>0</v>
      </c>
      <c r="AX41" s="173">
        <v>52224.599999999991</v>
      </c>
    </row>
    <row r="42" spans="2:50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11.883333333333326</v>
      </c>
      <c r="AA42" s="37">
        <v>0</v>
      </c>
      <c r="AB42" s="37">
        <v>0</v>
      </c>
      <c r="AC42" s="173">
        <v>280.90000000000003</v>
      </c>
      <c r="AD42" s="172"/>
      <c r="AE42" s="173">
        <v>280.90000000000003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912.8</v>
      </c>
      <c r="AK42" s="172"/>
      <c r="AL42" s="173">
        <v>912.8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867</v>
      </c>
      <c r="AR42" s="172"/>
      <c r="AS42" s="173">
        <v>867</v>
      </c>
      <c r="AT42" s="174">
        <v>0</v>
      </c>
      <c r="AU42" s="181">
        <v>7.3999999999999773</v>
      </c>
      <c r="AV42" s="37">
        <v>0</v>
      </c>
      <c r="AW42" s="37">
        <v>0</v>
      </c>
      <c r="AX42" s="173">
        <v>874.4</v>
      </c>
    </row>
    <row r="43" spans="2:50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</row>
    <row r="44" spans="2:50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-160.10000000000491</v>
      </c>
      <c r="AV44" s="37">
        <v>2333.3999999999996</v>
      </c>
      <c r="AW44" s="37">
        <v>0</v>
      </c>
      <c r="AX44" s="173">
        <v>30982.099999999991</v>
      </c>
    </row>
    <row r="45" spans="2:50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1130.719999999995</v>
      </c>
      <c r="AA45" s="37">
        <v>0</v>
      </c>
      <c r="AB45" s="37">
        <v>0</v>
      </c>
      <c r="AC45" s="173">
        <v>16135.099999999999</v>
      </c>
      <c r="AD45" s="172"/>
      <c r="AE45" s="173">
        <v>16135.099999999999</v>
      </c>
      <c r="AF45" s="174">
        <v>158.19999999999999</v>
      </c>
      <c r="AG45" s="181">
        <v>-75.079999999999984</v>
      </c>
      <c r="AH45" s="37">
        <v>0</v>
      </c>
      <c r="AI45" s="37">
        <v>-0.11999999999999998</v>
      </c>
      <c r="AJ45" s="173">
        <v>16218.099999999999</v>
      </c>
      <c r="AK45" s="172"/>
      <c r="AL45" s="173">
        <v>16218.099999999999</v>
      </c>
      <c r="AM45" s="174">
        <v>1721</v>
      </c>
      <c r="AN45" s="181">
        <v>-93.039999999997093</v>
      </c>
      <c r="AO45" s="37">
        <v>0</v>
      </c>
      <c r="AP45" s="37">
        <v>0</v>
      </c>
      <c r="AQ45" s="173">
        <v>17845.900000000001</v>
      </c>
      <c r="AR45" s="172"/>
      <c r="AS45" s="173">
        <v>17845.900000000001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19759.5</v>
      </c>
    </row>
    <row r="46" spans="2:50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</row>
    <row r="47" spans="2:50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20.120000000000175</v>
      </c>
      <c r="AA47" s="37">
        <v>0</v>
      </c>
      <c r="AB47" s="37">
        <v>0</v>
      </c>
      <c r="AC47" s="173">
        <v>255.4</v>
      </c>
      <c r="AD47" s="172"/>
      <c r="AE47" s="173">
        <v>255.4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</v>
      </c>
      <c r="AK47" s="172"/>
      <c r="AL47" s="173">
        <v>236.7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</v>
      </c>
      <c r="AR47" s="172"/>
      <c r="AS47" s="173">
        <v>265.3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311.60000000000002</v>
      </c>
    </row>
    <row r="48" spans="2:50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0.10600000000007981</v>
      </c>
      <c r="AA48" s="37">
        <v>0</v>
      </c>
      <c r="AB48" s="37">
        <v>0</v>
      </c>
      <c r="AC48" s="173">
        <v>106.40000000000002</v>
      </c>
      <c r="AD48" s="172"/>
      <c r="AE48" s="173">
        <v>106.40000000000002</v>
      </c>
      <c r="AF48" s="174">
        <v>0</v>
      </c>
      <c r="AG48" s="181">
        <v>0</v>
      </c>
      <c r="AH48" s="37">
        <v>0</v>
      </c>
      <c r="AI48" s="37">
        <v>0</v>
      </c>
      <c r="AJ48" s="173">
        <v>106.40000000000002</v>
      </c>
      <c r="AK48" s="172"/>
      <c r="AL48" s="173">
        <v>106.40000000000002</v>
      </c>
      <c r="AM48" s="174">
        <v>0</v>
      </c>
      <c r="AN48" s="181">
        <v>0</v>
      </c>
      <c r="AO48" s="37">
        <v>0</v>
      </c>
      <c r="AP48" s="37">
        <v>0</v>
      </c>
      <c r="AQ48" s="173">
        <v>106.40000000000002</v>
      </c>
      <c r="AR48" s="172"/>
      <c r="AS48" s="173">
        <v>106.40000000000002</v>
      </c>
      <c r="AT48" s="174">
        <v>0</v>
      </c>
      <c r="AU48" s="181">
        <v>0</v>
      </c>
      <c r="AV48" s="37">
        <v>0</v>
      </c>
      <c r="AW48" s="37">
        <v>0</v>
      </c>
      <c r="AX48" s="173">
        <v>106.40000000000002</v>
      </c>
    </row>
    <row r="49" spans="2:50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</row>
    <row r="50" spans="2:50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</row>
    <row r="51" spans="2:50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847.03013333335593</v>
      </c>
      <c r="AA51" s="187">
        <v>749.59999999999991</v>
      </c>
      <c r="AB51" s="187">
        <v>0</v>
      </c>
      <c r="AC51" s="176">
        <v>86369.400000000023</v>
      </c>
      <c r="AE51" s="176">
        <v>86369.400000000023</v>
      </c>
      <c r="AF51" s="176">
        <v>6235.3871097332931</v>
      </c>
      <c r="AG51" s="182">
        <v>-31.667109733275655</v>
      </c>
      <c r="AH51" s="187">
        <v>-1996.3</v>
      </c>
      <c r="AI51" s="187">
        <v>0</v>
      </c>
      <c r="AJ51" s="176">
        <v>90576.700000000041</v>
      </c>
      <c r="AL51" s="176">
        <v>90576.700000000041</v>
      </c>
      <c r="AM51" s="176">
        <v>8589.5</v>
      </c>
      <c r="AN51" s="182">
        <v>-69.640000000014737</v>
      </c>
      <c r="AO51" s="187">
        <v>-4739.7</v>
      </c>
      <c r="AP51" s="187">
        <v>0</v>
      </c>
      <c r="AQ51" s="176">
        <v>94356.700000000026</v>
      </c>
      <c r="AS51" s="176">
        <v>94356.700000000026</v>
      </c>
      <c r="AT51" s="176">
        <v>9188.2000000000007</v>
      </c>
      <c r="AU51" s="182">
        <v>-138.90000000000327</v>
      </c>
      <c r="AV51" s="187">
        <v>2333.3999999999996</v>
      </c>
      <c r="AW51" s="187">
        <v>0</v>
      </c>
      <c r="AX51" s="176">
        <v>105739.40000000002</v>
      </c>
    </row>
    <row r="52" spans="2:50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-669.19213333334733</v>
      </c>
      <c r="AA52" s="188">
        <v>-742.89999999999986</v>
      </c>
      <c r="AB52" s="188">
        <v>0</v>
      </c>
      <c r="AC52" s="183">
        <v>-59527.500000000015</v>
      </c>
      <c r="AE52" s="183">
        <v>-59527.500000000015</v>
      </c>
      <c r="AF52" s="184">
        <v>-3091.5871097332933</v>
      </c>
      <c r="AG52" s="185">
        <v>88.267109733276016</v>
      </c>
      <c r="AH52" s="188">
        <v>1994.8999999999999</v>
      </c>
      <c r="AI52" s="188">
        <v>0</v>
      </c>
      <c r="AJ52" s="183">
        <v>-60535.800000000032</v>
      </c>
      <c r="AL52" s="183">
        <v>-60535.800000000032</v>
      </c>
      <c r="AM52" s="184">
        <v>-6191.7</v>
      </c>
      <c r="AN52" s="185">
        <v>37.040000000009826</v>
      </c>
      <c r="AO52" s="188">
        <v>4739.8</v>
      </c>
      <c r="AP52" s="188">
        <v>0</v>
      </c>
      <c r="AQ52" s="183">
        <v>-61950.500000000022</v>
      </c>
      <c r="AS52" s="183">
        <v>-61950.500000000022</v>
      </c>
      <c r="AT52" s="184">
        <v>-5260.8</v>
      </c>
      <c r="AU52" s="185">
        <v>9.7000000000098225</v>
      </c>
      <c r="AV52" s="188">
        <v>-2328.5999999999995</v>
      </c>
      <c r="AW52" s="188">
        <v>0</v>
      </c>
      <c r="AX52" s="183">
        <v>-69530.200000000012</v>
      </c>
    </row>
    <row r="53" spans="2:50" x14ac:dyDescent="0.25">
      <c r="B53" s="165" t="str">
        <f>BPAnalitica!$B$50</f>
        <v>Enero 2025.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zoomScaleNormal="100" workbookViewId="0">
      <pane xSplit="2" ySplit="13" topLeftCell="G169" activePane="bottomRight" state="frozen"/>
      <selection activeCell="A41" sqref="A41"/>
      <selection pane="topRight" activeCell="A41" sqref="A41"/>
      <selection pane="bottomLeft" activeCell="A41" sqref="A41"/>
      <selection pane="bottomRight" activeCell="AB181" sqref="AB181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31" t="s">
        <v>18</v>
      </c>
      <c r="B10" s="231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28" t="s">
        <v>37</v>
      </c>
      <c r="X10" s="229"/>
      <c r="Y10" s="229"/>
      <c r="Z10" s="229"/>
      <c r="AA10" s="229"/>
      <c r="AB10" s="230"/>
    </row>
    <row r="11" spans="1:28" ht="26.25" customHeight="1" x14ac:dyDescent="0.25">
      <c r="A11" s="232"/>
      <c r="B11" s="232"/>
      <c r="C11" s="136" t="s">
        <v>8</v>
      </c>
      <c r="D11" s="137"/>
      <c r="E11" s="137"/>
      <c r="F11" s="137"/>
      <c r="G11" s="137"/>
      <c r="H11" s="137"/>
      <c r="I11" s="138"/>
      <c r="J11" s="234" t="s">
        <v>32</v>
      </c>
      <c r="K11" s="136" t="s">
        <v>39</v>
      </c>
      <c r="L11" s="137"/>
      <c r="M11" s="137"/>
      <c r="N11" s="138"/>
      <c r="O11" s="236" t="s">
        <v>38</v>
      </c>
      <c r="P11" s="236" t="s">
        <v>9</v>
      </c>
      <c r="Q11" s="238" t="s">
        <v>10</v>
      </c>
      <c r="R11" s="239"/>
      <c r="S11" s="236" t="s">
        <v>42</v>
      </c>
      <c r="T11" s="236" t="s">
        <v>43</v>
      </c>
      <c r="U11" s="236" t="s">
        <v>44</v>
      </c>
      <c r="V11" s="236" t="s">
        <v>45</v>
      </c>
      <c r="W11" s="244" t="s">
        <v>466</v>
      </c>
      <c r="X11" s="244" t="s">
        <v>467</v>
      </c>
      <c r="Y11" s="247" t="s">
        <v>468</v>
      </c>
      <c r="Z11" s="244" t="s">
        <v>469</v>
      </c>
      <c r="AA11" s="244" t="s">
        <v>470</v>
      </c>
      <c r="AB11" s="244" t="s">
        <v>471</v>
      </c>
    </row>
    <row r="12" spans="1:28" ht="15" customHeight="1" x14ac:dyDescent="0.25">
      <c r="A12" s="232"/>
      <c r="B12" s="232"/>
      <c r="C12" s="236" t="s">
        <v>1</v>
      </c>
      <c r="D12" s="238" t="s">
        <v>11</v>
      </c>
      <c r="E12" s="239"/>
      <c r="F12" s="234" t="s">
        <v>34</v>
      </c>
      <c r="G12" s="234" t="s">
        <v>12</v>
      </c>
      <c r="H12" s="234" t="s">
        <v>35</v>
      </c>
      <c r="I12" s="234" t="s">
        <v>36</v>
      </c>
      <c r="J12" s="235"/>
      <c r="K12" s="240" t="s">
        <v>13</v>
      </c>
      <c r="L12" s="241"/>
      <c r="M12" s="240" t="s">
        <v>14</v>
      </c>
      <c r="N12" s="241"/>
      <c r="O12" s="237"/>
      <c r="P12" s="237"/>
      <c r="Q12" s="242" t="s">
        <v>40</v>
      </c>
      <c r="R12" s="242" t="s">
        <v>41</v>
      </c>
      <c r="S12" s="237"/>
      <c r="T12" s="237"/>
      <c r="U12" s="237"/>
      <c r="V12" s="237"/>
      <c r="W12" s="245"/>
      <c r="X12" s="245"/>
      <c r="Y12" s="248"/>
      <c r="Z12" s="245"/>
      <c r="AA12" s="245"/>
      <c r="AB12" s="245"/>
    </row>
    <row r="13" spans="1:28" ht="30" x14ac:dyDescent="0.25">
      <c r="A13" s="233"/>
      <c r="B13" s="233"/>
      <c r="C13" s="237"/>
      <c r="D13" s="190" t="s">
        <v>15</v>
      </c>
      <c r="E13" s="190" t="s">
        <v>33</v>
      </c>
      <c r="F13" s="235"/>
      <c r="G13" s="235"/>
      <c r="H13" s="235"/>
      <c r="I13" s="235"/>
      <c r="J13" s="235"/>
      <c r="K13" s="189" t="s">
        <v>16</v>
      </c>
      <c r="L13" s="189" t="s">
        <v>17</v>
      </c>
      <c r="M13" s="189" t="s">
        <v>16</v>
      </c>
      <c r="N13" s="189" t="s">
        <v>17</v>
      </c>
      <c r="O13" s="237"/>
      <c r="P13" s="237"/>
      <c r="Q13" s="243"/>
      <c r="R13" s="243"/>
      <c r="S13" s="237"/>
      <c r="T13" s="237"/>
      <c r="U13" s="237"/>
      <c r="V13" s="237"/>
      <c r="W13" s="246"/>
      <c r="X13" s="246"/>
      <c r="Y13" s="249"/>
      <c r="Z13" s="246"/>
      <c r="AA13" s="246"/>
      <c r="AB13" s="246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1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222" t="s">
        <v>619</v>
      </c>
      <c r="C184" s="36"/>
      <c r="D184" s="127"/>
      <c r="G184" s="153"/>
      <c r="H184" s="153"/>
    </row>
    <row r="185" spans="1:28" x14ac:dyDescent="0.25">
      <c r="C185" s="36"/>
      <c r="R185" s="36"/>
    </row>
    <row r="186" spans="1:28" x14ac:dyDescent="0.25">
      <c r="C186" s="191"/>
      <c r="D186" s="191"/>
      <c r="E186" s="191"/>
      <c r="F186" s="191"/>
      <c r="G186" s="191"/>
      <c r="H186" s="191"/>
      <c r="I186" s="191"/>
      <c r="J186" s="191"/>
      <c r="K186" s="191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</row>
    <row r="187" spans="1:28" x14ac:dyDescent="0.25">
      <c r="C187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9"/>
  <sheetViews>
    <sheetView showGridLines="0" tabSelected="1" zoomScaleNormal="100" workbookViewId="0">
      <selection activeCell="B1" sqref="B1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4" x14ac:dyDescent="0.25">
      <c r="AR1" s="155" t="s">
        <v>616</v>
      </c>
    </row>
    <row r="5" spans="2:104" ht="24" x14ac:dyDescent="0.3">
      <c r="B5" s="154" t="s">
        <v>617</v>
      </c>
    </row>
    <row r="6" spans="2:104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4" ht="15.75" thickBot="1" x14ac:dyDescent="0.3"/>
    <row r="8" spans="2:104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620</v>
      </c>
    </row>
    <row r="9" spans="2:104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37307.399999999994</v>
      </c>
      <c r="CI9" s="219">
        <v>37250.800000000003</v>
      </c>
      <c r="CJ9" s="219">
        <v>41775.399999999994</v>
      </c>
      <c r="CK9" s="219">
        <v>44468.3</v>
      </c>
      <c r="CL9" s="219">
        <v>44499.5</v>
      </c>
      <c r="CM9" s="219">
        <v>44628.899999999994</v>
      </c>
      <c r="CN9" s="219">
        <v>44945.499999999993</v>
      </c>
      <c r="CO9" s="219">
        <v>45396.5</v>
      </c>
      <c r="CP9" s="219">
        <v>46120.6</v>
      </c>
      <c r="CQ9" s="219">
        <v>42660.2</v>
      </c>
      <c r="CR9" s="220">
        <v>42736.799999999996</v>
      </c>
      <c r="CS9" s="220">
        <v>45386.399999999994</v>
      </c>
      <c r="CT9" s="220">
        <v>48716.5</v>
      </c>
      <c r="CU9" s="220">
        <v>49141.7</v>
      </c>
      <c r="CV9" s="220">
        <v>48539.499999999993</v>
      </c>
      <c r="CW9" s="220">
        <v>52224.599999999991</v>
      </c>
      <c r="CX9" s="220">
        <v>52184.399999999994</v>
      </c>
      <c r="CY9" s="220">
        <v>51965.700000000004</v>
      </c>
      <c r="CZ9" s="220">
        <v>55208.69999999999</v>
      </c>
    </row>
    <row r="10" spans="2:104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26075.1</v>
      </c>
      <c r="CI10" s="219">
        <v>26723.5</v>
      </c>
      <c r="CJ10" s="219">
        <v>31484.9</v>
      </c>
      <c r="CK10" s="219">
        <v>34483.699999999997</v>
      </c>
      <c r="CL10" s="219">
        <v>34938.1</v>
      </c>
      <c r="CM10" s="219">
        <v>35036.299999999996</v>
      </c>
      <c r="CN10" s="219">
        <v>34888.799999999996</v>
      </c>
      <c r="CO10" s="219">
        <v>34661.199999999997</v>
      </c>
      <c r="CP10" s="219">
        <v>35129.399999999994</v>
      </c>
      <c r="CQ10" s="219">
        <v>31691.399999999994</v>
      </c>
      <c r="CR10" s="219">
        <v>31279.599999999991</v>
      </c>
      <c r="CS10" s="219">
        <v>32984.599999999991</v>
      </c>
      <c r="CT10" s="219">
        <v>35740.199999999997</v>
      </c>
      <c r="CU10" s="219">
        <v>36184</v>
      </c>
      <c r="CV10" s="219">
        <v>35472.499999999993</v>
      </c>
      <c r="CW10" s="219">
        <v>38202.19999999999</v>
      </c>
      <c r="CX10" s="219">
        <v>38140.1</v>
      </c>
      <c r="CY10" s="219">
        <v>37701.4</v>
      </c>
      <c r="CZ10" s="219">
        <v>41228.299999999996</v>
      </c>
    </row>
    <row r="11" spans="2:104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</row>
    <row r="12" spans="2:104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</row>
    <row r="13" spans="2:104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</row>
    <row r="14" spans="2:104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</row>
    <row r="15" spans="2:104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</row>
    <row r="16" spans="2:104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</row>
    <row r="17" spans="3:104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26075.1</v>
      </c>
      <c r="CI17" s="219">
        <v>26723.5</v>
      </c>
      <c r="CJ17" s="219">
        <v>31484.9</v>
      </c>
      <c r="CK17" s="219">
        <v>34483.699999999997</v>
      </c>
      <c r="CL17" s="219">
        <v>34938.1</v>
      </c>
      <c r="CM17" s="219">
        <v>35036.299999999996</v>
      </c>
      <c r="CN17" s="219">
        <v>34888.799999999996</v>
      </c>
      <c r="CO17" s="219">
        <v>34661.199999999997</v>
      </c>
      <c r="CP17" s="219">
        <v>35129.399999999994</v>
      </c>
      <c r="CQ17" s="219">
        <v>31691.399999999994</v>
      </c>
      <c r="CR17" s="219">
        <v>31279.599999999991</v>
      </c>
      <c r="CS17" s="219">
        <v>32984.599999999991</v>
      </c>
      <c r="CT17" s="219">
        <v>35740.199999999997</v>
      </c>
      <c r="CU17" s="219">
        <v>36184</v>
      </c>
      <c r="CV17" s="219">
        <v>35472.499999999993</v>
      </c>
      <c r="CW17" s="219">
        <v>38202.19999999999</v>
      </c>
      <c r="CX17" s="219">
        <v>38140.1</v>
      </c>
      <c r="CY17" s="219">
        <v>37701.4</v>
      </c>
      <c r="CZ17" s="219">
        <v>41228.299999999996</v>
      </c>
    </row>
    <row r="18" spans="3:104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</row>
    <row r="19" spans="3:104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</row>
    <row r="20" spans="3:104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26196.7</v>
      </c>
      <c r="CU20" s="219">
        <v>26723.5</v>
      </c>
      <c r="CV20" s="219">
        <v>26145.699999999993</v>
      </c>
      <c r="CW20" s="219">
        <v>28664.299999999992</v>
      </c>
      <c r="CX20" s="219">
        <v>28371.7</v>
      </c>
      <c r="CY20" s="219">
        <v>28224.1</v>
      </c>
      <c r="CZ20" s="219">
        <v>31840.400000000001</v>
      </c>
    </row>
    <row r="21" spans="3:104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6911.3000000000011</v>
      </c>
      <c r="CI21" s="219">
        <v>7489.1</v>
      </c>
      <c r="CJ21" s="219">
        <v>7459.6</v>
      </c>
      <c r="CK21" s="219">
        <v>8489.7999999999993</v>
      </c>
      <c r="CL21" s="219">
        <v>8384.7999999999993</v>
      </c>
      <c r="CM21" s="219">
        <v>8266.9</v>
      </c>
      <c r="CN21" s="219">
        <v>8421.7999999999993</v>
      </c>
      <c r="CO21" s="219">
        <v>8375.6999999999989</v>
      </c>
      <c r="CP21" s="219">
        <v>8596.5</v>
      </c>
      <c r="CQ21" s="219">
        <v>8642.6999999999989</v>
      </c>
      <c r="CR21" s="219">
        <v>8609</v>
      </c>
      <c r="CS21" s="219">
        <v>8582.6</v>
      </c>
      <c r="CT21" s="219">
        <v>9542.9</v>
      </c>
      <c r="CU21" s="219">
        <v>9459.9</v>
      </c>
      <c r="CV21" s="219">
        <v>9326.2000000000007</v>
      </c>
      <c r="CW21" s="219">
        <v>9537.2999999999993</v>
      </c>
      <c r="CX21" s="219">
        <v>9767.8000000000011</v>
      </c>
      <c r="CY21" s="219">
        <v>9476.7000000000007</v>
      </c>
      <c r="CZ21" s="219">
        <v>9387.2999999999993</v>
      </c>
    </row>
    <row r="22" spans="3:104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</row>
    <row r="23" spans="3:104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</row>
    <row r="24" spans="3:104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448.19999999999993</v>
      </c>
      <c r="CI24" s="219">
        <v>453.19999999999993</v>
      </c>
      <c r="CJ24" s="219">
        <v>510.99999999999989</v>
      </c>
      <c r="CK24" s="219">
        <v>473.29999999999995</v>
      </c>
      <c r="CL24" s="219">
        <v>461.99999999999989</v>
      </c>
      <c r="CM24" s="219">
        <v>471.89999999999986</v>
      </c>
      <c r="CN24" s="219">
        <v>1089.6999999999998</v>
      </c>
      <c r="CO24" s="219">
        <v>1076</v>
      </c>
      <c r="CP24" s="219">
        <v>1243.5</v>
      </c>
      <c r="CQ24" s="219">
        <v>1159.3999999999999</v>
      </c>
      <c r="CR24" s="219">
        <v>1259.6999999999998</v>
      </c>
      <c r="CS24" s="219">
        <v>1594.9999999999998</v>
      </c>
      <c r="CT24" s="219">
        <v>2188.3999999999996</v>
      </c>
      <c r="CU24" s="219">
        <v>2101.6999999999998</v>
      </c>
      <c r="CV24" s="219">
        <v>2054.6999999999998</v>
      </c>
      <c r="CW24" s="219">
        <v>2066.2999999999997</v>
      </c>
      <c r="CX24" s="219">
        <v>2129.6</v>
      </c>
      <c r="CY24" s="219">
        <v>2110.6</v>
      </c>
      <c r="CZ24" s="219">
        <v>2328</v>
      </c>
    </row>
    <row r="25" spans="3:104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164.09999999999988</v>
      </c>
      <c r="CI25" s="219">
        <v>166.89999999999989</v>
      </c>
      <c r="CJ25" s="219">
        <v>218.09999999999991</v>
      </c>
      <c r="CK25" s="219">
        <v>173.6999999999999</v>
      </c>
      <c r="CL25" s="219">
        <v>167.2999999999999</v>
      </c>
      <c r="CM25" s="219">
        <v>175.2999999999999</v>
      </c>
      <c r="CN25" s="219">
        <v>152.09999999999991</v>
      </c>
      <c r="CO25" s="219">
        <v>144.59999999999991</v>
      </c>
      <c r="CP25" s="219">
        <v>323.59999999999991</v>
      </c>
      <c r="CQ25" s="219">
        <v>275.89999999999992</v>
      </c>
      <c r="CR25" s="219">
        <v>408.09999999999991</v>
      </c>
      <c r="CS25" s="219">
        <v>509.39999999999992</v>
      </c>
      <c r="CT25" s="219">
        <v>1093.1999999999998</v>
      </c>
      <c r="CU25" s="219">
        <v>1016.5999999999998</v>
      </c>
      <c r="CV25" s="219">
        <v>979.69999999999982</v>
      </c>
      <c r="CW25" s="219">
        <v>973.29999999999984</v>
      </c>
      <c r="CX25" s="219">
        <v>1048.0999999999999</v>
      </c>
      <c r="CY25" s="219">
        <v>1035.5999999999999</v>
      </c>
      <c r="CZ25" s="219">
        <v>1225.7</v>
      </c>
    </row>
    <row r="26" spans="3:104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</row>
    <row r="27" spans="3:104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</row>
    <row r="28" spans="3:104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2.5</v>
      </c>
      <c r="CI28" s="219">
        <v>2.5</v>
      </c>
      <c r="CJ28" s="219">
        <v>2.5</v>
      </c>
      <c r="CK28" s="219">
        <v>2.5</v>
      </c>
      <c r="CL28" s="219">
        <v>2.5</v>
      </c>
      <c r="CM28" s="219">
        <v>2.5</v>
      </c>
      <c r="CN28" s="219">
        <v>2.5</v>
      </c>
      <c r="CO28" s="219">
        <v>2.5</v>
      </c>
      <c r="CP28" s="219">
        <v>2.5</v>
      </c>
      <c r="CQ28" s="219">
        <v>2.5</v>
      </c>
      <c r="CR28" s="219">
        <v>2.5</v>
      </c>
      <c r="CS28" s="219">
        <v>2.5</v>
      </c>
      <c r="CT28" s="219">
        <v>2.5</v>
      </c>
      <c r="CU28" s="219">
        <v>2.5</v>
      </c>
      <c r="CV28" s="219">
        <v>2.5</v>
      </c>
      <c r="CW28" s="219">
        <v>2.5</v>
      </c>
      <c r="CX28" s="219">
        <v>2.7</v>
      </c>
      <c r="CY28" s="219">
        <v>2.7</v>
      </c>
      <c r="CZ28" s="219">
        <v>2.7</v>
      </c>
    </row>
    <row r="29" spans="3:104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</row>
    <row r="30" spans="3:104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</row>
    <row r="31" spans="3:104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284.10000000000002</v>
      </c>
      <c r="CI31" s="219">
        <v>286.3</v>
      </c>
      <c r="CJ31" s="219">
        <v>292.89999999999998</v>
      </c>
      <c r="CK31" s="219">
        <v>299.60000000000002</v>
      </c>
      <c r="CL31" s="219">
        <v>294.7</v>
      </c>
      <c r="CM31" s="219">
        <v>296.59999999999997</v>
      </c>
      <c r="CN31" s="219">
        <v>937.6</v>
      </c>
      <c r="CO31" s="219">
        <v>931.4</v>
      </c>
      <c r="CP31" s="219">
        <v>919.9</v>
      </c>
      <c r="CQ31" s="219">
        <v>883.5</v>
      </c>
      <c r="CR31" s="219">
        <v>851.6</v>
      </c>
      <c r="CS31" s="219">
        <v>1085.5999999999999</v>
      </c>
      <c r="CT31" s="219">
        <v>1095.2</v>
      </c>
      <c r="CU31" s="219">
        <v>1085.0999999999999</v>
      </c>
      <c r="CV31" s="219">
        <v>1075</v>
      </c>
      <c r="CW31" s="219">
        <v>1093</v>
      </c>
      <c r="CX31" s="219">
        <v>1081.5</v>
      </c>
      <c r="CY31" s="219">
        <v>1075</v>
      </c>
      <c r="CZ31" s="219">
        <v>1102.3</v>
      </c>
    </row>
    <row r="32" spans="3:104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265.10000000000002</v>
      </c>
      <c r="CI32" s="219">
        <v>267.40000000000003</v>
      </c>
      <c r="CJ32" s="219">
        <v>274.10000000000002</v>
      </c>
      <c r="CK32" s="219">
        <v>280.90000000000003</v>
      </c>
      <c r="CL32" s="219">
        <v>276.10000000000002</v>
      </c>
      <c r="CM32" s="219">
        <v>278</v>
      </c>
      <c r="CN32" s="219">
        <v>919</v>
      </c>
      <c r="CO32" s="219">
        <v>912.8</v>
      </c>
      <c r="CP32" s="219">
        <v>901.3</v>
      </c>
      <c r="CQ32" s="219">
        <v>864.9</v>
      </c>
      <c r="CR32" s="219">
        <v>833</v>
      </c>
      <c r="CS32" s="219">
        <v>867</v>
      </c>
      <c r="CT32" s="219">
        <v>876.6</v>
      </c>
      <c r="CU32" s="219">
        <v>866.5</v>
      </c>
      <c r="CV32" s="219">
        <v>856.4</v>
      </c>
      <c r="CW32" s="219">
        <v>874.4</v>
      </c>
      <c r="CX32" s="219">
        <v>862.9</v>
      </c>
      <c r="CY32" s="219">
        <v>856.4</v>
      </c>
      <c r="CZ32" s="219">
        <v>883.69999999999993</v>
      </c>
    </row>
    <row r="33" spans="3:104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</row>
    <row r="34" spans="3:104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</row>
    <row r="35" spans="3:104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5.0999999999999952</v>
      </c>
      <c r="CI35" s="219">
        <v>4.9999999999999956</v>
      </c>
      <c r="CJ35" s="219">
        <v>4.8999999999999959</v>
      </c>
      <c r="CK35" s="219">
        <v>4.7999999999999963</v>
      </c>
      <c r="CL35" s="219">
        <v>4.6999999999999966</v>
      </c>
      <c r="CM35" s="219">
        <v>4.6999999999999966</v>
      </c>
      <c r="CN35" s="219">
        <v>4.6999999999999966</v>
      </c>
      <c r="CO35" s="219">
        <v>4.6999999999999966</v>
      </c>
      <c r="CP35" s="219">
        <v>4.6999999999999966</v>
      </c>
      <c r="CQ35" s="219">
        <v>4.6999999999999966</v>
      </c>
      <c r="CR35" s="219">
        <v>4.6999999999999966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</row>
    <row r="36" spans="3:104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</row>
    <row r="37" spans="3:104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</row>
    <row r="38" spans="3:104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2718.2</v>
      </c>
      <c r="CI38" s="219">
        <v>2571</v>
      </c>
      <c r="CJ38" s="219">
        <v>2622.2000000000003</v>
      </c>
      <c r="CK38" s="219">
        <v>2540.8000000000002</v>
      </c>
      <c r="CL38" s="219">
        <v>2302.3000000000002</v>
      </c>
      <c r="CM38" s="219">
        <v>2284</v>
      </c>
      <c r="CN38" s="219">
        <v>2185.8999999999996</v>
      </c>
      <c r="CO38" s="219">
        <v>2891.7999999999997</v>
      </c>
      <c r="CP38" s="219">
        <v>2912.7999999999997</v>
      </c>
      <c r="CQ38" s="219">
        <v>2930.6</v>
      </c>
      <c r="CR38" s="219">
        <v>3254.2999999999997</v>
      </c>
      <c r="CS38" s="219">
        <v>3542.0000000000005</v>
      </c>
      <c r="CT38" s="219">
        <v>3436.6</v>
      </c>
      <c r="CU38" s="219">
        <v>3483</v>
      </c>
      <c r="CV38" s="219">
        <v>3648</v>
      </c>
      <c r="CW38" s="219">
        <v>4153.0999999999995</v>
      </c>
      <c r="CX38" s="219">
        <v>4181</v>
      </c>
      <c r="CY38" s="219">
        <v>4380.5</v>
      </c>
      <c r="CZ38" s="219">
        <v>3940.1</v>
      </c>
    </row>
    <row r="39" spans="3:104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2014.85</v>
      </c>
      <c r="CI39" s="219">
        <v>1968.55</v>
      </c>
      <c r="CJ39" s="219">
        <v>2035.45</v>
      </c>
      <c r="CK39" s="219">
        <v>1963.0500000000002</v>
      </c>
      <c r="CL39" s="219">
        <v>1738.65</v>
      </c>
      <c r="CM39" s="219">
        <v>1758.15</v>
      </c>
      <c r="CN39" s="219">
        <v>1655.35</v>
      </c>
      <c r="CO39" s="219">
        <v>2189.9499999999998</v>
      </c>
      <c r="CP39" s="219">
        <v>2172.1499999999996</v>
      </c>
      <c r="CQ39" s="219">
        <v>2171.9499999999998</v>
      </c>
      <c r="CR39" s="219">
        <v>2496.85</v>
      </c>
      <c r="CS39" s="219">
        <v>2904.8500000000004</v>
      </c>
      <c r="CT39" s="219">
        <v>3070.25</v>
      </c>
      <c r="CU39" s="219">
        <v>3231.45</v>
      </c>
      <c r="CV39" s="219">
        <v>3366.95</v>
      </c>
      <c r="CW39" s="219">
        <v>3623.5499999999997</v>
      </c>
      <c r="CX39" s="219">
        <v>3540.8999999999996</v>
      </c>
      <c r="CY39" s="219">
        <v>3856.5</v>
      </c>
      <c r="CZ39" s="219">
        <v>3422</v>
      </c>
    </row>
    <row r="40" spans="3:104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</row>
    <row r="41" spans="3:104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</row>
    <row r="42" spans="3:104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3575.9</v>
      </c>
      <c r="CZ42" s="219">
        <v>3129</v>
      </c>
    </row>
    <row r="43" spans="3:104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47</v>
      </c>
      <c r="CZ43" s="219">
        <v>41.4</v>
      </c>
    </row>
    <row r="44" spans="3:104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11.750000000000005</v>
      </c>
      <c r="CI44" s="219">
        <v>11.750000000000005</v>
      </c>
      <c r="CJ44" s="219">
        <v>11.750000000000005</v>
      </c>
      <c r="CK44" s="219">
        <v>11.750000000000005</v>
      </c>
      <c r="CL44" s="219">
        <v>11.750000000000005</v>
      </c>
      <c r="CM44" s="219">
        <v>11.750000000000005</v>
      </c>
      <c r="CN44" s="219">
        <v>11.750000000000005</v>
      </c>
      <c r="CO44" s="219">
        <v>11.750000000000005</v>
      </c>
      <c r="CP44" s="219">
        <v>11.750000000000005</v>
      </c>
      <c r="CQ44" s="219">
        <v>11.750000000000005</v>
      </c>
      <c r="CR44" s="219">
        <v>11.750000000000005</v>
      </c>
      <c r="CS44" s="219">
        <v>11.750000000000005</v>
      </c>
      <c r="CT44" s="219">
        <v>11.750000000000005</v>
      </c>
      <c r="CU44" s="219">
        <v>11.750000000000005</v>
      </c>
      <c r="CV44" s="219">
        <v>11.750000000000005</v>
      </c>
      <c r="CW44" s="219">
        <v>11.750000000000005</v>
      </c>
      <c r="CX44" s="219">
        <v>11.7</v>
      </c>
      <c r="CY44" s="219">
        <v>11.7</v>
      </c>
      <c r="CZ44" s="219">
        <v>11.7</v>
      </c>
    </row>
    <row r="45" spans="3:104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703.35</v>
      </c>
      <c r="CI45" s="219">
        <v>602.45000000000016</v>
      </c>
      <c r="CJ45" s="219">
        <v>586.75000000000011</v>
      </c>
      <c r="CK45" s="219">
        <v>577.75000000000011</v>
      </c>
      <c r="CL45" s="219">
        <v>563.65</v>
      </c>
      <c r="CM45" s="219">
        <v>525.85</v>
      </c>
      <c r="CN45" s="219">
        <v>530.54999999999995</v>
      </c>
      <c r="CO45" s="219">
        <v>701.84999999999991</v>
      </c>
      <c r="CP45" s="219">
        <v>740.65</v>
      </c>
      <c r="CQ45" s="219">
        <v>758.65</v>
      </c>
      <c r="CR45" s="219">
        <v>757.44999999999993</v>
      </c>
      <c r="CS45" s="219">
        <v>637.15</v>
      </c>
      <c r="CT45" s="219">
        <v>366.34999999999997</v>
      </c>
      <c r="CU45" s="219">
        <v>251.55</v>
      </c>
      <c r="CV45" s="219">
        <v>281.04999999999995</v>
      </c>
      <c r="CW45" s="219">
        <v>529.54999999999995</v>
      </c>
      <c r="CX45" s="219">
        <v>640.09999999999991</v>
      </c>
      <c r="CY45" s="219">
        <v>524</v>
      </c>
      <c r="CZ45" s="219">
        <v>518.1</v>
      </c>
    </row>
    <row r="46" spans="3:104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</row>
    <row r="47" spans="3:104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</row>
    <row r="48" spans="3:104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396.20000000000005</v>
      </c>
      <c r="CZ48" s="219">
        <v>390.3</v>
      </c>
    </row>
    <row r="49" spans="3:104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</row>
    <row r="50" spans="3:104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9.1500000000000039</v>
      </c>
      <c r="CI50" s="219">
        <v>9.1500000000000039</v>
      </c>
      <c r="CJ50" s="219">
        <v>9.1500000000000039</v>
      </c>
      <c r="CK50" s="219">
        <v>9.1500000000000039</v>
      </c>
      <c r="CL50" s="219">
        <v>9.1500000000000039</v>
      </c>
      <c r="CM50" s="219">
        <v>9.1500000000000039</v>
      </c>
      <c r="CN50" s="219">
        <v>9.1500000000000039</v>
      </c>
      <c r="CO50" s="219">
        <v>9.1500000000000039</v>
      </c>
      <c r="CP50" s="219">
        <v>9.1500000000000039</v>
      </c>
      <c r="CQ50" s="219">
        <v>9.1500000000000039</v>
      </c>
      <c r="CR50" s="219">
        <v>9.1500000000000039</v>
      </c>
      <c r="CS50" s="219">
        <v>9.1500000000000039</v>
      </c>
      <c r="CT50" s="219">
        <v>9.1500000000000039</v>
      </c>
      <c r="CU50" s="219">
        <v>9.1500000000000039</v>
      </c>
      <c r="CV50" s="219">
        <v>9.1500000000000039</v>
      </c>
      <c r="CW50" s="219">
        <v>9.1500000000000039</v>
      </c>
      <c r="CX50" s="219">
        <v>9.3000000000000025</v>
      </c>
      <c r="CY50" s="219">
        <v>9.3000000000000025</v>
      </c>
      <c r="CZ50" s="219">
        <v>9.3000000000000025</v>
      </c>
    </row>
    <row r="51" spans="3:104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4091.7999999999984</v>
      </c>
      <c r="CI51" s="219">
        <v>3575.7999999999993</v>
      </c>
      <c r="CJ51" s="219">
        <v>3348.1999999999985</v>
      </c>
      <c r="CK51" s="219">
        <v>3372.5999999999985</v>
      </c>
      <c r="CL51" s="219">
        <v>3250.2999999999984</v>
      </c>
      <c r="CM51" s="219">
        <v>3165.6999999999989</v>
      </c>
      <c r="CN51" s="219">
        <v>3102.9999999999991</v>
      </c>
      <c r="CO51" s="219">
        <v>3098.9999999999991</v>
      </c>
      <c r="CP51" s="219">
        <v>3084.5999999999995</v>
      </c>
      <c r="CQ51" s="219">
        <v>3082.3999999999992</v>
      </c>
      <c r="CR51" s="219">
        <v>3069.8999999999992</v>
      </c>
      <c r="CS51" s="219">
        <v>3336.3999999999992</v>
      </c>
      <c r="CT51" s="219">
        <v>3370.8999999999992</v>
      </c>
      <c r="CU51" s="219">
        <v>3325.6999999999994</v>
      </c>
      <c r="CV51" s="219">
        <v>3225.9999999999991</v>
      </c>
      <c r="CW51" s="219">
        <v>3668.5999999999985</v>
      </c>
      <c r="CX51" s="219">
        <v>3634.1999999999989</v>
      </c>
      <c r="CY51" s="219">
        <v>3633.3999999999987</v>
      </c>
      <c r="CZ51" s="219">
        <v>3582.6999999999994</v>
      </c>
    </row>
    <row r="52" spans="3:104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</v>
      </c>
      <c r="CI52" s="219">
        <v>460.80000000000007</v>
      </c>
      <c r="CJ52" s="219">
        <v>410.1</v>
      </c>
      <c r="CK52" s="219">
        <v>441</v>
      </c>
      <c r="CL52" s="219">
        <v>420.70000000000005</v>
      </c>
      <c r="CM52" s="219">
        <v>430.20000000000005</v>
      </c>
      <c r="CN52" s="219">
        <v>422.4</v>
      </c>
      <c r="CO52" s="219">
        <v>425.29999999999995</v>
      </c>
      <c r="CP52" s="219">
        <v>424.79999999999995</v>
      </c>
      <c r="CQ52" s="219">
        <v>439.1</v>
      </c>
      <c r="CR52" s="219">
        <v>442.9</v>
      </c>
      <c r="CS52" s="219">
        <v>565.80000000000007</v>
      </c>
      <c r="CT52" s="219">
        <v>606.9</v>
      </c>
      <c r="CU52" s="219">
        <v>583.30000000000007</v>
      </c>
      <c r="CV52" s="219">
        <v>574.00000000000011</v>
      </c>
      <c r="CW52" s="219">
        <v>591.90000000000009</v>
      </c>
      <c r="CX52" s="219">
        <v>550.79999999999995</v>
      </c>
      <c r="CY52" s="219">
        <v>584.29999999999995</v>
      </c>
      <c r="CZ52" s="219">
        <v>583.59999999999991</v>
      </c>
    </row>
    <row r="53" spans="3:104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</row>
    <row r="54" spans="3:104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</row>
    <row r="55" spans="3:104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</row>
    <row r="56" spans="3:104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221.40000000000003</v>
      </c>
      <c r="CI56" s="219">
        <v>211.20000000000005</v>
      </c>
      <c r="CJ56" s="219">
        <v>198.40000000000003</v>
      </c>
      <c r="CK56" s="219">
        <v>226.50000000000003</v>
      </c>
      <c r="CL56" s="219">
        <v>206.20000000000002</v>
      </c>
      <c r="CM56" s="219">
        <v>215.70000000000002</v>
      </c>
      <c r="CN56" s="219">
        <v>207.9</v>
      </c>
      <c r="CO56" s="219">
        <v>210.8</v>
      </c>
      <c r="CP56" s="219">
        <v>210.3</v>
      </c>
      <c r="CQ56" s="219">
        <v>211.60000000000002</v>
      </c>
      <c r="CR56" s="219">
        <v>215.40000000000003</v>
      </c>
      <c r="CS56" s="219">
        <v>220.30000000000004</v>
      </c>
      <c r="CT56" s="219">
        <v>261.40000000000003</v>
      </c>
      <c r="CU56" s="219">
        <v>237.80000000000004</v>
      </c>
      <c r="CV56" s="219">
        <v>231.40000000000003</v>
      </c>
      <c r="CW56" s="219">
        <v>248.90000000000003</v>
      </c>
      <c r="CX56" s="219">
        <v>198.09999999999994</v>
      </c>
      <c r="CY56" s="219">
        <v>218.79999999999993</v>
      </c>
      <c r="CZ56" s="219">
        <v>213.39999999999992</v>
      </c>
    </row>
    <row r="57" spans="3:104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</row>
    <row r="58" spans="3:104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3633.2999999999984</v>
      </c>
      <c r="CI58" s="219">
        <v>3114.9999999999991</v>
      </c>
      <c r="CJ58" s="219">
        <v>2938.0999999999985</v>
      </c>
      <c r="CK58" s="219">
        <v>2931.5999999999985</v>
      </c>
      <c r="CL58" s="219">
        <v>2829.5999999999985</v>
      </c>
      <c r="CM58" s="219">
        <v>2735.4999999999986</v>
      </c>
      <c r="CN58" s="219">
        <v>2680.599999999999</v>
      </c>
      <c r="CO58" s="219">
        <v>2673.6999999999989</v>
      </c>
      <c r="CP58" s="219">
        <v>2659.7999999999993</v>
      </c>
      <c r="CQ58" s="219">
        <v>2643.2999999999993</v>
      </c>
      <c r="CR58" s="219">
        <v>2626.9999999999991</v>
      </c>
      <c r="CS58" s="219">
        <v>2770.599999999999</v>
      </c>
      <c r="CT58" s="219">
        <v>2763.9999999999991</v>
      </c>
      <c r="CU58" s="219">
        <v>2742.3999999999992</v>
      </c>
      <c r="CV58" s="219">
        <v>2651.9999999999991</v>
      </c>
      <c r="CW58" s="219">
        <v>3076.6999999999985</v>
      </c>
      <c r="CX58" s="219">
        <v>3083.3999999999987</v>
      </c>
      <c r="CY58" s="219">
        <v>3049.099999999999</v>
      </c>
      <c r="CZ58" s="219">
        <v>2999.0999999999995</v>
      </c>
    </row>
    <row r="59" spans="3:104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</row>
    <row r="60" spans="3:104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</row>
    <row r="61" spans="3:104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2623.599999999999</v>
      </c>
      <c r="CI61" s="219">
        <v>2093.2999999999993</v>
      </c>
      <c r="CJ61" s="219">
        <v>1913.9999999999991</v>
      </c>
      <c r="CK61" s="219">
        <v>1907.5999999999992</v>
      </c>
      <c r="CL61" s="219">
        <v>1883.5999999999992</v>
      </c>
      <c r="CM61" s="219">
        <v>1784.5999999999992</v>
      </c>
      <c r="CN61" s="219">
        <v>1734.7999999999993</v>
      </c>
      <c r="CO61" s="219">
        <v>1724.0999999999992</v>
      </c>
      <c r="CP61" s="219">
        <v>1733.9999999999993</v>
      </c>
      <c r="CQ61" s="219">
        <v>1718.9999999999993</v>
      </c>
      <c r="CR61" s="219">
        <v>1701.9999999999993</v>
      </c>
      <c r="CS61" s="219">
        <v>1819.9999999999993</v>
      </c>
      <c r="CT61" s="219">
        <v>1849.0999999999992</v>
      </c>
      <c r="CU61" s="219">
        <v>1857.9999999999993</v>
      </c>
      <c r="CV61" s="219">
        <v>1822.3999999999994</v>
      </c>
      <c r="CW61" s="219">
        <v>1841.9999999999993</v>
      </c>
      <c r="CX61" s="219">
        <v>1887.4999999999998</v>
      </c>
      <c r="CY61" s="219">
        <v>1863.8999999999999</v>
      </c>
      <c r="CZ61" s="219">
        <v>1832.4999999999998</v>
      </c>
    </row>
    <row r="62" spans="3:104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</row>
    <row r="63" spans="3:104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</row>
    <row r="64" spans="3:104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4099.5000000000018</v>
      </c>
      <c r="CY64" s="219">
        <v>4139.800000000002</v>
      </c>
      <c r="CZ64" s="219">
        <v>4129.6000000000004</v>
      </c>
    </row>
    <row r="65" spans="2:104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4099.5000000000018</v>
      </c>
      <c r="CY65" s="219">
        <v>4139.800000000002</v>
      </c>
      <c r="CZ65" s="219">
        <v>4129.6000000000004</v>
      </c>
    </row>
    <row r="66" spans="2:104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</row>
    <row r="67" spans="2:104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</row>
    <row r="68" spans="2:104" x14ac:dyDescent="0.25">
      <c r="B68" s="164" t="str">
        <f>BPAnalitica!$B$50</f>
        <v>Enero 2025.</v>
      </c>
    </row>
    <row r="69" spans="2:104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1169.4000000000003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-6.5</v>
      </c>
      <c r="O7" s="211">
        <v>535.90000000000009</v>
      </c>
      <c r="P7" s="211">
        <v>371.4</v>
      </c>
      <c r="Q7" s="211">
        <v>278.5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304.40000000000009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430.6</v>
      </c>
      <c r="O9" s="211">
        <v>278.19999999999993</v>
      </c>
      <c r="P9" s="211">
        <v>748.99999999999989</v>
      </c>
      <c r="Q9" s="211">
        <v>1071.0999999999999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1257.4000000000001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440.7</v>
      </c>
      <c r="O11" s="211">
        <v>307.39999999999986</v>
      </c>
      <c r="P11" s="211">
        <v>609.30000000000007</v>
      </c>
      <c r="Q11" s="211">
        <v>689.3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-21.200000000000017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-123.90000000000003</v>
      </c>
      <c r="O13" s="211">
        <v>84.300000000000011</v>
      </c>
      <c r="P13" s="211">
        <v>194.29999999999998</v>
      </c>
      <c r="Q13" s="211">
        <v>-32.400000000000013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159.39999999999998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</v>
      </c>
      <c r="O14" s="211">
        <v>115.8</v>
      </c>
      <c r="P14" s="211">
        <v>172</v>
      </c>
      <c r="Q14" s="211">
        <v>137.30000000000001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26.900000000000002</v>
      </c>
      <c r="I16" s="211">
        <v>81.400000000000006</v>
      </c>
      <c r="J16" s="211">
        <v>54.199999999999996</v>
      </c>
      <c r="K16" s="211">
        <v>60.4</v>
      </c>
      <c r="L16" s="211">
        <v>63.4</v>
      </c>
      <c r="M16" s="211">
        <v>61.9</v>
      </c>
      <c r="N16" s="211">
        <v>96.600000000000009</v>
      </c>
      <c r="O16" s="211">
        <v>81.3</v>
      </c>
      <c r="P16" s="211">
        <v>62.399999999999636</v>
      </c>
      <c r="Q16" s="211">
        <v>98.199999999999818</v>
      </c>
    </row>
    <row r="17" spans="2:17" x14ac:dyDescent="0.25">
      <c r="B17" s="201" t="s">
        <v>566</v>
      </c>
      <c r="C17" s="202">
        <f>SUM(C6:C16)</f>
        <v>0</v>
      </c>
      <c r="D17" s="213">
        <f t="shared" ref="D17:N17" si="0">SUM(D6:D16)</f>
        <v>2023.7278589702551</v>
      </c>
      <c r="E17" s="213">
        <f t="shared" si="0"/>
        <v>2276.6999999999998</v>
      </c>
      <c r="F17" s="213">
        <f t="shared" si="0"/>
        <v>3142.400000000001</v>
      </c>
      <c r="G17" s="213">
        <f t="shared" si="0"/>
        <v>1990.5</v>
      </c>
      <c r="H17" s="213">
        <f t="shared" si="0"/>
        <v>2208.5000000000005</v>
      </c>
      <c r="I17" s="213">
        <f t="shared" si="0"/>
        <v>2204.9</v>
      </c>
      <c r="J17" s="213">
        <f t="shared" si="0"/>
        <v>2406.6999999999998</v>
      </c>
      <c r="K17" s="213">
        <f t="shared" si="0"/>
        <v>3570.7</v>
      </c>
      <c r="L17" s="213">
        <f t="shared" si="0"/>
        <v>2535.3000000000002</v>
      </c>
      <c r="M17" s="213">
        <f t="shared" si="0"/>
        <v>3021</v>
      </c>
      <c r="N17" s="213">
        <f t="shared" si="0"/>
        <v>2559.6</v>
      </c>
      <c r="O17" s="213">
        <f>SUM(O6:O16)</f>
        <v>3196.8</v>
      </c>
      <c r="P17" s="213">
        <v>4098.7999999999993</v>
      </c>
      <c r="Q17" s="213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8" ht="18.75" x14ac:dyDescent="0.3">
      <c r="B2" s="197" t="s">
        <v>568</v>
      </c>
    </row>
    <row r="3" spans="2:18" x14ac:dyDescent="0.25">
      <c r="B3" s="198" t="s">
        <v>555</v>
      </c>
    </row>
    <row r="5" spans="2:18" x14ac:dyDescent="0.25">
      <c r="B5" s="250" t="s">
        <v>569</v>
      </c>
      <c r="C5" s="250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</row>
    <row r="6" spans="2:18" x14ac:dyDescent="0.25">
      <c r="B6" s="198" t="s">
        <v>570</v>
      </c>
      <c r="D6" s="203">
        <f>SUM(D7:D13)</f>
        <v>0</v>
      </c>
      <c r="E6" s="204">
        <f t="shared" ref="E6:P6" si="0">SUM(E7:E13)</f>
        <v>41.5</v>
      </c>
      <c r="F6" s="204">
        <f t="shared" si="0"/>
        <v>42.400000000000013</v>
      </c>
      <c r="G6" s="204">
        <f t="shared" si="0"/>
        <v>13.1</v>
      </c>
      <c r="H6" s="204">
        <f t="shared" si="0"/>
        <v>84.6</v>
      </c>
      <c r="I6" s="204">
        <f t="shared" si="0"/>
        <v>-3.1999999999999993</v>
      </c>
      <c r="J6" s="204">
        <f t="shared" si="0"/>
        <v>10.9</v>
      </c>
      <c r="K6" s="204">
        <f t="shared" si="0"/>
        <v>19.899999999999999</v>
      </c>
      <c r="L6" s="204">
        <f t="shared" si="0"/>
        <v>2.9</v>
      </c>
      <c r="M6" s="204">
        <f t="shared" si="0"/>
        <v>12.4</v>
      </c>
      <c r="N6" s="204">
        <f t="shared" si="0"/>
        <v>12.100000000000005</v>
      </c>
      <c r="O6" s="204">
        <f t="shared" si="0"/>
        <v>83.800000000000011</v>
      </c>
      <c r="P6" s="204">
        <f t="shared" si="0"/>
        <v>98.800000000000011</v>
      </c>
      <c r="Q6" s="204">
        <v>264.39999999999998</v>
      </c>
      <c r="R6" s="204">
        <v>247.2</v>
      </c>
    </row>
    <row r="7" spans="2:18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</row>
    <row r="8" spans="2:18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spans="2:18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</row>
    <row r="10" spans="2:18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</row>
    <row r="11" spans="2:18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</row>
    <row r="12" spans="2:18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12.4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</row>
    <row r="13" spans="2:18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</row>
    <row r="14" spans="2:18" x14ac:dyDescent="0.25">
      <c r="B14" s="198" t="s">
        <v>579</v>
      </c>
      <c r="D14" s="203">
        <f>SUM(D15:D17)</f>
        <v>0</v>
      </c>
      <c r="E14" s="204">
        <f t="shared" ref="E14:P14" si="1">SUM(E15:E17)</f>
        <v>2183.1</v>
      </c>
      <c r="F14" s="204">
        <f t="shared" si="1"/>
        <v>1697.7</v>
      </c>
      <c r="G14" s="204">
        <f t="shared" si="1"/>
        <v>1071.3</v>
      </c>
      <c r="H14" s="204">
        <f t="shared" si="1"/>
        <v>522.6</v>
      </c>
      <c r="I14" s="204">
        <f t="shared" si="1"/>
        <v>722.5</v>
      </c>
      <c r="J14" s="204">
        <f t="shared" si="1"/>
        <v>477.19999999999993</v>
      </c>
      <c r="K14" s="204">
        <f t="shared" si="1"/>
        <v>953.59999999999991</v>
      </c>
      <c r="L14" s="204">
        <f t="shared" si="1"/>
        <v>1160.0999999999995</v>
      </c>
      <c r="M14" s="204">
        <f t="shared" si="1"/>
        <v>957.69999999999993</v>
      </c>
      <c r="N14" s="204">
        <f t="shared" si="1"/>
        <v>1804.9</v>
      </c>
      <c r="O14" s="204">
        <f t="shared" si="1"/>
        <v>1147.5999999999999</v>
      </c>
      <c r="P14" s="204">
        <f t="shared" si="1"/>
        <v>2182.3000000000002</v>
      </c>
      <c r="Q14" s="204">
        <v>2406.6999999999998</v>
      </c>
      <c r="R14" s="204">
        <v>1963.9</v>
      </c>
    </row>
    <row r="15" spans="2:18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</row>
    <row r="16" spans="2:18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</row>
    <row r="17" spans="2:18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-80.400000000000006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</row>
    <row r="18" spans="2:18" x14ac:dyDescent="0.25">
      <c r="B18" s="198" t="s">
        <v>583</v>
      </c>
      <c r="D18" s="203"/>
      <c r="E18" s="204">
        <v>271.89999999999998</v>
      </c>
      <c r="F18" s="204">
        <v>266</v>
      </c>
      <c r="G18" s="204">
        <v>1218.7000000000003</v>
      </c>
      <c r="H18" s="204">
        <v>217.50000000000003</v>
      </c>
      <c r="I18" s="204">
        <v>497.79999999999995</v>
      </c>
      <c r="J18" s="204">
        <v>-442.49999999999994</v>
      </c>
      <c r="K18" s="204">
        <v>69.099999999999994</v>
      </c>
      <c r="L18" s="204">
        <v>1070.6000000000004</v>
      </c>
      <c r="M18" s="204">
        <v>141</v>
      </c>
      <c r="N18" s="204">
        <v>93.200000226014069</v>
      </c>
      <c r="O18" s="204">
        <v>62.8</v>
      </c>
      <c r="P18" s="204">
        <v>-89.7</v>
      </c>
      <c r="Q18" s="204">
        <v>526.20000000000005</v>
      </c>
      <c r="R18" s="204">
        <v>389.29999999999995</v>
      </c>
    </row>
    <row r="19" spans="2:18" x14ac:dyDescent="0.25">
      <c r="B19" s="198" t="s">
        <v>584</v>
      </c>
      <c r="D19" s="203">
        <f>SUM(D20:D29)</f>
        <v>0</v>
      </c>
      <c r="E19" s="204">
        <f>SUM(E20:E29)</f>
        <v>310.3</v>
      </c>
      <c r="F19" s="204">
        <f t="shared" ref="F19:P19" si="2">SUM(F20:F29)</f>
        <v>241.60000000000002</v>
      </c>
      <c r="G19" s="204">
        <f>SUM(G20:G29)</f>
        <v>175.2</v>
      </c>
      <c r="H19" s="204">
        <f t="shared" si="2"/>
        <v>196</v>
      </c>
      <c r="I19" s="204">
        <f t="shared" si="2"/>
        <v>132.70000000000002</v>
      </c>
      <c r="J19" s="204">
        <f t="shared" si="2"/>
        <v>-73</v>
      </c>
      <c r="K19" s="204">
        <f t="shared" si="2"/>
        <v>420.89999999999992</v>
      </c>
      <c r="L19" s="204">
        <f t="shared" si="2"/>
        <v>357.40000000000003</v>
      </c>
      <c r="M19" s="204">
        <f t="shared" si="2"/>
        <v>-75.39999999999992</v>
      </c>
      <c r="N19" s="204">
        <f t="shared" si="2"/>
        <v>720.20000000000016</v>
      </c>
      <c r="O19" s="204">
        <f t="shared" si="2"/>
        <v>283.80000000000007</v>
      </c>
      <c r="P19" s="204">
        <f t="shared" si="2"/>
        <v>432.9</v>
      </c>
      <c r="Q19" s="204">
        <v>942.19999999999993</v>
      </c>
      <c r="R19" s="204">
        <v>1311.8</v>
      </c>
    </row>
    <row r="20" spans="2:18" x14ac:dyDescent="0.25">
      <c r="C20" s="198" t="s">
        <v>585</v>
      </c>
      <c r="D20" s="203"/>
      <c r="E20" s="204">
        <v>6.8000000000000016</v>
      </c>
      <c r="F20" s="204">
        <v>4</v>
      </c>
      <c r="G20" s="204">
        <v>6.1999999999999984</v>
      </c>
      <c r="H20" s="204">
        <v>4.8999999999999995</v>
      </c>
      <c r="I20" s="204">
        <v>2.9</v>
      </c>
      <c r="J20" s="204">
        <v>7.5000000000000018</v>
      </c>
      <c r="K20" s="204">
        <v>6.5</v>
      </c>
      <c r="L20" s="204">
        <v>7.4</v>
      </c>
      <c r="M20" s="204">
        <v>19.8</v>
      </c>
      <c r="N20" s="204">
        <v>29.700000000000003</v>
      </c>
      <c r="O20" s="204">
        <v>28.599999999999994</v>
      </c>
      <c r="P20" s="204">
        <v>28.9</v>
      </c>
      <c r="Q20" s="204">
        <v>371.99999999999994</v>
      </c>
      <c r="R20" s="204">
        <v>668.4</v>
      </c>
    </row>
    <row r="21" spans="2:18" x14ac:dyDescent="0.25">
      <c r="C21" s="198" t="s">
        <v>586</v>
      </c>
      <c r="D21" s="203"/>
      <c r="E21" s="204">
        <v>202.7</v>
      </c>
      <c r="F21" s="204">
        <v>136.6</v>
      </c>
      <c r="G21" s="204">
        <v>128.20000000000002</v>
      </c>
      <c r="H21" s="204">
        <v>32.799999999999997</v>
      </c>
      <c r="I21" s="204">
        <v>6.6</v>
      </c>
      <c r="J21" s="204">
        <v>31.999999999999996</v>
      </c>
      <c r="K21" s="204">
        <v>281.39999999999998</v>
      </c>
      <c r="L21" s="204">
        <v>205.9</v>
      </c>
      <c r="M21" s="204">
        <v>287.8</v>
      </c>
      <c r="N21" s="204">
        <v>354.50000000000006</v>
      </c>
      <c r="O21" s="204">
        <v>194.20000000000002</v>
      </c>
      <c r="P21" s="204">
        <v>212.9</v>
      </c>
      <c r="Q21" s="204">
        <v>139.1</v>
      </c>
      <c r="R21" s="204">
        <v>158.1</v>
      </c>
    </row>
    <row r="22" spans="2:18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</row>
    <row r="23" spans="2:18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37.1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</row>
    <row r="24" spans="2:18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</row>
    <row r="25" spans="2:18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</row>
    <row r="26" spans="2:18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</row>
    <row r="27" spans="2:18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</row>
    <row r="28" spans="2:18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</row>
    <row r="29" spans="2:18" x14ac:dyDescent="0.25">
      <c r="C29" s="198" t="s">
        <v>594</v>
      </c>
      <c r="D29" s="205"/>
      <c r="E29" s="209">
        <v>8.6999999999999886</v>
      </c>
      <c r="F29" s="209">
        <v>-1.5</v>
      </c>
      <c r="G29" s="209">
        <v>3.5999999999999943</v>
      </c>
      <c r="H29" s="209">
        <v>0.5</v>
      </c>
      <c r="I29" s="209">
        <v>0</v>
      </c>
      <c r="J29" s="209">
        <v>3.7999999999999972</v>
      </c>
      <c r="K29" s="209">
        <v>31.899999999999977</v>
      </c>
      <c r="L29" s="209">
        <v>62.600000000000023</v>
      </c>
      <c r="M29" s="209">
        <v>-459.7</v>
      </c>
      <c r="N29" s="209">
        <v>7.1000000000001364</v>
      </c>
      <c r="O29" s="209">
        <v>-114.19999999999993</v>
      </c>
      <c r="P29" s="209">
        <v>74.800000000000011</v>
      </c>
      <c r="Q29" s="209">
        <v>102.7</v>
      </c>
      <c r="R29" s="209">
        <v>58.4</v>
      </c>
    </row>
    <row r="30" spans="2:18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</row>
    <row r="31" spans="2:18" x14ac:dyDescent="0.25">
      <c r="B31" s="198" t="s">
        <v>596</v>
      </c>
      <c r="D31" s="203"/>
      <c r="E31" s="204">
        <v>-783.07214102974524</v>
      </c>
      <c r="F31" s="204">
        <v>28.999999999999456</v>
      </c>
      <c r="G31" s="204">
        <v>664.10000000000025</v>
      </c>
      <c r="H31" s="204">
        <v>969.8</v>
      </c>
      <c r="I31" s="204">
        <v>858.7000000000005</v>
      </c>
      <c r="J31" s="204">
        <v>2232.2999999999993</v>
      </c>
      <c r="K31" s="204">
        <v>943.19999999999948</v>
      </c>
      <c r="L31" s="204">
        <v>979.7</v>
      </c>
      <c r="M31" s="204">
        <v>1499.6000000000001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</row>
    <row r="32" spans="2:18" x14ac:dyDescent="0.25">
      <c r="B32" s="206" t="s">
        <v>597</v>
      </c>
      <c r="C32" s="207"/>
      <c r="D32" s="208"/>
      <c r="E32" s="210">
        <v>2023.7278589702551</v>
      </c>
      <c r="F32" s="210">
        <v>2276.6999999999998</v>
      </c>
      <c r="G32" s="210">
        <v>3142.4</v>
      </c>
      <c r="H32" s="210">
        <v>1990.5</v>
      </c>
      <c r="I32" s="210">
        <v>2208.5000000000005</v>
      </c>
      <c r="J32" s="210">
        <v>2204.8999999999996</v>
      </c>
      <c r="K32" s="210">
        <v>2406.6999999999998</v>
      </c>
      <c r="L32" s="210">
        <v>3570.7</v>
      </c>
      <c r="M32" s="210">
        <v>2535.2999999999997</v>
      </c>
      <c r="N32" s="210">
        <f>SUM(N6,N14,N18:N19,N30:N31)</f>
        <v>3021</v>
      </c>
      <c r="O32" s="210">
        <f t="shared" ref="O32:P32" si="3">SUM(O6,O14,O18:O19,O30:O31)</f>
        <v>2559.6</v>
      </c>
      <c r="P32" s="210">
        <f t="shared" si="3"/>
        <v>3196.8000000000006</v>
      </c>
      <c r="Q32" s="210">
        <v>4098.8</v>
      </c>
      <c r="R32" s="210">
        <v>4390.2</v>
      </c>
    </row>
    <row r="33" spans="2:18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5" spans="2:18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2025-01-06T23:03:52Z</dcterms:modified>
</cp:coreProperties>
</file>