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Guatemala\Anual\Anual 2024 diciembre\"/>
    </mc:Choice>
  </mc:AlternateContent>
  <xr:revisionPtr revIDLastSave="0" documentId="8_{D7E3E0DD-77BB-46F1-8FF7-0657512DA5D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  <sheet name="Balance" sheetId="13" r:id="rId11"/>
  </sheets>
  <externalReferences>
    <externalReference r:id="rId12"/>
    <externalReference r:id="rId13"/>
    <externalReference r:id="rId14"/>
  </externalReferences>
  <definedNames>
    <definedName name="_xlnm._FilterDatabase" localSheetId="10" hidden="1">Balance!$A$5:$M$5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cSlicerSheet_Slicer1" hidden="1">#REF!</definedName>
    <definedName name="_Sort" hidden="1">#REF!</definedName>
    <definedName name="q" hidden="1">#REF!</definedName>
    <definedName name="Rec" hidden="1">#REF!</definedName>
    <definedName name="Reporting_Country_Code" localSheetId="10">[3]Coverpage!$I$9</definedName>
    <definedName name="Reporting_Country_Code">[1]Coverpage!$I$9</definedName>
    <definedName name="Reporting_Country_Name" localSheetId="10">[3]Coverpage!$I$8</definedName>
    <definedName name="Reporting_Country_Name">[1]Coverpage!$I$8</definedName>
    <definedName name="Reporting_Period_Code" localSheetId="10">[3]Coverpage!$I$10</definedName>
    <definedName name="Reporting_Period_Code">[1]Coverpage!$I$10</definedName>
    <definedName name="ss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2" l="1"/>
  <c r="M6" i="12"/>
  <c r="N7" i="8"/>
  <c r="M7" i="8"/>
  <c r="N6" i="10"/>
  <c r="M6" i="10"/>
  <c r="N6" i="9"/>
  <c r="M6" i="9"/>
  <c r="N7" i="7"/>
  <c r="M7" i="7"/>
  <c r="N7" i="6"/>
  <c r="M7" i="6"/>
  <c r="N7" i="5"/>
  <c r="M7" i="5"/>
  <c r="N7" i="4"/>
  <c r="M7" i="4"/>
  <c r="N7" i="3"/>
  <c r="M7" i="3"/>
  <c r="F6" i="12" l="1"/>
  <c r="G6" i="12" s="1"/>
  <c r="H6" i="12" s="1"/>
  <c r="I6" i="12" s="1"/>
  <c r="J6" i="12" s="1"/>
  <c r="K6" i="12" s="1"/>
  <c r="L6" i="12" s="1"/>
  <c r="E2" i="9" l="1"/>
  <c r="E2" i="10"/>
  <c r="F6" i="10"/>
  <c r="G6" i="10" s="1"/>
  <c r="H6" i="10" s="1"/>
  <c r="I6" i="10" s="1"/>
  <c r="J6" i="10" s="1"/>
  <c r="K6" i="10" s="1"/>
  <c r="L6" i="10" s="1"/>
  <c r="F6" i="9"/>
  <c r="G6" i="9" s="1"/>
  <c r="H6" i="9" s="1"/>
  <c r="I6" i="9" s="1"/>
  <c r="J6" i="9" s="1"/>
  <c r="K6" i="9" s="1"/>
  <c r="L6" i="9" s="1"/>
  <c r="F7" i="8" l="1"/>
  <c r="G7" i="8" s="1"/>
  <c r="H7" i="8" s="1"/>
  <c r="I7" i="8" s="1"/>
  <c r="J7" i="8" s="1"/>
  <c r="K7" i="8" s="1"/>
  <c r="L7" i="8" s="1"/>
  <c r="E2" i="8"/>
  <c r="F7" i="7"/>
  <c r="G7" i="7" s="1"/>
  <c r="H7" i="7" s="1"/>
  <c r="I7" i="7" s="1"/>
  <c r="J7" i="7" s="1"/>
  <c r="K7" i="7" s="1"/>
  <c r="L7" i="7" s="1"/>
  <c r="E2" i="7"/>
  <c r="F7" i="6"/>
  <c r="G7" i="6" s="1"/>
  <c r="H7" i="6" s="1"/>
  <c r="I7" i="6" s="1"/>
  <c r="J7" i="6" s="1"/>
  <c r="K7" i="6" s="1"/>
  <c r="L7" i="6" s="1"/>
  <c r="E2" i="6"/>
  <c r="F7" i="5"/>
  <c r="G7" i="5" s="1"/>
  <c r="H7" i="5" s="1"/>
  <c r="I7" i="5" s="1"/>
  <c r="J7" i="5" s="1"/>
  <c r="K7" i="5" s="1"/>
  <c r="L7" i="5" s="1"/>
  <c r="E2" i="5"/>
  <c r="F7" i="4"/>
  <c r="G7" i="4" s="1"/>
  <c r="H7" i="4" s="1"/>
  <c r="I7" i="4" s="1"/>
  <c r="J7" i="4" s="1"/>
  <c r="K7" i="4" s="1"/>
  <c r="L7" i="4" s="1"/>
  <c r="E2" i="4"/>
  <c r="F7" i="3"/>
  <c r="G7" i="3" s="1"/>
  <c r="H7" i="3" s="1"/>
  <c r="I7" i="3" s="1"/>
  <c r="J7" i="3" s="1"/>
  <c r="K7" i="3" s="1"/>
  <c r="L7" i="3" s="1"/>
  <c r="E2" i="3"/>
  <c r="E2" i="12" l="1"/>
</calcChain>
</file>

<file path=xl/sharedStrings.xml><?xml version="1.0" encoding="utf-8"?>
<sst xmlns="http://schemas.openxmlformats.org/spreadsheetml/2006/main" count="1644" uniqueCount="924">
  <si>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</si>
  <si>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</si>
  <si>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</si>
  <si>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</si>
  <si>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</si>
  <si>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</si>
  <si>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</si>
  <si>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</si>
  <si>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</si>
  <si>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</si>
  <si>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</si>
  <si>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</si>
  <si>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</si>
  <si>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</si>
  <si>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</si>
  <si>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</si>
  <si>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</si>
  <si>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</si>
  <si>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</si>
  <si>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</si>
  <si>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</si>
  <si>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</si>
  <si>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</si>
  <si>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</si>
  <si>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</si>
  <si>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</si>
  <si>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</si>
  <si>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</si>
  <si>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</si>
  <si>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</si>
  <si>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</si>
  <si>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</si>
  <si>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</si>
  <si>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</si>
  <si>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</si>
  <si>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</si>
  <si>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</si>
  <si>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</si>
  <si>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</si>
  <si>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</si>
  <si>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</si>
  <si>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</si>
  <si>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</si>
  <si>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</si>
  <si>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</si>
  <si>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</si>
  <si>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</si>
  <si>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</si>
  <si>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</si>
  <si>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</si>
  <si>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</si>
  <si>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</si>
  <si>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</si>
  <si>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</si>
  <si>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</si>
  <si>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</si>
  <si>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</si>
  <si>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</si>
  <si>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</si>
  <si>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</si>
  <si>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</si>
  <si>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</si>
  <si>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</si>
  <si>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</si>
  <si>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</si>
  <si>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</si>
  <si>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</si>
  <si>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</si>
  <si>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</si>
  <si>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</si>
  <si>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</si>
  <si>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</si>
  <si>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</si>
  <si>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</si>
  <si>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</si>
  <si>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</si>
  <si>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</si>
  <si>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</si>
  <si>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</si>
  <si>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</si>
  <si>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</si>
  <si>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</si>
  <si>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</si>
  <si>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</si>
  <si>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</si>
  <si>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</si>
  <si>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</si>
  <si>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</si>
  <si>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</si>
  <si>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</si>
  <si>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</si>
  <si>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</si>
  <si>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</si>
  <si>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</si>
  <si>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</si>
  <si>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</si>
  <si>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</si>
  <si>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</si>
  <si>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</si>
  <si>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</si>
  <si>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</si>
  <si>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</si>
  <si>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</si>
  <si>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</si>
  <si>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</si>
  <si>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</si>
  <si>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</si>
  <si>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</si>
  <si>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</si>
  <si>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</si>
  <si>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</si>
  <si>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</si>
  <si>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</si>
  <si>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</si>
  <si>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</si>
  <si>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</si>
  <si>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</si>
  <si>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</si>
  <si>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</si>
  <si>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</si>
  <si>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</si>
  <si>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</si>
  <si>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</si>
  <si>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</si>
  <si>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</si>
  <si>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</si>
  <si>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</si>
  <si>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</si>
  <si>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</si>
  <si>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</si>
  <si>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</si>
  <si>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</si>
  <si>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</si>
  <si>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</si>
  <si>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</si>
  <si>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</si>
  <si>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</si>
  <si>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</si>
  <si>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</si>
  <si>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</si>
  <si>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</si>
  <si>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</si>
  <si>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</si>
  <si>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</si>
  <si>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</si>
  <si>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</si>
  <si>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</si>
  <si>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</si>
  <si>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</si>
  <si>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</si>
  <si>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</si>
  <si>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</si>
  <si>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</si>
  <si>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</si>
  <si>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</si>
  <si>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</si>
  <si>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</si>
  <si>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</si>
  <si>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</si>
  <si>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</si>
  <si>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</si>
  <si>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</si>
  <si>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</si>
  <si>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</si>
  <si>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</si>
  <si>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</si>
  <si>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</si>
  <si>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</si>
  <si>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</si>
  <si>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</si>
  <si>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</si>
  <si>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</si>
  <si>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</si>
  <si>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</si>
  <si>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</si>
  <si>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</si>
  <si>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</si>
  <si>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</si>
  <si>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</si>
  <si>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</si>
  <si>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</si>
  <si>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</si>
  <si>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</si>
  <si>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</si>
  <si>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</si>
  <si>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</si>
  <si>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</si>
  <si>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</si>
  <si>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</si>
  <si>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</si>
  <si>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</si>
  <si>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</si>
  <si>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</si>
  <si>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</si>
  <si>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</si>
  <si>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</si>
  <si>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</si>
  <si>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</si>
  <si>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</si>
  <si>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</si>
  <si>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</si>
  <si>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</si>
  <si>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</si>
  <si>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</si>
  <si>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</si>
  <si>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</si>
  <si>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</si>
  <si>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</si>
  <si>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</si>
  <si>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</si>
  <si>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</si>
  <si>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</si>
  <si>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</si>
  <si>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</si>
  <si>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</si>
  <si>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</si>
  <si>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</si>
  <si>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</si>
  <si>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</si>
  <si>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</si>
  <si>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</si>
  <si>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</si>
  <si>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</si>
  <si>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</si>
  <si>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</si>
  <si>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</si>
  <si>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</si>
  <si>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</si>
  <si>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</si>
  <si>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</si>
  <si>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</si>
  <si>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</si>
  <si>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</si>
  <si>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</si>
  <si>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</si>
  <si>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</si>
  <si>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</si>
  <si>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</si>
  <si>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</si>
  <si>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</si>
  <si>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</si>
  <si>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</si>
  <si>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</si>
  <si>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</si>
  <si>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</si>
  <si>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</si>
  <si>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</si>
  <si>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</si>
  <si>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</si>
  <si>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</si>
  <si>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</si>
  <si>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</si>
  <si>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</si>
  <si>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</si>
  <si>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</si>
  <si>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</si>
  <si>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</si>
  <si>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</si>
  <si>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</si>
  <si>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</si>
  <si>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</si>
  <si>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</si>
  <si>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</si>
  <si>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</si>
  <si>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</si>
  <si>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</si>
  <si>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</si>
  <si>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</si>
  <si>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</si>
  <si>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</si>
  <si>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</si>
  <si>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</si>
  <si>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</si>
  <si>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</si>
  <si>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</si>
  <si>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</si>
  <si>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</si>
  <si>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</si>
  <si>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</si>
  <si>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</si>
  <si>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</si>
  <si>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</si>
  <si>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</si>
  <si>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</si>
  <si>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</si>
  <si>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</si>
  <si>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</si>
  <si>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</si>
  <si>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</si>
  <si>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</si>
  <si>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</si>
  <si>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</si>
  <si>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</si>
  <si>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</si>
  <si>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</si>
  <si>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</si>
  <si>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</si>
  <si>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</si>
  <si>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</si>
  <si>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</si>
  <si>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</si>
  <si>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</si>
  <si>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</si>
  <si>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</si>
  <si>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</si>
  <si>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</si>
  <si>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</si>
  <si>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</si>
  <si>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</si>
  <si>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</si>
  <si>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</si>
  <si>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</si>
  <si>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</si>
  <si>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</si>
  <si>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</si>
  <si>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</si>
  <si>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</si>
  <si>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</si>
  <si>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</si>
  <si>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</si>
  <si>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</si>
  <si>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</si>
  <si>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</si>
  <si>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</si>
  <si>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</si>
  <si>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</si>
  <si>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</si>
  <si>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</si>
  <si>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</si>
  <si>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</si>
  <si>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</si>
  <si>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</si>
  <si>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</si>
  <si>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</si>
  <si>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</si>
  <si>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</si>
  <si>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</si>
  <si>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</si>
  <si>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</si>
  <si>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</si>
  <si>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</si>
  <si>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</si>
  <si>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</si>
  <si>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</si>
  <si>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</si>
  <si>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</si>
  <si>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</si>
  <si>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</si>
  <si>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</si>
  <si>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</si>
  <si>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</si>
  <si>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</si>
  <si>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</si>
  <si>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</si>
  <si>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</si>
  <si>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</si>
  <si>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</si>
  <si>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</si>
  <si>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</si>
  <si>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</si>
  <si>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</si>
  <si>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</si>
  <si>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</si>
  <si>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</si>
  <si>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</si>
  <si>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</si>
  <si>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</si>
  <si>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</si>
  <si>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</si>
  <si>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</si>
  <si>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</si>
  <si>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</si>
  <si>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</si>
  <si>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</si>
  <si>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</si>
  <si>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</si>
  <si>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</si>
  <si>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</si>
  <si>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</si>
  <si>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</si>
  <si>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</si>
  <si>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</si>
  <si>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</si>
  <si>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</si>
  <si>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</si>
  <si>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</si>
  <si>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</si>
  <si>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</si>
  <si>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</si>
  <si>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</si>
  <si>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</si>
  <si>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</si>
  <si>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</si>
  <si>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</si>
  <si>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</si>
  <si>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</si>
  <si>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</si>
  <si>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</si>
  <si>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</si>
  <si>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</si>
  <si>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</si>
  <si>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</si>
  <si>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</si>
  <si>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</si>
  <si>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</si>
  <si>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</si>
  <si>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</si>
  <si>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</si>
  <si>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</si>
  <si>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</si>
  <si>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</si>
  <si>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</si>
  <si>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</si>
  <si>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</si>
  <si>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</si>
  <si>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</si>
  <si>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</si>
  <si>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</si>
  <si>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</si>
  <si>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</si>
  <si>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</si>
  <si>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</si>
  <si>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</si>
  <si>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</si>
  <si>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</si>
  <si>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</si>
  <si>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</si>
  <si>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</si>
  <si>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</si>
  <si>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</si>
  <si>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</si>
  <si>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</si>
  <si>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</si>
  <si>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</si>
  <si>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</si>
  <si>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</si>
  <si>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</si>
  <si>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</si>
  <si>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</si>
  <si>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</si>
  <si>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</si>
  <si>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</si>
  <si>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</si>
  <si>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</si>
  <si>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</si>
  <si>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</si>
  <si>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</si>
  <si>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</si>
  <si>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</si>
  <si>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</si>
  <si>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</si>
  <si>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</si>
  <si>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</si>
  <si>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</si>
  <si>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</si>
  <si>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</si>
  <si>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</si>
  <si>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</si>
  <si>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</si>
  <si>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</si>
  <si>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</si>
  <si>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</si>
  <si>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</si>
  <si>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</si>
  <si>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</si>
  <si>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</si>
  <si>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</si>
  <si>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</si>
  <si>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</si>
  <si>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</si>
  <si>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</si>
  <si>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</si>
  <si>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</si>
  <si>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</si>
  <si>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</si>
  <si>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</si>
  <si>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</si>
  <si>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</si>
  <si>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</si>
  <si>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</si>
  <si>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</si>
  <si>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</si>
  <si>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</si>
  <si>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</si>
  <si>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</si>
  <si>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</si>
  <si>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</si>
  <si>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</si>
  <si>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</si>
  <si>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</si>
  <si>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</si>
  <si>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</si>
  <si>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</si>
  <si>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</si>
  <si>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</si>
  <si>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</si>
  <si>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</si>
  <si>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</si>
  <si>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</si>
  <si>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</si>
  <si>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</si>
  <si>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</si>
  <si>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</si>
  <si>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</si>
  <si>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</si>
  <si>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</si>
  <si>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</si>
  <si>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</si>
  <si>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</si>
  <si>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</si>
  <si>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</si>
  <si>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</si>
  <si>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</si>
  <si>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</si>
  <si>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</si>
  <si>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</si>
  <si>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</si>
  <si>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</si>
  <si>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</si>
  <si>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</si>
  <si>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</si>
  <si>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</si>
  <si>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</si>
  <si>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</si>
  <si>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</si>
  <si>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</si>
  <si>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</si>
  <si>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</si>
  <si>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</si>
  <si>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</si>
  <si>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</si>
  <si>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</si>
  <si>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</si>
  <si>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</si>
  <si>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</si>
  <si>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</si>
  <si>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</si>
  <si>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</si>
  <si>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</si>
  <si>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</si>
  <si>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</si>
  <si>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</si>
  <si>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</si>
  <si>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</si>
  <si>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</si>
  <si>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</si>
  <si>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</si>
  <si>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</si>
  <si>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</si>
  <si>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</si>
  <si>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</si>
  <si>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</si>
  <si>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</si>
  <si>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</si>
  <si>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</si>
  <si>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</si>
  <si>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</si>
  <si>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</si>
  <si>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</si>
  <si>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</si>
  <si>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</si>
  <si>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</si>
  <si>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</si>
  <si>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</si>
  <si>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</si>
  <si>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</si>
  <si>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</si>
  <si>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</si>
  <si>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</si>
  <si>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</si>
  <si>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</si>
  <si>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</si>
  <si>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</si>
  <si>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</si>
  <si>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</si>
  <si>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</si>
  <si>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</si>
  <si>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</si>
  <si>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</si>
  <si>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</si>
  <si>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</si>
  <si>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</si>
  <si>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</si>
  <si>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</si>
  <si>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</si>
  <si>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</si>
  <si>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</si>
  <si>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</si>
  <si>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</si>
  <si>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</si>
  <si>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</si>
  <si>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</si>
  <si>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</si>
  <si>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</si>
  <si>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</si>
  <si>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</si>
  <si>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</si>
  <si>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</si>
  <si>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</si>
  <si>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</si>
  <si>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</si>
  <si>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</si>
  <si>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</si>
  <si>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</si>
  <si>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</si>
  <si>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</si>
  <si>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</si>
  <si>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</si>
  <si>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</si>
  <si>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</si>
  <si>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</si>
  <si>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</si>
  <si>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</si>
  <si>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</si>
  <si>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</si>
  <si>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</si>
  <si>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</si>
  <si>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</si>
  <si>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</si>
  <si>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</si>
  <si>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</si>
  <si>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</si>
  <si>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</si>
  <si>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</si>
  <si>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</si>
  <si>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</si>
  <si>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</si>
  <si>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</si>
  <si>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</si>
  <si>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</si>
  <si>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</si>
  <si>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</si>
  <si>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</si>
  <si>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</si>
  <si>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</si>
  <si>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</si>
  <si>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</si>
  <si>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</si>
  <si>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</si>
  <si>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</si>
  <si>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</si>
  <si>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</si>
  <si>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</si>
  <si>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</si>
  <si>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</si>
  <si>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</si>
  <si>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</si>
  <si>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</si>
  <si>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</si>
  <si>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</si>
  <si>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</si>
  <si>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</si>
  <si>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</si>
  <si>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</si>
  <si>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</si>
  <si>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</si>
  <si>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</si>
  <si>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</si>
  <si>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</si>
  <si>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</si>
  <si>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</si>
  <si>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</si>
  <si>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</si>
  <si>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</si>
  <si>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</si>
  <si>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</si>
  <si>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</si>
  <si>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</si>
  <si>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</si>
  <si>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</si>
  <si>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</si>
  <si>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</si>
  <si>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</si>
  <si>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</si>
  <si>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</si>
  <si>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</si>
  <si>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</si>
  <si>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</si>
  <si>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</si>
  <si>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</si>
  <si>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</si>
  <si>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</si>
  <si>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</si>
  <si>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</si>
  <si>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</si>
  <si>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</si>
  <si>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</si>
  <si>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</si>
  <si>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</si>
  <si>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</si>
  <si>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</si>
  <si>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</si>
  <si>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</si>
  <si>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</si>
  <si>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</si>
  <si>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</si>
  <si>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</si>
  <si>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</si>
  <si>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</si>
  <si>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</si>
  <si>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</si>
  <si>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</si>
  <si>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</si>
  <si>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</si>
  <si>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</si>
  <si>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</si>
  <si>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</si>
  <si>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</si>
  <si>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</si>
  <si>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</si>
  <si>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</si>
  <si>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</si>
  <si>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</si>
  <si>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</si>
  <si>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</si>
  <si>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</si>
  <si>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</si>
  <si>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</si>
  <si>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</si>
  <si>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</si>
  <si>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</si>
  <si>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</si>
  <si>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</si>
  <si>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</si>
  <si>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</si>
  <si>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</si>
  <si>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</si>
  <si>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</si>
  <si>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</si>
  <si>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</si>
  <si>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</si>
  <si>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</si>
  <si>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</si>
  <si>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</si>
  <si>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</si>
  <si>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</si>
  <si>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</si>
  <si>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</si>
  <si>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</si>
  <si>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</si>
  <si>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</si>
  <si>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</si>
  <si>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</si>
  <si>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</si>
  <si>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</si>
  <si>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</si>
  <si>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</si>
  <si>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</si>
  <si>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</si>
  <si>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</si>
  <si>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</si>
  <si>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</si>
  <si>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</si>
  <si>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</si>
  <si>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</si>
  <si>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</si>
  <si>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</si>
  <si>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</si>
  <si>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</si>
  <si>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</si>
  <si>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</si>
  <si>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</si>
  <si>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</si>
  <si>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</si>
  <si>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</si>
  <si>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</si>
  <si>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</si>
  <si>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</si>
  <si>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</si>
  <si>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</si>
  <si>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</si>
  <si>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</si>
  <si>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</si>
  <si>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</si>
  <si>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</si>
  <si>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</si>
  <si>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</si>
  <si>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</si>
  <si>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</si>
  <si>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</si>
  <si>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</si>
  <si>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</si>
  <si>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</si>
  <si>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</si>
  <si>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</si>
  <si>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</si>
  <si>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</si>
  <si>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</si>
  <si>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</si>
  <si>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</si>
  <si>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</si>
  <si>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</si>
  <si>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</si>
  <si>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</si>
  <si>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</si>
  <si>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</si>
  <si>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</si>
  <si>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</si>
  <si>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</si>
  <si>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</si>
  <si>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</si>
  <si>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</si>
  <si>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</si>
  <si>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</si>
  <si>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</si>
  <si>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</si>
  <si>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</si>
  <si>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</si>
  <si>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</si>
  <si>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</si>
  <si>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</si>
  <si>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</si>
  <si>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</si>
  <si>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</si>
  <si>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</si>
  <si>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</si>
  <si>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</si>
  <si>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</si>
  <si>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</si>
  <si>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</si>
  <si>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</si>
  <si>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</si>
  <si>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</si>
  <si>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</si>
  <si>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</si>
  <si>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</si>
  <si>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</si>
  <si>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</si>
  <si>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</si>
  <si>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</si>
  <si>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</si>
  <si>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</si>
  <si>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</si>
  <si>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</si>
  <si>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</si>
  <si>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</si>
  <si>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</si>
  <si>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</si>
  <si>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</si>
  <si>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</si>
  <si>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</si>
  <si>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</si>
  <si>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</si>
  <si>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</si>
  <si>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</si>
  <si>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</si>
  <si>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</si>
  <si>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</si>
  <si>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</si>
  <si>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</si>
  <si>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</si>
  <si>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</si>
  <si>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</si>
  <si>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</si>
  <si>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</si>
  <si>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</si>
  <si>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</si>
  <si>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</si>
  <si>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</si>
  <si>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</si>
  <si>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</si>
  <si>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</si>
  <si>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</si>
  <si>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</si>
  <si>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</si>
  <si>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</si>
  <si>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</si>
  <si>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</si>
  <si>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Gobierno Central Consolidado</t>
  </si>
  <si>
    <t>En millones de Quetzales</t>
  </si>
  <si>
    <t>Cifras Anuales</t>
  </si>
  <si>
    <t xml:space="preserve">PATRIMONIO NETO </t>
  </si>
  <si>
    <t xml:space="preserve">Activos no financieros   </t>
  </si>
  <si>
    <t xml:space="preserve">Activos fijos </t>
  </si>
  <si>
    <t xml:space="preserve">Edificios y estructuras </t>
  </si>
  <si>
    <t xml:space="preserve">Maquinaria y equipo </t>
  </si>
  <si>
    <t xml:space="preserve">Otros activos fijos </t>
  </si>
  <si>
    <t xml:space="preserve">Sistemas de armamentos </t>
  </si>
  <si>
    <t xml:space="preserve">Existencias </t>
  </si>
  <si>
    <t xml:space="preserve">Objetos de valor </t>
  </si>
  <si>
    <t xml:space="preserve">Activos no producidos </t>
  </si>
  <si>
    <t xml:space="preserve">Tierras y terrenos </t>
  </si>
  <si>
    <t xml:space="preserve">Recursos minerales y energéticos </t>
  </si>
  <si>
    <t xml:space="preserve">Otros activos de origen natural </t>
  </si>
  <si>
    <t xml:space="preserve">Activos intangibles no producidos </t>
  </si>
  <si>
    <t xml:space="preserve">Activos financieros </t>
  </si>
  <si>
    <t xml:space="preserve">Oro monetario y DEG [6221] </t>
  </si>
  <si>
    <t xml:space="preserve">Billetes y monedas y depósitos [6212+6222] </t>
  </si>
  <si>
    <t xml:space="preserve">Títulos de deuda [6213+6223] </t>
  </si>
  <si>
    <t xml:space="preserve">Préstamos </t>
  </si>
  <si>
    <t xml:space="preserve">Participaciones de capital y en fondos de inversión [6215+6225] </t>
  </si>
  <si>
    <t xml:space="preserve">Seguros, pensiones y sistemas de garantías estandarizadas   [6216+6226] </t>
  </si>
  <si>
    <t xml:space="preserve">Derivados fin y opciones de compra de acciones por empleados [6217+6227] </t>
  </si>
  <si>
    <t xml:space="preserve">Otras cuentas por cobrar [6218+6228] </t>
  </si>
  <si>
    <t xml:space="preserve">Deudores internos </t>
  </si>
  <si>
    <t xml:space="preserve">Oro monetario y DEG </t>
  </si>
  <si>
    <t xml:space="preserve">Billetes y monedas y depósitos </t>
  </si>
  <si>
    <t xml:space="preserve">Títulos de deuda </t>
  </si>
  <si>
    <t xml:space="preserve">Participaciones de capital y en fondos de inversión </t>
  </si>
  <si>
    <t xml:space="preserve">Seguros, pensiones y sistemas de garantías estandarizadas   </t>
  </si>
  <si>
    <t xml:space="preserve">Derivados fin y opciones de compra de acciones por parte de empleados </t>
  </si>
  <si>
    <t xml:space="preserve">Otras cuentas por cobrar </t>
  </si>
  <si>
    <t xml:space="preserve">Deudores externos </t>
  </si>
  <si>
    <t xml:space="preserve">Pasivos </t>
  </si>
  <si>
    <t xml:space="preserve">Derechos especiales de giro (DEG) [6321] </t>
  </si>
  <si>
    <t xml:space="preserve">Billetes y monedas y depósitos [6312+6322] </t>
  </si>
  <si>
    <t xml:space="preserve">Títulos de deuda [6313+6323] </t>
  </si>
  <si>
    <t xml:space="preserve">Préstamos [6314+6324] </t>
  </si>
  <si>
    <t xml:space="preserve">Participaciones de capital y en fondos de inversión [6315+6325] </t>
  </si>
  <si>
    <t xml:space="preserve">Seguros, pensiones y sistemas de garantías estandarizadas   [6316+6326] </t>
  </si>
  <si>
    <t xml:space="preserve">Reservas técnicas de seguros no de vida </t>
  </si>
  <si>
    <t xml:space="preserve">Seguros de vida y derechos a rentas vitalicias </t>
  </si>
  <si>
    <t xml:space="preserve">Derechos de pensiones </t>
  </si>
  <si>
    <t xml:space="preserve">Derechos de los fondos de pensiones frente a los administradores de pensiones </t>
  </si>
  <si>
    <t xml:space="preserve">Provisiones para las peticiones de fondos en virtud de garantías normalizadas </t>
  </si>
  <si>
    <t xml:space="preserve">Derivados fin y opciones de compra de acciones por empleados [6317+6327] </t>
  </si>
  <si>
    <t xml:space="preserve">Otras cuentas por pagar [6318+6328] </t>
  </si>
  <si>
    <t xml:space="preserve">Acreedores internos </t>
  </si>
  <si>
    <t xml:space="preserve">Seguros, pensiones y sistemas de garantías estandarizadas </t>
  </si>
  <si>
    <t xml:space="preserve">Otras cuentas por pagar </t>
  </si>
  <si>
    <t xml:space="preserve">Acreedores externos </t>
  </si>
  <si>
    <t xml:space="preserve">Derechos especiales de giro (DEG) </t>
  </si>
  <si>
    <t>derivados financieros y opciones de compra de acciones por parte de empleados</t>
  </si>
  <si>
    <t>Balance General del Gobierno Central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</si>
</sst>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7.5"/>
      <color indexed="12"/>
      <name val="Arial"/>
      <family val="2"/>
    </font>
    <font>
      <sz val="7.5"/>
      <color theme="1"/>
      <name val="Arial"/>
      <family val="2"/>
    </font>
    <font>
      <sz val="7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7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48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0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49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19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50" fillId="0" borderId="0" xfId="0" applyFont="1"/>
    <xf numFmtId="0" fontId="50" fillId="0" borderId="0" xfId="0" applyFont="1" applyAlignment="1">
      <alignment horizontal="center"/>
    </xf>
    <xf numFmtId="0" fontId="51" fillId="3" borderId="2" xfId="0" applyFont="1" applyFill="1" applyBorder="1" applyAlignment="1">
      <alignment horizontal="center"/>
    </xf>
    <xf numFmtId="0" fontId="51" fillId="3" borderId="3" xfId="0" applyFont="1" applyFill="1" applyBorder="1" applyAlignment="1">
      <alignment horizontal="center"/>
    </xf>
    <xf numFmtId="0" fontId="51" fillId="3" borderId="10" xfId="0" applyFont="1" applyFill="1" applyBorder="1" applyAlignment="1">
      <alignment horizontal="center"/>
    </xf>
    <xf numFmtId="0" fontId="51" fillId="3" borderId="4" xfId="0" applyFont="1" applyFill="1" applyBorder="1" applyAlignment="1">
      <alignment horizontal="center"/>
    </xf>
    <xf numFmtId="0" fontId="51" fillId="3" borderId="0" xfId="0" applyFont="1" applyFill="1" applyAlignment="1">
      <alignment horizontal="center"/>
    </xf>
    <xf numFmtId="0" fontId="51" fillId="3" borderId="19" xfId="0" applyFont="1" applyFill="1" applyBorder="1" applyAlignment="1">
      <alignment horizontal="center"/>
    </xf>
    <xf numFmtId="0" fontId="51" fillId="3" borderId="5" xfId="0" applyFont="1" applyFill="1" applyBorder="1" applyAlignment="1">
      <alignment horizontal="center" vertical="center"/>
    </xf>
    <xf numFmtId="0" fontId="51" fillId="3" borderId="6" xfId="0" applyFont="1" applyFill="1" applyBorder="1" applyAlignment="1">
      <alignment horizontal="center" vertical="center"/>
    </xf>
    <xf numFmtId="0" fontId="51" fillId="3" borderId="20" xfId="0" applyFont="1" applyFill="1" applyBorder="1" applyAlignment="1">
      <alignment horizontal="center" vertical="center"/>
    </xf>
    <xf numFmtId="0" fontId="52" fillId="3" borderId="8" xfId="2" applyFont="1" applyFill="1" applyBorder="1" applyAlignment="1">
      <alignment horizontal="center"/>
    </xf>
    <xf numFmtId="0" fontId="23" fillId="2" borderId="9" xfId="0" applyFont="1" applyFill="1" applyBorder="1"/>
    <xf numFmtId="43" fontId="50" fillId="0" borderId="0" xfId="5" applyFont="1"/>
    <xf numFmtId="43" fontId="50" fillId="0" borderId="0" xfId="0" applyNumberFormat="1" applyFont="1"/>
    <xf numFmtId="43" fontId="53" fillId="0" borderId="9" xfId="5" applyFont="1" applyFill="1" applyBorder="1" applyAlignment="1" applyProtection="1">
      <alignment horizontal="right"/>
    </xf>
    <xf numFmtId="43" fontId="54" fillId="0" borderId="9" xfId="5" applyFont="1" applyFill="1" applyBorder="1" applyAlignment="1">
      <alignment horizontal="center"/>
    </xf>
    <xf numFmtId="0" fontId="50" fillId="4" borderId="0" xfId="0" applyFont="1" applyFill="1" applyAlignment="1">
      <alignment horizontal="center"/>
    </xf>
    <xf numFmtId="49" fontId="55" fillId="4" borderId="0" xfId="0" applyNumberFormat="1" applyFont="1" applyFill="1"/>
    <xf numFmtId="0" fontId="55" fillId="4" borderId="0" xfId="0" applyFont="1" applyFill="1"/>
    <xf numFmtId="0" fontId="50" fillId="4" borderId="0" xfId="0" applyFont="1" applyFill="1"/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85725</xdr:colOff>
      <xdr:row>2</xdr:row>
      <xdr:rowOff>114300</xdr:rowOff>
    </xdr:from>
    <xdr:to>
      <xdr:col>18</xdr:col>
      <xdr:colOff>76199</xdr:colOff>
      <xdr:row>7</xdr:row>
      <xdr:rowOff>153138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E6EA7F67-63C8-4D6E-8D1E-C1309FCB11A1}"/>
            </a:ext>
          </a:extLst>
        </xdr:cNvPr>
        <xdr:cNvGrpSpPr/>
      </xdr:nvGrpSpPr>
      <xdr:grpSpPr>
        <a:xfrm>
          <a:off x="85725" y="481189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F57F6885-DF14-58E1-2B61-5496C4B48E94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D86F80A4-B392-97A8-7C94-BB1CEED2E22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C423C125-29D0-7B06-9730-C0B7D2CAED9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E39E6F4C-5FD8-EE59-B054-4D70CA7E592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D05BE889-703A-3262-04C5-EA3B609DF232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8E40AA6C-21C2-5C45-60E4-D1E06F7F98F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1A480162-F40D-D4E2-1CE7-BA66E9F6874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FE807445-FDD4-D62F-F6B2-B7F791C890B4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1FD0BFFC-2EA6-175E-749F-4A06455431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641985</xdr:colOff>
      <xdr:row>8</xdr:row>
      <xdr:rowOff>148590</xdr:rowOff>
    </xdr:from>
    <xdr:to>
      <xdr:col>15</xdr:col>
      <xdr:colOff>680085</xdr:colOff>
      <xdr:row>15</xdr:row>
      <xdr:rowOff>11430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754E95A6-9523-4FCD-9630-0C02B8D441AA}"/>
            </a:ext>
          </a:extLst>
        </xdr:cNvPr>
        <xdr:cNvGrpSpPr/>
      </xdr:nvGrpSpPr>
      <xdr:grpSpPr>
        <a:xfrm>
          <a:off x="1629763" y="1616146"/>
          <a:ext cx="9979378" cy="1146951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5354D5B7-930A-833D-D8AC-8E38642C51E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02A1603B-B6CC-87E9-D616-CDC963FD77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BF1860E-1BAA-7229-A959-3373C35878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ecmca-my.sharepoint.com/personal/wdiaz_secmca_org/Documents/BI/Archivos%20EFPAS%20excel/GT/1.%20Gobierno%20central/EFP/ANUAL/EFP-Guatemala-Anual-Extrapresupuestario.xlsx" TargetMode="External"/><Relationship Id="rId1" Type="http://schemas.openxmlformats.org/officeDocument/2006/relationships/externalLinkPath" Target="https://secmca-my.sharepoint.com/personal/wdiaz_secmca_org/Documents/BI/Archivos%20EFPAS%20excel/GT/1.%20Gobierno%20central/EFP/ANUAL/EFP-Guatemala-Anual-Extrapresupuestario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839d125cae53b6db/FMI/EFP/MEFP2014/Cuadros%20para%20entrega/Cifras%20enviadas/Estado%20de%20operaciones/2023/11.%20Noviembre%20(enviado%20diciembre)/Template/Reuni&#243;n%20GTEFP%20marzo%202019/Copia%20de%20258GYQ14_2016%20(FINAL)%20Modelo%20Tablas%20estandarizadas%20EFP.xlsx?F5469CDF" TargetMode="External"/><Relationship Id="rId1" Type="http://schemas.openxmlformats.org/officeDocument/2006/relationships/externalLinkPath" Target="file:///\\F5469CDF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Estado II"/>
      <sheetName val="Ingreso"/>
      <sheetName val="Gasto"/>
      <sheetName val="Transacciones Activos y Pasivo "/>
      <sheetName val="Ganancias y Perdidas Tenencias"/>
      <sheetName val="Otras variaciones en Volumen"/>
      <sheetName val="Erogación funciones de Gobierno"/>
      <sheetName val="Total otros flujos econo."/>
      <sheetName val="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8" sqref="C18:P1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0" t="s">
        <v>0</v>
      </c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5"/>
    </row>
    <row r="18" spans="2:17" ht="30">
      <c r="B18" s="5"/>
      <c r="C18" s="160" t="s">
        <v>1</v>
      </c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5"/>
    </row>
    <row r="19" spans="2:17" ht="30">
      <c r="B19" s="5"/>
      <c r="C19" s="161" t="s">
        <v>2</v>
      </c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57" t="s">
        <v>867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868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62" t="s">
        <v>9</v>
      </c>
      <c r="H29" s="162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3" t="s">
        <v>25</v>
      </c>
      <c r="G46" s="163"/>
      <c r="H46" s="163"/>
      <c r="I46" s="163"/>
      <c r="J46" s="163"/>
      <c r="K46" s="163"/>
      <c r="L46" s="163"/>
    </row>
    <row r="47" spans="6:13" ht="25.75" customHeight="1">
      <c r="F47" s="164"/>
      <c r="G47" s="164"/>
      <c r="H47" s="164"/>
      <c r="I47" s="164"/>
      <c r="J47" s="164"/>
      <c r="K47" s="164"/>
      <c r="L47" s="164"/>
    </row>
    <row r="48" spans="6:13" ht="33" customHeight="1">
      <c r="F48" s="164"/>
      <c r="G48" s="164"/>
      <c r="H48" s="164"/>
      <c r="I48" s="164"/>
      <c r="J48" s="164"/>
      <c r="K48" s="164"/>
      <c r="L48" s="164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N37"/>
  <sheetViews>
    <sheetView showGridLines="0" zoomScale="90" zoomScaleNormal="90" workbookViewId="0">
      <selection activeCell="B7" sqref="B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262" width="11.453125" style="115"/>
    <col min="263" max="263" width="73.54296875" style="115" customWidth="1"/>
    <col min="264" max="518" width="11.453125" style="115"/>
    <col min="519" max="519" width="73.54296875" style="115" customWidth="1"/>
    <col min="520" max="774" width="11.453125" style="115"/>
    <col min="775" max="775" width="73.54296875" style="115" customWidth="1"/>
    <col min="776" max="1030" width="11.453125" style="115"/>
    <col min="1031" max="1031" width="73.54296875" style="115" customWidth="1"/>
    <col min="1032" max="1286" width="11.453125" style="115"/>
    <col min="1287" max="1287" width="73.54296875" style="115" customWidth="1"/>
    <col min="1288" max="1542" width="11.453125" style="115"/>
    <col min="1543" max="1543" width="73.54296875" style="115" customWidth="1"/>
    <col min="1544" max="1798" width="11.453125" style="115"/>
    <col min="1799" max="1799" width="73.54296875" style="115" customWidth="1"/>
    <col min="1800" max="2054" width="11.453125" style="115"/>
    <col min="2055" max="2055" width="73.54296875" style="115" customWidth="1"/>
    <col min="2056" max="2310" width="11.453125" style="115"/>
    <col min="2311" max="2311" width="73.54296875" style="115" customWidth="1"/>
    <col min="2312" max="2566" width="11.453125" style="115"/>
    <col min="2567" max="2567" width="73.54296875" style="115" customWidth="1"/>
    <col min="2568" max="2822" width="11.453125" style="115"/>
    <col min="2823" max="2823" width="73.54296875" style="115" customWidth="1"/>
    <col min="2824" max="3078" width="11.453125" style="115"/>
    <col min="3079" max="3079" width="73.54296875" style="115" customWidth="1"/>
    <col min="3080" max="3334" width="11.453125" style="115"/>
    <col min="3335" max="3335" width="73.54296875" style="115" customWidth="1"/>
    <col min="3336" max="3590" width="11.453125" style="115"/>
    <col min="3591" max="3591" width="73.54296875" style="115" customWidth="1"/>
    <col min="3592" max="3846" width="11.453125" style="115"/>
    <col min="3847" max="3847" width="73.54296875" style="115" customWidth="1"/>
    <col min="3848" max="4102" width="11.453125" style="115"/>
    <col min="4103" max="4103" width="73.54296875" style="115" customWidth="1"/>
    <col min="4104" max="4358" width="11.453125" style="115"/>
    <col min="4359" max="4359" width="73.54296875" style="115" customWidth="1"/>
    <col min="4360" max="4614" width="11.453125" style="115"/>
    <col min="4615" max="4615" width="73.54296875" style="115" customWidth="1"/>
    <col min="4616" max="4870" width="11.453125" style="115"/>
    <col min="4871" max="4871" width="73.54296875" style="115" customWidth="1"/>
    <col min="4872" max="5126" width="11.453125" style="115"/>
    <col min="5127" max="5127" width="73.54296875" style="115" customWidth="1"/>
    <col min="5128" max="5382" width="11.453125" style="115"/>
    <col min="5383" max="5383" width="73.54296875" style="115" customWidth="1"/>
    <col min="5384" max="5638" width="11.453125" style="115"/>
    <col min="5639" max="5639" width="73.54296875" style="115" customWidth="1"/>
    <col min="5640" max="5894" width="11.453125" style="115"/>
    <col min="5895" max="5895" width="73.54296875" style="115" customWidth="1"/>
    <col min="5896" max="6150" width="11.453125" style="115"/>
    <col min="6151" max="6151" width="73.54296875" style="115" customWidth="1"/>
    <col min="6152" max="6406" width="11.453125" style="115"/>
    <col min="6407" max="6407" width="73.54296875" style="115" customWidth="1"/>
    <col min="6408" max="6662" width="11.453125" style="115"/>
    <col min="6663" max="6663" width="73.54296875" style="115" customWidth="1"/>
    <col min="6664" max="6918" width="11.453125" style="115"/>
    <col min="6919" max="6919" width="73.54296875" style="115" customWidth="1"/>
    <col min="6920" max="7174" width="11.453125" style="115"/>
    <col min="7175" max="7175" width="73.54296875" style="115" customWidth="1"/>
    <col min="7176" max="7430" width="11.453125" style="115"/>
    <col min="7431" max="7431" width="73.54296875" style="115" customWidth="1"/>
    <col min="7432" max="7686" width="11.453125" style="115"/>
    <col min="7687" max="7687" width="73.54296875" style="115" customWidth="1"/>
    <col min="7688" max="7942" width="11.453125" style="115"/>
    <col min="7943" max="7943" width="73.54296875" style="115" customWidth="1"/>
    <col min="7944" max="8198" width="11.453125" style="115"/>
    <col min="8199" max="8199" width="73.54296875" style="115" customWidth="1"/>
    <col min="8200" max="8454" width="11.453125" style="115"/>
    <col min="8455" max="8455" width="73.54296875" style="115" customWidth="1"/>
    <col min="8456" max="8710" width="11.453125" style="115"/>
    <col min="8711" max="8711" width="73.54296875" style="115" customWidth="1"/>
    <col min="8712" max="8966" width="11.453125" style="115"/>
    <col min="8967" max="8967" width="73.54296875" style="115" customWidth="1"/>
    <col min="8968" max="9222" width="11.453125" style="115"/>
    <col min="9223" max="9223" width="73.54296875" style="115" customWidth="1"/>
    <col min="9224" max="9478" width="11.453125" style="115"/>
    <col min="9479" max="9479" width="73.54296875" style="115" customWidth="1"/>
    <col min="9480" max="9734" width="11.453125" style="115"/>
    <col min="9735" max="9735" width="73.54296875" style="115" customWidth="1"/>
    <col min="9736" max="9990" width="11.453125" style="115"/>
    <col min="9991" max="9991" width="73.54296875" style="115" customWidth="1"/>
    <col min="9992" max="10246" width="11.453125" style="115"/>
    <col min="10247" max="10247" width="73.54296875" style="115" customWidth="1"/>
    <col min="10248" max="10502" width="11.453125" style="115"/>
    <col min="10503" max="10503" width="73.54296875" style="115" customWidth="1"/>
    <col min="10504" max="10758" width="11.453125" style="115"/>
    <col min="10759" max="10759" width="73.54296875" style="115" customWidth="1"/>
    <col min="10760" max="11014" width="11.453125" style="115"/>
    <col min="11015" max="11015" width="73.54296875" style="115" customWidth="1"/>
    <col min="11016" max="11270" width="11.453125" style="115"/>
    <col min="11271" max="11271" width="73.54296875" style="115" customWidth="1"/>
    <col min="11272" max="11526" width="11.453125" style="115"/>
    <col min="11527" max="11527" width="73.54296875" style="115" customWidth="1"/>
    <col min="11528" max="11782" width="11.453125" style="115"/>
    <col min="11783" max="11783" width="73.54296875" style="115" customWidth="1"/>
    <col min="11784" max="12038" width="11.453125" style="115"/>
    <col min="12039" max="12039" width="73.54296875" style="115" customWidth="1"/>
    <col min="12040" max="12294" width="11.453125" style="115"/>
    <col min="12295" max="12295" width="73.54296875" style="115" customWidth="1"/>
    <col min="12296" max="12550" width="11.453125" style="115"/>
    <col min="12551" max="12551" width="73.54296875" style="115" customWidth="1"/>
    <col min="12552" max="12806" width="11.453125" style="115"/>
    <col min="12807" max="12807" width="73.54296875" style="115" customWidth="1"/>
    <col min="12808" max="13062" width="11.453125" style="115"/>
    <col min="13063" max="13063" width="73.54296875" style="115" customWidth="1"/>
    <col min="13064" max="13318" width="11.453125" style="115"/>
    <col min="13319" max="13319" width="73.54296875" style="115" customWidth="1"/>
    <col min="13320" max="13574" width="11.453125" style="115"/>
    <col min="13575" max="13575" width="73.54296875" style="115" customWidth="1"/>
    <col min="13576" max="13830" width="11.453125" style="115"/>
    <col min="13831" max="13831" width="73.54296875" style="115" customWidth="1"/>
    <col min="13832" max="14086" width="11.453125" style="115"/>
    <col min="14087" max="14087" width="73.54296875" style="115" customWidth="1"/>
    <col min="14088" max="14342" width="11.453125" style="115"/>
    <col min="14343" max="14343" width="73.54296875" style="115" customWidth="1"/>
    <col min="14344" max="14598" width="11.453125" style="115"/>
    <col min="14599" max="14599" width="73.54296875" style="115" customWidth="1"/>
    <col min="14600" max="14854" width="11.453125" style="115"/>
    <col min="14855" max="14855" width="73.54296875" style="115" customWidth="1"/>
    <col min="14856" max="15110" width="11.453125" style="115"/>
    <col min="15111" max="15111" width="73.54296875" style="115" customWidth="1"/>
    <col min="15112" max="15366" width="11.453125" style="115"/>
    <col min="15367" max="15367" width="73.54296875" style="115" customWidth="1"/>
    <col min="15368" max="15622" width="11.453125" style="115"/>
    <col min="15623" max="15623" width="73.54296875" style="115" customWidth="1"/>
    <col min="15624" max="15878" width="11.453125" style="115"/>
    <col min="15879" max="15879" width="73.54296875" style="115" customWidth="1"/>
    <col min="15880" max="16134" width="11.453125" style="115"/>
    <col min="16135" max="16135" width="73.54296875" style="115" customWidth="1"/>
    <col min="16136" max="16384" width="11.453125" style="115"/>
  </cols>
  <sheetData>
    <row r="1" spans="2:14">
      <c r="B1" s="150" t="s">
        <v>26</v>
      </c>
    </row>
    <row r="2" spans="2:14" ht="15.5">
      <c r="B2" s="55" t="s">
        <v>27</v>
      </c>
      <c r="C2" s="56"/>
      <c r="D2" s="27"/>
      <c r="E2" s="172" t="str">
        <f>+'Erogación funciones de Gobierno'!E2:I2</f>
        <v>Gobierno Central Consolidado</v>
      </c>
      <c r="F2" s="172"/>
      <c r="G2" s="172"/>
      <c r="H2" s="172"/>
      <c r="I2" s="172"/>
      <c r="J2" s="172"/>
      <c r="K2" s="172"/>
      <c r="L2" s="172"/>
      <c r="M2" s="172"/>
      <c r="N2" s="172"/>
    </row>
    <row r="3" spans="2:14" ht="15.5">
      <c r="B3" s="55" t="s">
        <v>827</v>
      </c>
      <c r="C3" s="57"/>
      <c r="D3" s="22"/>
      <c r="E3" s="172" t="s">
        <v>29</v>
      </c>
      <c r="F3" s="172"/>
      <c r="G3" s="172"/>
      <c r="H3" s="172"/>
      <c r="I3" s="172"/>
      <c r="J3" s="172"/>
      <c r="K3" s="172"/>
      <c r="L3" s="172"/>
      <c r="M3" s="172"/>
      <c r="N3" s="172"/>
    </row>
    <row r="4" spans="2:14" ht="15" customHeight="1">
      <c r="B4" s="19"/>
      <c r="C4" s="20"/>
      <c r="D4" s="21"/>
      <c r="E4" s="170" t="s">
        <v>729</v>
      </c>
      <c r="F4" s="171"/>
      <c r="G4" s="171"/>
      <c r="H4" s="171"/>
      <c r="I4" s="171"/>
      <c r="J4" s="171"/>
      <c r="K4" s="171"/>
      <c r="L4" s="171"/>
      <c r="M4" s="171"/>
      <c r="N4" s="171"/>
    </row>
    <row r="5" spans="2:14" ht="15" customHeight="1">
      <c r="B5" s="174" t="s">
        <v>828</v>
      </c>
      <c r="C5" s="175"/>
      <c r="D5" s="22"/>
      <c r="E5" s="177"/>
      <c r="F5" s="178"/>
      <c r="G5" s="178"/>
      <c r="H5" s="178"/>
      <c r="I5" s="178"/>
      <c r="J5" s="178"/>
      <c r="K5" s="178"/>
      <c r="L5" s="178"/>
      <c r="M5" s="178"/>
      <c r="N5" s="178"/>
    </row>
    <row r="6" spans="2:14">
      <c r="B6" s="174"/>
      <c r="C6" s="175"/>
      <c r="D6" s="22"/>
      <c r="E6" s="176">
        <v>2014</v>
      </c>
      <c r="F6" s="176">
        <f t="shared" ref="F6:N6" si="0">+E6+1</f>
        <v>2015</v>
      </c>
      <c r="G6" s="176">
        <f t="shared" si="0"/>
        <v>2016</v>
      </c>
      <c r="H6" s="176">
        <f t="shared" si="0"/>
        <v>2017</v>
      </c>
      <c r="I6" s="176">
        <f t="shared" si="0"/>
        <v>2018</v>
      </c>
      <c r="J6" s="176">
        <f t="shared" si="0"/>
        <v>2019</v>
      </c>
      <c r="K6" s="176">
        <f t="shared" si="0"/>
        <v>2020</v>
      </c>
      <c r="L6" s="176">
        <f t="shared" si="0"/>
        <v>2021</v>
      </c>
      <c r="M6" s="176">
        <f t="shared" si="0"/>
        <v>2022</v>
      </c>
      <c r="N6" s="176">
        <f t="shared" si="0"/>
        <v>2023</v>
      </c>
    </row>
    <row r="7" spans="2:14">
      <c r="B7" s="106"/>
      <c r="C7" s="107"/>
      <c r="D7" s="22"/>
      <c r="E7" s="176"/>
      <c r="F7" s="176"/>
      <c r="G7" s="176"/>
      <c r="H7" s="176"/>
      <c r="I7" s="176"/>
      <c r="J7" s="176"/>
      <c r="K7" s="176"/>
      <c r="L7" s="176"/>
      <c r="M7" s="176"/>
      <c r="N7" s="176"/>
    </row>
    <row r="8" spans="2:14">
      <c r="B8" s="151" t="s">
        <v>829</v>
      </c>
      <c r="C8" s="152" t="s">
        <v>830</v>
      </c>
      <c r="D8" s="153" t="s">
        <v>33</v>
      </c>
      <c r="E8" s="154">
        <v>44.396284080000001</v>
      </c>
      <c r="F8" s="154">
        <v>86.691614250000015</v>
      </c>
      <c r="G8" s="154">
        <v>64.422913749999992</v>
      </c>
      <c r="H8" s="154">
        <v>93.201201679999997</v>
      </c>
      <c r="I8" s="154">
        <v>61.925399989999988</v>
      </c>
      <c r="J8" s="154">
        <v>59.827014349999999</v>
      </c>
      <c r="K8" s="154">
        <v>67.956801049999996</v>
      </c>
      <c r="L8" s="154">
        <v>184.55370481999998</v>
      </c>
      <c r="M8" s="154">
        <v>119.97953982000001</v>
      </c>
      <c r="N8" s="154">
        <v>86.464646610000017</v>
      </c>
    </row>
    <row r="9" spans="2:14">
      <c r="B9" s="147" t="s">
        <v>831</v>
      </c>
      <c r="C9" s="148" t="s">
        <v>832</v>
      </c>
      <c r="D9" s="149" t="s">
        <v>33</v>
      </c>
      <c r="E9" s="155">
        <v>24.549346990000004</v>
      </c>
      <c r="F9" s="155">
        <v>86.68074110000002</v>
      </c>
      <c r="G9" s="155">
        <v>59.033181569999989</v>
      </c>
      <c r="H9" s="155">
        <v>48.552348049999999</v>
      </c>
      <c r="I9" s="155">
        <v>47.882652779999987</v>
      </c>
      <c r="J9" s="155">
        <v>40.017262870000003</v>
      </c>
      <c r="K9" s="155">
        <v>38.535291430000001</v>
      </c>
      <c r="L9" s="155">
        <v>127.87062017</v>
      </c>
      <c r="M9" s="155">
        <v>34.48064084</v>
      </c>
      <c r="N9" s="155">
        <v>65.065970700000008</v>
      </c>
    </row>
    <row r="10" spans="2:14">
      <c r="B10" s="41" t="s">
        <v>833</v>
      </c>
      <c r="C10" s="29" t="s">
        <v>794</v>
      </c>
      <c r="D10" s="113" t="s">
        <v>33</v>
      </c>
      <c r="E10" s="155">
        <v>24.549346990000004</v>
      </c>
      <c r="F10" s="155">
        <v>86.68074110000002</v>
      </c>
      <c r="G10" s="155">
        <v>59.033181569999989</v>
      </c>
      <c r="H10" s="155">
        <v>48.552348049999999</v>
      </c>
      <c r="I10" s="155">
        <v>47.882652779999987</v>
      </c>
      <c r="J10" s="155">
        <v>40.017262870000003</v>
      </c>
      <c r="K10" s="155">
        <v>38.535291430000001</v>
      </c>
      <c r="L10" s="155">
        <v>127.87062017</v>
      </c>
      <c r="M10" s="155">
        <v>34.48064084</v>
      </c>
      <c r="N10" s="155">
        <v>65.065970700000008</v>
      </c>
    </row>
    <row r="11" spans="2:14">
      <c r="B11" s="41" t="s">
        <v>834</v>
      </c>
      <c r="C11" s="29" t="s">
        <v>738</v>
      </c>
      <c r="D11" s="113" t="s">
        <v>33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</row>
    <row r="12" spans="2:14">
      <c r="B12" s="41" t="s">
        <v>835</v>
      </c>
      <c r="C12" s="29" t="s">
        <v>740</v>
      </c>
      <c r="D12" s="113" t="s">
        <v>33</v>
      </c>
      <c r="E12" s="155">
        <v>0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</row>
    <row r="13" spans="2:14">
      <c r="B13" s="41" t="s">
        <v>836</v>
      </c>
      <c r="C13" s="29" t="s">
        <v>742</v>
      </c>
      <c r="D13" s="113" t="s">
        <v>33</v>
      </c>
      <c r="E13" s="155">
        <v>0</v>
      </c>
      <c r="F13" s="155">
        <v>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</row>
    <row r="14" spans="2:14">
      <c r="B14" s="41" t="s">
        <v>837</v>
      </c>
      <c r="C14" s="22" t="s">
        <v>838</v>
      </c>
      <c r="D14" s="113" t="s">
        <v>33</v>
      </c>
      <c r="E14" s="155">
        <v>0.89136545</v>
      </c>
      <c r="F14" s="155">
        <v>1.0873150000000024E-2</v>
      </c>
      <c r="G14" s="155">
        <v>5.3897321799999993</v>
      </c>
      <c r="H14" s="155">
        <v>21.136593430000001</v>
      </c>
      <c r="I14" s="155">
        <v>6.6538372099999998</v>
      </c>
      <c r="J14" s="155">
        <v>19.809751479999999</v>
      </c>
      <c r="K14" s="155">
        <v>1.5946717300000002</v>
      </c>
      <c r="L14" s="155">
        <v>50.010242980000001</v>
      </c>
      <c r="M14" s="155">
        <v>3.6408989800000002</v>
      </c>
      <c r="N14" s="155">
        <v>18.308296080000002</v>
      </c>
    </row>
    <row r="15" spans="2:14">
      <c r="B15" s="41" t="s">
        <v>839</v>
      </c>
      <c r="C15" s="29" t="s">
        <v>746</v>
      </c>
      <c r="D15" s="113" t="s">
        <v>33</v>
      </c>
      <c r="E15" s="155">
        <v>0</v>
      </c>
      <c r="F15" s="155">
        <v>0</v>
      </c>
      <c r="G15" s="155">
        <v>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</row>
    <row r="16" spans="2:14">
      <c r="B16" s="41" t="s">
        <v>840</v>
      </c>
      <c r="C16" s="29" t="s">
        <v>748</v>
      </c>
      <c r="D16" s="113" t="s">
        <v>33</v>
      </c>
      <c r="E16" s="155">
        <v>0</v>
      </c>
      <c r="F16" s="155">
        <v>0</v>
      </c>
      <c r="G16" s="155">
        <v>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</row>
    <row r="17" spans="2:14">
      <c r="B17" s="41" t="s">
        <v>841</v>
      </c>
      <c r="C17" s="29" t="s">
        <v>750</v>
      </c>
      <c r="D17" s="113" t="s">
        <v>33</v>
      </c>
      <c r="E17" s="155">
        <v>0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</row>
    <row r="18" spans="2:14">
      <c r="B18" s="41" t="s">
        <v>842</v>
      </c>
      <c r="C18" s="29" t="s">
        <v>752</v>
      </c>
      <c r="D18" s="113" t="s">
        <v>33</v>
      </c>
      <c r="E18" s="155">
        <v>0</v>
      </c>
      <c r="F18" s="155">
        <v>0</v>
      </c>
      <c r="G18" s="155">
        <v>0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</row>
    <row r="19" spans="2:14">
      <c r="B19" s="41" t="s">
        <v>843</v>
      </c>
      <c r="C19" s="29" t="s">
        <v>754</v>
      </c>
      <c r="D19" s="113" t="s">
        <v>33</v>
      </c>
      <c r="E19" s="155">
        <v>0</v>
      </c>
      <c r="F19" s="155">
        <v>0</v>
      </c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</row>
    <row r="20" spans="2:14">
      <c r="B20" s="41" t="s">
        <v>844</v>
      </c>
      <c r="C20" s="29" t="s">
        <v>756</v>
      </c>
      <c r="D20" s="113" t="s">
        <v>33</v>
      </c>
      <c r="E20" s="155">
        <v>0</v>
      </c>
      <c r="F20" s="155">
        <v>0</v>
      </c>
      <c r="G20" s="155">
        <v>0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</row>
    <row r="21" spans="2:14">
      <c r="B21" s="41" t="s">
        <v>845</v>
      </c>
      <c r="C21" s="29" t="s">
        <v>758</v>
      </c>
      <c r="D21" s="113" t="s">
        <v>33</v>
      </c>
      <c r="E21" s="155">
        <v>0</v>
      </c>
      <c r="F21" s="155">
        <v>0</v>
      </c>
      <c r="G21" s="155">
        <v>0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</row>
    <row r="22" spans="2:14">
      <c r="B22" s="41" t="s">
        <v>846</v>
      </c>
      <c r="C22" s="29" t="s">
        <v>760</v>
      </c>
      <c r="D22" s="113" t="s">
        <v>33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</row>
    <row r="23" spans="2:14">
      <c r="B23" s="41" t="s">
        <v>847</v>
      </c>
      <c r="C23" s="29" t="s">
        <v>848</v>
      </c>
      <c r="D23" s="113" t="s">
        <v>33</v>
      </c>
      <c r="E23" s="155">
        <v>0.89136545</v>
      </c>
      <c r="F23" s="155">
        <v>1.0873150000000024E-2</v>
      </c>
      <c r="G23" s="155">
        <v>5.3897321799999993</v>
      </c>
      <c r="H23" s="155">
        <v>21.136593430000001</v>
      </c>
      <c r="I23" s="155">
        <v>6.6538372099999998</v>
      </c>
      <c r="J23" s="155">
        <v>19.809751479999999</v>
      </c>
      <c r="K23" s="155">
        <v>1.5946717300000002</v>
      </c>
      <c r="L23" s="155">
        <v>50.010242980000001</v>
      </c>
      <c r="M23" s="155">
        <v>3.6408989800000002</v>
      </c>
      <c r="N23" s="155">
        <v>18.308296080000002</v>
      </c>
    </row>
    <row r="24" spans="2:14">
      <c r="B24" s="41" t="s">
        <v>849</v>
      </c>
      <c r="C24" s="29" t="s">
        <v>850</v>
      </c>
      <c r="D24" s="113" t="s">
        <v>33</v>
      </c>
      <c r="E24" s="155">
        <v>0</v>
      </c>
      <c r="F24" s="155">
        <v>0</v>
      </c>
      <c r="G24" s="155">
        <v>0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</row>
    <row r="25" spans="2:14">
      <c r="B25" s="42" t="s">
        <v>851</v>
      </c>
      <c r="C25" s="32" t="s">
        <v>852</v>
      </c>
      <c r="D25" s="130" t="s">
        <v>33</v>
      </c>
      <c r="E25" s="155">
        <v>-18.955571640000002</v>
      </c>
      <c r="F25" s="155">
        <v>0</v>
      </c>
      <c r="G25" s="155">
        <v>0</v>
      </c>
      <c r="H25" s="155">
        <v>-23.5122602</v>
      </c>
      <c r="I25" s="155">
        <v>-7.3889099999999992</v>
      </c>
      <c r="J25" s="155">
        <v>0</v>
      </c>
      <c r="K25" s="155">
        <v>-27.82683789</v>
      </c>
      <c r="L25" s="155">
        <v>-6.6728416700000004</v>
      </c>
      <c r="M25" s="155">
        <v>-81.858000000000004</v>
      </c>
      <c r="N25" s="155">
        <v>-3.0903798300000007</v>
      </c>
    </row>
    <row r="26" spans="2:14">
      <c r="B26" s="41" t="s">
        <v>853</v>
      </c>
      <c r="C26" s="29" t="s">
        <v>766</v>
      </c>
      <c r="D26" s="22" t="s">
        <v>33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</row>
    <row r="27" spans="2:14">
      <c r="B27" s="41" t="s">
        <v>854</v>
      </c>
      <c r="C27" s="29" t="s">
        <v>768</v>
      </c>
      <c r="D27" s="22" t="s">
        <v>33</v>
      </c>
      <c r="E27" s="155">
        <v>0</v>
      </c>
      <c r="F27" s="155">
        <v>0</v>
      </c>
      <c r="G27" s="155">
        <v>0</v>
      </c>
      <c r="H27" s="155">
        <v>0</v>
      </c>
      <c r="I27" s="155">
        <v>0</v>
      </c>
      <c r="J27" s="155">
        <v>0</v>
      </c>
      <c r="K27" s="155">
        <v>0</v>
      </c>
      <c r="L27" s="155">
        <v>0</v>
      </c>
      <c r="M27" s="155">
        <v>0</v>
      </c>
      <c r="N27" s="155">
        <v>0</v>
      </c>
    </row>
    <row r="28" spans="2:14">
      <c r="B28" s="41" t="s">
        <v>855</v>
      </c>
      <c r="C28" s="29" t="s">
        <v>770</v>
      </c>
      <c r="D28" s="22" t="s">
        <v>33</v>
      </c>
      <c r="E28" s="155">
        <v>0</v>
      </c>
      <c r="F28" s="155">
        <v>0</v>
      </c>
      <c r="G28" s="155">
        <v>0</v>
      </c>
      <c r="H28" s="155">
        <v>0</v>
      </c>
      <c r="I28" s="155">
        <v>0</v>
      </c>
      <c r="J28" s="155">
        <v>0</v>
      </c>
      <c r="K28" s="155">
        <v>0</v>
      </c>
      <c r="L28" s="155">
        <v>0</v>
      </c>
      <c r="M28" s="155">
        <v>0</v>
      </c>
      <c r="N28" s="155">
        <v>0</v>
      </c>
    </row>
    <row r="29" spans="2:14">
      <c r="B29" s="41" t="s">
        <v>856</v>
      </c>
      <c r="C29" s="29" t="s">
        <v>772</v>
      </c>
      <c r="D29" s="22" t="s">
        <v>33</v>
      </c>
      <c r="E29" s="155">
        <v>0</v>
      </c>
      <c r="F29" s="155">
        <v>0</v>
      </c>
      <c r="G29" s="155">
        <v>0</v>
      </c>
      <c r="H29" s="155">
        <v>0</v>
      </c>
      <c r="I29" s="155">
        <v>0</v>
      </c>
      <c r="J29" s="155">
        <v>0</v>
      </c>
      <c r="K29" s="155">
        <v>0</v>
      </c>
      <c r="L29" s="155">
        <v>0</v>
      </c>
      <c r="M29" s="155">
        <v>0</v>
      </c>
      <c r="N29" s="155">
        <v>0</v>
      </c>
    </row>
    <row r="30" spans="2:14">
      <c r="B30" s="41" t="s">
        <v>857</v>
      </c>
      <c r="C30" s="29" t="s">
        <v>774</v>
      </c>
      <c r="D30" s="22" t="s">
        <v>33</v>
      </c>
      <c r="E30" s="155">
        <v>0</v>
      </c>
      <c r="F30" s="155">
        <v>0</v>
      </c>
      <c r="G30" s="155">
        <v>0</v>
      </c>
      <c r="H30" s="155">
        <v>0</v>
      </c>
      <c r="I30" s="155">
        <v>0</v>
      </c>
      <c r="J30" s="155">
        <v>0</v>
      </c>
      <c r="K30" s="155">
        <v>0</v>
      </c>
      <c r="L30" s="155">
        <v>0</v>
      </c>
      <c r="M30" s="155">
        <v>0</v>
      </c>
      <c r="N30" s="155">
        <v>0</v>
      </c>
    </row>
    <row r="31" spans="2:14">
      <c r="B31" s="41" t="s">
        <v>858</v>
      </c>
      <c r="C31" s="29" t="s">
        <v>776</v>
      </c>
      <c r="D31" s="22" t="s">
        <v>33</v>
      </c>
      <c r="E31" s="155">
        <v>0</v>
      </c>
      <c r="F31" s="155">
        <v>0</v>
      </c>
      <c r="G31" s="155">
        <v>0</v>
      </c>
      <c r="H31" s="155">
        <v>0</v>
      </c>
      <c r="I31" s="155">
        <v>0</v>
      </c>
      <c r="J31" s="155">
        <v>0</v>
      </c>
      <c r="K31" s="155">
        <v>0</v>
      </c>
      <c r="L31" s="155">
        <v>0</v>
      </c>
      <c r="M31" s="155">
        <v>0</v>
      </c>
      <c r="N31" s="155">
        <v>0</v>
      </c>
    </row>
    <row r="32" spans="2:14">
      <c r="B32" s="41" t="s">
        <v>859</v>
      </c>
      <c r="C32" s="29" t="s">
        <v>778</v>
      </c>
      <c r="D32" s="22" t="s">
        <v>33</v>
      </c>
      <c r="E32" s="155">
        <v>0</v>
      </c>
      <c r="F32" s="155">
        <v>0</v>
      </c>
      <c r="G32" s="155">
        <v>0</v>
      </c>
      <c r="H32" s="155">
        <v>0</v>
      </c>
      <c r="I32" s="155">
        <v>0</v>
      </c>
      <c r="J32" s="155">
        <v>0</v>
      </c>
      <c r="K32" s="155">
        <v>0</v>
      </c>
      <c r="L32" s="155">
        <v>0</v>
      </c>
      <c r="M32" s="155">
        <v>0</v>
      </c>
      <c r="N32" s="155">
        <v>0</v>
      </c>
    </row>
    <row r="33" spans="2:14">
      <c r="B33" s="41" t="s">
        <v>860</v>
      </c>
      <c r="C33" s="29" t="s">
        <v>780</v>
      </c>
      <c r="D33" s="22" t="s">
        <v>33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</row>
    <row r="34" spans="2:14">
      <c r="B34" s="39" t="s">
        <v>861</v>
      </c>
      <c r="C34" s="98" t="s">
        <v>862</v>
      </c>
      <c r="D34" s="22" t="s">
        <v>33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</row>
    <row r="35" spans="2:14">
      <c r="B35" s="143" t="s">
        <v>863</v>
      </c>
      <c r="C35" s="144" t="s">
        <v>864</v>
      </c>
      <c r="D35" s="24" t="s">
        <v>33</v>
      </c>
      <c r="E35" s="155">
        <v>-18.955571640000002</v>
      </c>
      <c r="F35" s="155">
        <v>0</v>
      </c>
      <c r="G35" s="155">
        <v>0</v>
      </c>
      <c r="H35" s="155">
        <v>-23.5122602</v>
      </c>
      <c r="I35" s="155">
        <v>-7.3889099999999992</v>
      </c>
      <c r="J35" s="155">
        <v>0</v>
      </c>
      <c r="K35" s="155">
        <v>-27.82683789</v>
      </c>
      <c r="L35" s="155">
        <v>-6.6728416700000004</v>
      </c>
      <c r="M35" s="155">
        <v>-81.858000000000004</v>
      </c>
      <c r="N35" s="155">
        <v>-3.0903798300000007</v>
      </c>
    </row>
    <row r="36" spans="2:14">
      <c r="B36" s="41" t="s">
        <v>63</v>
      </c>
      <c r="C36" s="120" t="s">
        <v>94</v>
      </c>
      <c r="D36" s="22" t="s">
        <v>33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6">
        <v>0</v>
      </c>
      <c r="L36" s="156">
        <v>0</v>
      </c>
      <c r="M36" s="156">
        <v>0</v>
      </c>
      <c r="N36" s="156">
        <v>0</v>
      </c>
    </row>
    <row r="37" spans="2:14">
      <c r="B37" s="23" t="s">
        <v>865</v>
      </c>
      <c r="C37" s="48" t="s">
        <v>866</v>
      </c>
      <c r="D37" s="24" t="s">
        <v>33</v>
      </c>
      <c r="E37" s="155">
        <v>19.846937090000001</v>
      </c>
      <c r="F37" s="155">
        <v>1.0873150000000024E-2</v>
      </c>
      <c r="G37" s="155">
        <v>5.3897321799999993</v>
      </c>
      <c r="H37" s="155">
        <v>44.648853630000005</v>
      </c>
      <c r="I37" s="155">
        <v>14.042747209999998</v>
      </c>
      <c r="J37" s="155">
        <v>19.809751479999999</v>
      </c>
      <c r="K37" s="155">
        <v>29.421509620000002</v>
      </c>
      <c r="L37" s="155">
        <v>56.683084650000005</v>
      </c>
      <c r="M37" s="155">
        <v>85.498898980000007</v>
      </c>
      <c r="N37" s="155">
        <v>21.398675910000001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11A71-E33F-4E00-8E05-F2D075F1D300}">
  <dimension ref="A1:S78"/>
  <sheetViews>
    <sheetView showGridLines="0" zoomScale="90" zoomScaleNormal="90" workbookViewId="0">
      <selection activeCell="A11" sqref="A11"/>
    </sheetView>
  </sheetViews>
  <sheetFormatPr baseColWidth="10" defaultColWidth="11.453125" defaultRowHeight="14"/>
  <cols>
    <col min="1" max="1" width="11.453125" style="182"/>
    <col min="2" max="2" width="5.26953125" style="181" bestFit="1" customWidth="1"/>
    <col min="3" max="3" width="57.7265625" style="181" bestFit="1" customWidth="1"/>
    <col min="4" max="13" width="11.81640625" style="182" customWidth="1"/>
    <col min="14" max="15" width="12.1796875" style="181" bestFit="1" customWidth="1"/>
    <col min="16" max="16" width="12.1796875" style="181" customWidth="1"/>
    <col min="17" max="19" width="12.1796875" style="181" bestFit="1" customWidth="1"/>
    <col min="20" max="16384" width="11.453125" style="181"/>
  </cols>
  <sheetData>
    <row r="1" spans="2:19">
      <c r="B1" s="150" t="s">
        <v>26</v>
      </c>
    </row>
    <row r="2" spans="2:19" ht="15.5">
      <c r="B2" s="183" t="s">
        <v>923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5"/>
    </row>
    <row r="3" spans="2:19" ht="15.5">
      <c r="B3" s="186" t="s">
        <v>869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8"/>
    </row>
    <row r="4" spans="2:19" ht="15" customHeight="1">
      <c r="B4" s="189" t="s">
        <v>870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1"/>
    </row>
    <row r="5" spans="2:19">
      <c r="B5" s="192"/>
      <c r="C5" s="192"/>
      <c r="D5" s="159">
        <v>2014</v>
      </c>
      <c r="E5" s="159">
        <v>2015</v>
      </c>
      <c r="F5" s="159">
        <v>2016</v>
      </c>
      <c r="G5" s="159">
        <v>2017</v>
      </c>
      <c r="H5" s="159">
        <v>2018</v>
      </c>
      <c r="I5" s="159">
        <v>2019</v>
      </c>
      <c r="J5" s="159">
        <v>2020</v>
      </c>
      <c r="K5" s="159">
        <v>2021</v>
      </c>
      <c r="L5" s="159">
        <v>2022</v>
      </c>
      <c r="M5" s="159">
        <v>2023</v>
      </c>
    </row>
    <row r="6" spans="2:19">
      <c r="B6" s="151">
        <v>6</v>
      </c>
      <c r="C6" s="152" t="s">
        <v>871</v>
      </c>
      <c r="D6" s="193">
        <v>-32965.534009989991</v>
      </c>
      <c r="E6" s="154">
        <v>-38978.605384994007</v>
      </c>
      <c r="F6" s="154">
        <v>-41262.036710485991</v>
      </c>
      <c r="G6" s="154">
        <v>-43185.934680083999</v>
      </c>
      <c r="H6" s="154">
        <v>-51475.375716979994</v>
      </c>
      <c r="I6" s="154">
        <v>-59375.625782068004</v>
      </c>
      <c r="J6" s="154">
        <v>-79702.631752387999</v>
      </c>
      <c r="K6" s="154">
        <v>-79161.97671996904</v>
      </c>
      <c r="L6" s="154">
        <v>-89401.072962439997</v>
      </c>
      <c r="M6" s="154">
        <v>-93161.165945559711</v>
      </c>
      <c r="N6" s="194"/>
      <c r="O6" s="194"/>
      <c r="P6" s="194"/>
      <c r="Q6" s="195"/>
      <c r="R6" s="195"/>
      <c r="S6" s="195"/>
    </row>
    <row r="7" spans="2:19" s="115" customFormat="1">
      <c r="B7" s="151">
        <v>61</v>
      </c>
      <c r="C7" s="152" t="s">
        <v>872</v>
      </c>
      <c r="D7" s="193">
        <v>61780.238477080013</v>
      </c>
      <c r="E7" s="154">
        <v>63317.534957039999</v>
      </c>
      <c r="F7" s="154">
        <v>64165.52366929</v>
      </c>
      <c r="G7" s="154">
        <v>66671.666990950005</v>
      </c>
      <c r="H7" s="154">
        <v>71027.986771780008</v>
      </c>
      <c r="I7" s="154">
        <v>75908.204601159989</v>
      </c>
      <c r="J7" s="154">
        <v>80375.306447290001</v>
      </c>
      <c r="K7" s="154">
        <v>84595.524067499995</v>
      </c>
      <c r="L7" s="154">
        <v>88055.000257570005</v>
      </c>
      <c r="M7" s="154">
        <v>93629.357631529987</v>
      </c>
    </row>
    <row r="8" spans="2:19">
      <c r="B8" s="147">
        <v>611</v>
      </c>
      <c r="C8" s="148" t="s">
        <v>873</v>
      </c>
      <c r="D8" s="196">
        <v>60758.899148230012</v>
      </c>
      <c r="E8" s="196">
        <v>62283.75952331</v>
      </c>
      <c r="F8" s="196">
        <v>63033.097407369998</v>
      </c>
      <c r="G8" s="196">
        <v>65414.556274230003</v>
      </c>
      <c r="H8" s="196">
        <v>69533.320511130005</v>
      </c>
      <c r="I8" s="196">
        <v>74197.580365989998</v>
      </c>
      <c r="J8" s="196">
        <v>78236.790109809997</v>
      </c>
      <c r="K8" s="196">
        <v>82235.971327349995</v>
      </c>
      <c r="L8" s="196">
        <v>85673.194892700005</v>
      </c>
      <c r="M8" s="196">
        <v>91247.758479609984</v>
      </c>
      <c r="N8" s="194"/>
      <c r="O8" s="194"/>
      <c r="P8" s="194"/>
      <c r="Q8" s="195"/>
      <c r="R8" s="195"/>
      <c r="S8" s="195"/>
    </row>
    <row r="9" spans="2:19">
      <c r="B9" s="41">
        <v>6111</v>
      </c>
      <c r="C9" s="29" t="s">
        <v>874</v>
      </c>
      <c r="D9" s="197">
        <v>52655.939670680018</v>
      </c>
      <c r="E9" s="197">
        <v>54053.296763780003</v>
      </c>
      <c r="F9" s="197">
        <v>54474.845892599995</v>
      </c>
      <c r="G9" s="197">
        <v>56128.569510189998</v>
      </c>
      <c r="H9" s="197">
        <v>58779.475205960007</v>
      </c>
      <c r="I9" s="197">
        <v>62111.451695989992</v>
      </c>
      <c r="J9" s="197">
        <v>64809.885305900018</v>
      </c>
      <c r="K9" s="197">
        <v>67784.548366670002</v>
      </c>
      <c r="L9" s="197">
        <v>70243.339988099993</v>
      </c>
      <c r="M9" s="197">
        <v>74027.463932969986</v>
      </c>
      <c r="N9" s="194"/>
      <c r="O9" s="194"/>
      <c r="P9" s="194"/>
      <c r="Q9" s="195"/>
      <c r="R9" s="195"/>
      <c r="S9" s="195"/>
    </row>
    <row r="10" spans="2:19">
      <c r="B10" s="41">
        <v>6112</v>
      </c>
      <c r="C10" s="29" t="s">
        <v>875</v>
      </c>
      <c r="D10" s="197">
        <v>7335.2952432200009</v>
      </c>
      <c r="E10" s="197">
        <v>7567.9966694900031</v>
      </c>
      <c r="F10" s="197">
        <v>7799.7784930900016</v>
      </c>
      <c r="G10" s="197">
        <v>8501.4637640000001</v>
      </c>
      <c r="H10" s="197">
        <v>9839.6957053699989</v>
      </c>
      <c r="I10" s="197">
        <v>11142.312996640005</v>
      </c>
      <c r="J10" s="197">
        <v>12481.409474719989</v>
      </c>
      <c r="K10" s="197">
        <v>13470.508969929995</v>
      </c>
      <c r="L10" s="197">
        <v>14232.803213229996</v>
      </c>
      <c r="M10" s="197">
        <v>15803.773954569999</v>
      </c>
      <c r="N10" s="194"/>
      <c r="O10" s="194"/>
      <c r="P10" s="194"/>
      <c r="Q10" s="195"/>
      <c r="R10" s="195"/>
      <c r="S10" s="195"/>
    </row>
    <row r="11" spans="2:19">
      <c r="B11" s="41">
        <v>6113</v>
      </c>
      <c r="C11" s="29" t="s">
        <v>876</v>
      </c>
      <c r="D11" s="197">
        <v>445.8877368499999</v>
      </c>
      <c r="E11" s="197">
        <v>306.28776497999991</v>
      </c>
      <c r="F11" s="197">
        <v>145.98564307000001</v>
      </c>
      <c r="G11" s="197">
        <v>158.49198327000002</v>
      </c>
      <c r="H11" s="197">
        <v>138.60517759999999</v>
      </c>
      <c r="I11" s="197">
        <v>164.69566736999997</v>
      </c>
      <c r="J11" s="197">
        <v>165.68821694999997</v>
      </c>
      <c r="K11" s="197">
        <v>184.66489932999997</v>
      </c>
      <c r="L11" s="197">
        <v>180.14829053</v>
      </c>
      <c r="M11" s="197">
        <v>270.94901282999996</v>
      </c>
      <c r="N11" s="194"/>
      <c r="O11" s="194"/>
      <c r="P11" s="194"/>
      <c r="Q11" s="195"/>
      <c r="R11" s="195"/>
      <c r="S11" s="195"/>
    </row>
    <row r="12" spans="2:19">
      <c r="B12" s="41">
        <v>6114</v>
      </c>
      <c r="C12" s="29" t="s">
        <v>877</v>
      </c>
      <c r="D12" s="197">
        <v>321.77649747999999</v>
      </c>
      <c r="E12" s="197">
        <v>356.17832505999996</v>
      </c>
      <c r="F12" s="197">
        <v>612.48737860999995</v>
      </c>
      <c r="G12" s="197">
        <v>626.03101677000006</v>
      </c>
      <c r="H12" s="197">
        <v>775.54442219999999</v>
      </c>
      <c r="I12" s="197">
        <v>779.1200059900001</v>
      </c>
      <c r="J12" s="197">
        <v>779.80711224000004</v>
      </c>
      <c r="K12" s="197">
        <v>796.24909142000001</v>
      </c>
      <c r="L12" s="197">
        <v>1016.9034008399999</v>
      </c>
      <c r="M12" s="197">
        <v>1145.5715792400001</v>
      </c>
      <c r="N12" s="194"/>
      <c r="O12" s="194"/>
      <c r="P12" s="194"/>
      <c r="Q12" s="195"/>
      <c r="R12" s="195"/>
      <c r="S12" s="195"/>
    </row>
    <row r="13" spans="2:19">
      <c r="B13" s="41">
        <v>612</v>
      </c>
      <c r="C13" s="22" t="s">
        <v>878</v>
      </c>
      <c r="D13" s="196">
        <v>32.863643259999996</v>
      </c>
      <c r="E13" s="196">
        <v>23.353404160000004</v>
      </c>
      <c r="F13" s="196">
        <v>31.66694322</v>
      </c>
      <c r="G13" s="196">
        <v>34.201809900000001</v>
      </c>
      <c r="H13" s="196">
        <v>31.379708750000002</v>
      </c>
      <c r="I13" s="196">
        <v>38.813983010000008</v>
      </c>
      <c r="J13" s="196">
        <v>88.708214969999986</v>
      </c>
      <c r="K13" s="196">
        <v>244.08972193</v>
      </c>
      <c r="L13" s="196">
        <v>123.58646349999998</v>
      </c>
      <c r="M13" s="196">
        <v>75.265095959999996</v>
      </c>
      <c r="N13" s="194"/>
      <c r="O13" s="194"/>
      <c r="P13" s="194"/>
      <c r="Q13" s="195"/>
      <c r="R13" s="195"/>
      <c r="S13" s="195"/>
    </row>
    <row r="14" spans="2:19">
      <c r="B14" s="41">
        <v>613</v>
      </c>
      <c r="C14" s="29" t="s">
        <v>879</v>
      </c>
      <c r="D14" s="196">
        <v>0</v>
      </c>
      <c r="E14" s="196">
        <v>0</v>
      </c>
      <c r="F14" s="196"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4"/>
      <c r="O14" s="194"/>
      <c r="P14" s="194"/>
      <c r="Q14" s="195"/>
      <c r="R14" s="195"/>
      <c r="S14" s="195"/>
    </row>
    <row r="15" spans="2:19">
      <c r="B15" s="41">
        <v>614</v>
      </c>
      <c r="C15" s="29" t="s">
        <v>880</v>
      </c>
      <c r="D15" s="196">
        <v>988.47568559000001</v>
      </c>
      <c r="E15" s="196">
        <v>1010.4220295699999</v>
      </c>
      <c r="F15" s="196">
        <v>1100.7593187</v>
      </c>
      <c r="G15" s="196">
        <v>1222.9089068199999</v>
      </c>
      <c r="H15" s="196">
        <v>1463.2865518999999</v>
      </c>
      <c r="I15" s="196">
        <v>1671.8102521599999</v>
      </c>
      <c r="J15" s="196">
        <v>2049.80812251</v>
      </c>
      <c r="K15" s="196">
        <v>2115.4630182199999</v>
      </c>
      <c r="L15" s="196">
        <v>2258.2189013699999</v>
      </c>
      <c r="M15" s="196">
        <v>2306.3340559600001</v>
      </c>
      <c r="N15" s="194"/>
      <c r="O15" s="194"/>
      <c r="P15" s="194"/>
      <c r="Q15" s="195"/>
      <c r="R15" s="195"/>
      <c r="S15" s="195"/>
    </row>
    <row r="16" spans="2:19">
      <c r="B16" s="41">
        <v>6141</v>
      </c>
      <c r="C16" s="29" t="s">
        <v>881</v>
      </c>
      <c r="D16" s="197">
        <v>988.42375355000001</v>
      </c>
      <c r="E16" s="197">
        <v>1010.3700975300001</v>
      </c>
      <c r="F16" s="197">
        <v>1100.7073866599999</v>
      </c>
      <c r="G16" s="197">
        <v>1222.8569747799997</v>
      </c>
      <c r="H16" s="197">
        <v>1463.21511986</v>
      </c>
      <c r="I16" s="197">
        <v>1671.6502511199999</v>
      </c>
      <c r="J16" s="197">
        <v>2049.6481214699998</v>
      </c>
      <c r="K16" s="197">
        <v>2115.3030171800001</v>
      </c>
      <c r="L16" s="197">
        <v>2258.0589003299997</v>
      </c>
      <c r="M16" s="197">
        <v>2306.0890549199999</v>
      </c>
      <c r="N16" s="194"/>
      <c r="O16" s="194"/>
      <c r="P16" s="194"/>
      <c r="Q16" s="195"/>
      <c r="R16" s="195"/>
      <c r="S16" s="195"/>
    </row>
    <row r="17" spans="2:19">
      <c r="B17" s="41">
        <v>6142</v>
      </c>
      <c r="C17" s="29" t="s">
        <v>882</v>
      </c>
      <c r="D17" s="197">
        <v>0</v>
      </c>
      <c r="E17" s="197">
        <v>0</v>
      </c>
      <c r="F17" s="197">
        <v>0</v>
      </c>
      <c r="G17" s="197">
        <v>0</v>
      </c>
      <c r="H17" s="197">
        <v>0</v>
      </c>
      <c r="I17" s="197">
        <v>0</v>
      </c>
      <c r="J17" s="197">
        <v>0</v>
      </c>
      <c r="K17" s="197">
        <v>0</v>
      </c>
      <c r="L17" s="197">
        <v>0</v>
      </c>
      <c r="M17" s="197">
        <v>0</v>
      </c>
      <c r="N17" s="194"/>
      <c r="O17" s="194"/>
      <c r="P17" s="194"/>
      <c r="Q17" s="195"/>
      <c r="R17" s="195"/>
      <c r="S17" s="195"/>
    </row>
    <row r="18" spans="2:19">
      <c r="B18" s="41">
        <v>6143</v>
      </c>
      <c r="C18" s="29" t="s">
        <v>883</v>
      </c>
      <c r="D18" s="197">
        <v>0</v>
      </c>
      <c r="E18" s="197">
        <v>0</v>
      </c>
      <c r="F18" s="197">
        <v>0</v>
      </c>
      <c r="G18" s="197">
        <v>0</v>
      </c>
      <c r="H18" s="197">
        <v>0</v>
      </c>
      <c r="I18" s="197">
        <v>0</v>
      </c>
      <c r="J18" s="197">
        <v>0</v>
      </c>
      <c r="K18" s="197">
        <v>0</v>
      </c>
      <c r="L18" s="197">
        <v>0</v>
      </c>
      <c r="M18" s="197">
        <v>0</v>
      </c>
      <c r="N18" s="194"/>
      <c r="O18" s="194"/>
      <c r="P18" s="194"/>
      <c r="Q18" s="195"/>
      <c r="R18" s="195"/>
      <c r="S18" s="195"/>
    </row>
    <row r="19" spans="2:19">
      <c r="B19" s="41">
        <v>6144</v>
      </c>
      <c r="C19" s="29" t="s">
        <v>884</v>
      </c>
      <c r="D19" s="197">
        <v>5.1932039999999999E-2</v>
      </c>
      <c r="E19" s="197">
        <v>5.1932039999999999E-2</v>
      </c>
      <c r="F19" s="197">
        <v>5.1932039999999999E-2</v>
      </c>
      <c r="G19" s="197">
        <v>5.1932039999999999E-2</v>
      </c>
      <c r="H19" s="197">
        <v>7.1432039999999988E-2</v>
      </c>
      <c r="I19" s="197">
        <v>0.16000104000000001</v>
      </c>
      <c r="J19" s="197">
        <v>0.16000104000000001</v>
      </c>
      <c r="K19" s="197">
        <v>0.16000104000000001</v>
      </c>
      <c r="L19" s="197">
        <v>0.16000104000000001</v>
      </c>
      <c r="M19" s="197">
        <v>0.24500104</v>
      </c>
      <c r="N19" s="194"/>
      <c r="O19" s="194"/>
      <c r="P19" s="194"/>
      <c r="Q19" s="195"/>
      <c r="R19" s="195"/>
      <c r="S19" s="195"/>
    </row>
    <row r="20" spans="2:19">
      <c r="B20" s="151">
        <v>62</v>
      </c>
      <c r="C20" s="152" t="s">
        <v>885</v>
      </c>
      <c r="D20" s="193">
        <v>18508.752783389999</v>
      </c>
      <c r="E20" s="154">
        <v>18137.804677480002</v>
      </c>
      <c r="F20" s="154">
        <v>22369.618973099998</v>
      </c>
      <c r="G20" s="154">
        <v>26796.91200679</v>
      </c>
      <c r="H20" s="154">
        <v>28179.34886726</v>
      </c>
      <c r="I20" s="154">
        <v>26208.749638810001</v>
      </c>
      <c r="J20" s="154">
        <v>35046.197285769995</v>
      </c>
      <c r="K20" s="154">
        <v>46550.713251790003</v>
      </c>
      <c r="L20" s="154">
        <v>42235.212743939999</v>
      </c>
      <c r="M20" s="154">
        <v>40675.545150439997</v>
      </c>
      <c r="N20" s="194"/>
      <c r="O20" s="194"/>
      <c r="P20" s="194"/>
      <c r="Q20" s="195"/>
      <c r="R20" s="195"/>
      <c r="S20" s="195"/>
    </row>
    <row r="21" spans="2:19">
      <c r="B21" s="41">
        <v>6201</v>
      </c>
      <c r="C21" s="29" t="s">
        <v>886</v>
      </c>
      <c r="D21" s="197">
        <v>0</v>
      </c>
      <c r="E21" s="197">
        <v>0</v>
      </c>
      <c r="F21" s="197">
        <v>0</v>
      </c>
      <c r="G21" s="197">
        <v>0</v>
      </c>
      <c r="H21" s="197">
        <v>0</v>
      </c>
      <c r="I21" s="197">
        <v>0</v>
      </c>
      <c r="J21" s="197">
        <v>0</v>
      </c>
      <c r="K21" s="197">
        <v>0</v>
      </c>
      <c r="L21" s="197">
        <v>0</v>
      </c>
      <c r="M21" s="197">
        <v>0</v>
      </c>
      <c r="N21" s="194"/>
      <c r="O21" s="194"/>
      <c r="P21" s="194"/>
      <c r="Q21" s="195"/>
      <c r="R21" s="195"/>
      <c r="S21" s="195"/>
    </row>
    <row r="22" spans="2:19">
      <c r="B22" s="41">
        <v>6202</v>
      </c>
      <c r="C22" s="29" t="s">
        <v>887</v>
      </c>
      <c r="D22" s="197">
        <v>8973.9465113000006</v>
      </c>
      <c r="E22" s="197">
        <v>9186.9952181000008</v>
      </c>
      <c r="F22" s="197">
        <v>12192.554342789997</v>
      </c>
      <c r="G22" s="197">
        <v>15856.648673930002</v>
      </c>
      <c r="H22" s="197">
        <v>17592.328646189999</v>
      </c>
      <c r="I22" s="197">
        <v>15794.104419719999</v>
      </c>
      <c r="J22" s="197">
        <v>20035.198630399998</v>
      </c>
      <c r="K22" s="197">
        <v>31957.905469510002</v>
      </c>
      <c r="L22" s="197">
        <v>28670.66722078</v>
      </c>
      <c r="M22" s="197">
        <v>28444.157162979995</v>
      </c>
      <c r="N22" s="194"/>
      <c r="O22" s="194"/>
      <c r="P22" s="194"/>
      <c r="Q22" s="195"/>
      <c r="R22" s="195"/>
      <c r="S22" s="195"/>
    </row>
    <row r="23" spans="2:19">
      <c r="B23" s="41">
        <v>6203</v>
      </c>
      <c r="C23" s="29" t="s">
        <v>888</v>
      </c>
      <c r="D23" s="197">
        <v>27.748048000000011</v>
      </c>
      <c r="E23" s="197">
        <v>27.71144799999999</v>
      </c>
      <c r="F23" s="197">
        <v>514.674848</v>
      </c>
      <c r="G23" s="197">
        <v>557.92151691999993</v>
      </c>
      <c r="H23" s="197">
        <v>505.38491691999991</v>
      </c>
      <c r="I23" s="197">
        <v>342.34831692</v>
      </c>
      <c r="J23" s="197">
        <v>369.53692550000005</v>
      </c>
      <c r="K23" s="197">
        <v>309.50032549999997</v>
      </c>
      <c r="L23" s="197">
        <v>523.5</v>
      </c>
      <c r="M23" s="197">
        <v>205</v>
      </c>
      <c r="N23" s="194"/>
      <c r="O23" s="194"/>
      <c r="P23" s="194"/>
      <c r="Q23" s="195"/>
      <c r="R23" s="195"/>
      <c r="S23" s="195"/>
    </row>
    <row r="24" spans="2:19">
      <c r="B24" s="42">
        <v>6204</v>
      </c>
      <c r="C24" s="32" t="s">
        <v>889</v>
      </c>
      <c r="D24" s="197">
        <v>1989.73583882</v>
      </c>
      <c r="E24" s="197">
        <v>1794.52620011</v>
      </c>
      <c r="F24" s="197">
        <v>1781.7725835900001</v>
      </c>
      <c r="G24" s="197">
        <v>1823.08349694</v>
      </c>
      <c r="H24" s="197">
        <v>1863.5704150900001</v>
      </c>
      <c r="I24" s="197">
        <v>1625.8896858899998</v>
      </c>
      <c r="J24" s="197">
        <v>5116.3967795499993</v>
      </c>
      <c r="K24" s="197">
        <v>4706.72263226</v>
      </c>
      <c r="L24" s="197">
        <v>4239.7078840900003</v>
      </c>
      <c r="M24" s="197">
        <v>3318.0281830199997</v>
      </c>
      <c r="N24" s="194"/>
      <c r="O24" s="194"/>
      <c r="P24" s="194"/>
      <c r="Q24" s="195"/>
      <c r="R24" s="195"/>
      <c r="S24" s="195"/>
    </row>
    <row r="25" spans="2:19">
      <c r="B25" s="41">
        <v>6205</v>
      </c>
      <c r="C25" s="29" t="s">
        <v>890</v>
      </c>
      <c r="D25" s="197">
        <v>431.49761239999998</v>
      </c>
      <c r="E25" s="197">
        <v>431.49761239999998</v>
      </c>
      <c r="F25" s="197">
        <v>431.49761239999998</v>
      </c>
      <c r="G25" s="197">
        <v>356.77541239999999</v>
      </c>
      <c r="H25" s="197">
        <v>356.77541239999999</v>
      </c>
      <c r="I25" s="197">
        <v>356.77541239999999</v>
      </c>
      <c r="J25" s="197">
        <v>356.77541239999999</v>
      </c>
      <c r="K25" s="197">
        <v>570.71501239999998</v>
      </c>
      <c r="L25" s="197">
        <v>570.71501239999998</v>
      </c>
      <c r="M25" s="197">
        <v>570.71501239999998</v>
      </c>
      <c r="N25" s="194"/>
      <c r="O25" s="194"/>
      <c r="P25" s="194"/>
      <c r="Q25" s="195"/>
      <c r="R25" s="195"/>
      <c r="S25" s="195"/>
    </row>
    <row r="26" spans="2:19">
      <c r="B26" s="41">
        <v>6206</v>
      </c>
      <c r="C26" s="29" t="s">
        <v>891</v>
      </c>
      <c r="D26" s="197">
        <v>0</v>
      </c>
      <c r="E26" s="197">
        <v>0</v>
      </c>
      <c r="F26" s="197">
        <v>0</v>
      </c>
      <c r="G26" s="197">
        <v>0</v>
      </c>
      <c r="H26" s="197">
        <v>0</v>
      </c>
      <c r="I26" s="197">
        <v>0</v>
      </c>
      <c r="J26" s="197">
        <v>0</v>
      </c>
      <c r="K26" s="197">
        <v>0</v>
      </c>
      <c r="L26" s="197">
        <v>0</v>
      </c>
      <c r="M26" s="197">
        <v>0</v>
      </c>
      <c r="N26" s="194"/>
      <c r="O26" s="194"/>
      <c r="P26" s="194"/>
      <c r="Q26" s="195"/>
      <c r="R26" s="195"/>
      <c r="S26" s="195"/>
    </row>
    <row r="27" spans="2:19">
      <c r="B27" s="41">
        <v>6207</v>
      </c>
      <c r="C27" s="29" t="s">
        <v>892</v>
      </c>
      <c r="D27" s="197">
        <v>0</v>
      </c>
      <c r="E27" s="197">
        <v>0</v>
      </c>
      <c r="F27" s="197">
        <v>0</v>
      </c>
      <c r="G27" s="197">
        <v>0</v>
      </c>
      <c r="H27" s="197">
        <v>0</v>
      </c>
      <c r="I27" s="197">
        <v>0</v>
      </c>
      <c r="J27" s="197">
        <v>0</v>
      </c>
      <c r="K27" s="197">
        <v>0</v>
      </c>
      <c r="L27" s="197">
        <v>0</v>
      </c>
      <c r="M27" s="197">
        <v>0</v>
      </c>
      <c r="N27" s="194"/>
      <c r="O27" s="194"/>
      <c r="P27" s="194"/>
      <c r="Q27" s="195"/>
      <c r="R27" s="195"/>
      <c r="S27" s="195"/>
    </row>
    <row r="28" spans="2:19">
      <c r="B28" s="41">
        <v>6208</v>
      </c>
      <c r="C28" s="29" t="s">
        <v>893</v>
      </c>
      <c r="D28" s="197">
        <v>7085.8247728699998</v>
      </c>
      <c r="E28" s="197">
        <v>6697.0741988700011</v>
      </c>
      <c r="F28" s="197">
        <v>7449.119586320001</v>
      </c>
      <c r="G28" s="197">
        <v>8202.4829066000002</v>
      </c>
      <c r="H28" s="197">
        <v>7861.2894766600002</v>
      </c>
      <c r="I28" s="197">
        <v>8089.6318038800009</v>
      </c>
      <c r="J28" s="197">
        <v>9168.2895379199999</v>
      </c>
      <c r="K28" s="197">
        <v>9005.8698121200014</v>
      </c>
      <c r="L28" s="197">
        <v>8230.6226266700014</v>
      </c>
      <c r="M28" s="197">
        <v>8137.6447920400024</v>
      </c>
      <c r="N28" s="194"/>
      <c r="O28" s="194"/>
      <c r="P28" s="194"/>
      <c r="Q28" s="195"/>
      <c r="R28" s="195"/>
      <c r="S28" s="195"/>
    </row>
    <row r="29" spans="2:19">
      <c r="B29" s="41">
        <v>621</v>
      </c>
      <c r="C29" s="29" t="s">
        <v>894</v>
      </c>
      <c r="D29" s="196">
        <v>18508.752783389999</v>
      </c>
      <c r="E29" s="196">
        <v>18137.804677480002</v>
      </c>
      <c r="F29" s="196">
        <v>22369.618973099998</v>
      </c>
      <c r="G29" s="196">
        <v>26796.91200679</v>
      </c>
      <c r="H29" s="196">
        <v>28179.34886726</v>
      </c>
      <c r="I29" s="196">
        <v>26208.749638810001</v>
      </c>
      <c r="J29" s="196">
        <v>35046.197285769995</v>
      </c>
      <c r="K29" s="196">
        <v>46550.713251790003</v>
      </c>
      <c r="L29" s="196">
        <v>42235.212743939999</v>
      </c>
      <c r="M29" s="196">
        <v>40675.545150439997</v>
      </c>
      <c r="N29" s="194"/>
      <c r="O29" s="194"/>
      <c r="P29" s="194"/>
      <c r="Q29" s="195"/>
      <c r="R29" s="195"/>
      <c r="S29" s="195"/>
    </row>
    <row r="30" spans="2:19">
      <c r="B30" s="41">
        <v>6211</v>
      </c>
      <c r="C30" s="29" t="s">
        <v>895</v>
      </c>
      <c r="D30" s="197">
        <v>0</v>
      </c>
      <c r="E30" s="197">
        <v>0</v>
      </c>
      <c r="F30" s="197">
        <v>0</v>
      </c>
      <c r="G30" s="197">
        <v>0</v>
      </c>
      <c r="H30" s="197">
        <v>0</v>
      </c>
      <c r="I30" s="197">
        <v>0</v>
      </c>
      <c r="J30" s="197">
        <v>0</v>
      </c>
      <c r="K30" s="197">
        <v>0</v>
      </c>
      <c r="L30" s="197">
        <v>0</v>
      </c>
      <c r="M30" s="197">
        <v>0</v>
      </c>
      <c r="N30" s="194"/>
      <c r="O30" s="194"/>
      <c r="P30" s="194"/>
      <c r="Q30" s="195"/>
      <c r="R30" s="195"/>
      <c r="S30" s="195"/>
    </row>
    <row r="31" spans="2:19">
      <c r="B31" s="41">
        <v>6212</v>
      </c>
      <c r="C31" s="29" t="s">
        <v>896</v>
      </c>
      <c r="D31" s="197">
        <v>8973.9465113000006</v>
      </c>
      <c r="E31" s="197">
        <v>9186.9952181000008</v>
      </c>
      <c r="F31" s="197">
        <v>12192.554342789997</v>
      </c>
      <c r="G31" s="197">
        <v>15856.648673930002</v>
      </c>
      <c r="H31" s="197">
        <v>17592.328646189999</v>
      </c>
      <c r="I31" s="197">
        <v>15794.104419719999</v>
      </c>
      <c r="J31" s="197">
        <v>20035.198630399998</v>
      </c>
      <c r="K31" s="197">
        <v>31957.905469510002</v>
      </c>
      <c r="L31" s="197">
        <v>28670.66722078</v>
      </c>
      <c r="M31" s="197">
        <v>28444.157162979995</v>
      </c>
      <c r="N31" s="194"/>
      <c r="O31" s="194"/>
      <c r="P31" s="194"/>
      <c r="Q31" s="195"/>
      <c r="R31" s="195"/>
      <c r="S31" s="195"/>
    </row>
    <row r="32" spans="2:19">
      <c r="B32" s="41">
        <v>6213</v>
      </c>
      <c r="C32" s="29" t="s">
        <v>897</v>
      </c>
      <c r="D32" s="197">
        <v>27.748048000000011</v>
      </c>
      <c r="E32" s="197">
        <v>27.71144799999999</v>
      </c>
      <c r="F32" s="197">
        <v>514.674848</v>
      </c>
      <c r="G32" s="197">
        <v>557.92151691999993</v>
      </c>
      <c r="H32" s="197">
        <v>505.38491691999991</v>
      </c>
      <c r="I32" s="197">
        <v>342.34831692</v>
      </c>
      <c r="J32" s="197">
        <v>369.53692550000005</v>
      </c>
      <c r="K32" s="197">
        <v>309.50032549999997</v>
      </c>
      <c r="L32" s="197">
        <v>523.5</v>
      </c>
      <c r="M32" s="197">
        <v>205</v>
      </c>
      <c r="N32" s="194"/>
      <c r="O32" s="194"/>
      <c r="P32" s="194"/>
      <c r="Q32" s="195"/>
      <c r="R32" s="195"/>
      <c r="S32" s="195"/>
    </row>
    <row r="33" spans="2:19">
      <c r="B33" s="39">
        <v>6214</v>
      </c>
      <c r="C33" s="98" t="s">
        <v>889</v>
      </c>
      <c r="D33" s="197">
        <v>1989.73583882</v>
      </c>
      <c r="E33" s="197">
        <v>1794.52620011</v>
      </c>
      <c r="F33" s="197">
        <v>1781.7725835900001</v>
      </c>
      <c r="G33" s="197">
        <v>1823.08349694</v>
      </c>
      <c r="H33" s="197">
        <v>1863.5704150900001</v>
      </c>
      <c r="I33" s="197">
        <v>1625.8896858899998</v>
      </c>
      <c r="J33" s="197">
        <v>5116.3967795499993</v>
      </c>
      <c r="K33" s="197">
        <v>4706.72263226</v>
      </c>
      <c r="L33" s="197">
        <v>4239.7078840900003</v>
      </c>
      <c r="M33" s="197">
        <v>3318.0281830199997</v>
      </c>
      <c r="N33" s="194"/>
      <c r="O33" s="194"/>
      <c r="P33" s="194"/>
      <c r="Q33" s="195"/>
      <c r="R33" s="195"/>
      <c r="S33" s="195"/>
    </row>
    <row r="34" spans="2:19">
      <c r="B34" s="143">
        <v>6215</v>
      </c>
      <c r="C34" s="144" t="s">
        <v>898</v>
      </c>
      <c r="D34" s="197">
        <v>431.49761239999998</v>
      </c>
      <c r="E34" s="197">
        <v>431.49761239999998</v>
      </c>
      <c r="F34" s="197">
        <v>431.49761239999998</v>
      </c>
      <c r="G34" s="197">
        <v>356.77541239999999</v>
      </c>
      <c r="H34" s="197">
        <v>356.77541239999999</v>
      </c>
      <c r="I34" s="197">
        <v>356.77541239999999</v>
      </c>
      <c r="J34" s="197">
        <v>356.77541239999999</v>
      </c>
      <c r="K34" s="197">
        <v>570.71501239999998</v>
      </c>
      <c r="L34" s="197">
        <v>570.71501239999998</v>
      </c>
      <c r="M34" s="197">
        <v>570.71501239999998</v>
      </c>
      <c r="N34" s="194"/>
      <c r="O34" s="194"/>
      <c r="P34" s="194"/>
      <c r="Q34" s="195"/>
      <c r="R34" s="195"/>
      <c r="S34" s="195"/>
    </row>
    <row r="35" spans="2:19">
      <c r="B35" s="41">
        <v>6216</v>
      </c>
      <c r="C35" s="120" t="s">
        <v>899</v>
      </c>
      <c r="D35" s="197">
        <v>0</v>
      </c>
      <c r="E35" s="197">
        <v>0</v>
      </c>
      <c r="F35" s="197">
        <v>0</v>
      </c>
      <c r="G35" s="197">
        <v>0</v>
      </c>
      <c r="H35" s="197">
        <v>0</v>
      </c>
      <c r="I35" s="197">
        <v>0</v>
      </c>
      <c r="J35" s="197">
        <v>0</v>
      </c>
      <c r="K35" s="197">
        <v>0</v>
      </c>
      <c r="L35" s="197">
        <v>0</v>
      </c>
      <c r="M35" s="197">
        <v>0</v>
      </c>
      <c r="N35" s="194"/>
      <c r="O35" s="194"/>
      <c r="P35" s="194"/>
      <c r="Q35" s="195"/>
      <c r="R35" s="195"/>
      <c r="S35" s="195"/>
    </row>
    <row r="36" spans="2:19">
      <c r="B36" s="23">
        <v>6217</v>
      </c>
      <c r="C36" s="48" t="s">
        <v>900</v>
      </c>
      <c r="D36" s="197">
        <v>0</v>
      </c>
      <c r="E36" s="197">
        <v>0</v>
      </c>
      <c r="F36" s="197">
        <v>0</v>
      </c>
      <c r="G36" s="197">
        <v>0</v>
      </c>
      <c r="H36" s="197">
        <v>0</v>
      </c>
      <c r="I36" s="197">
        <v>0</v>
      </c>
      <c r="J36" s="197">
        <v>0</v>
      </c>
      <c r="K36" s="197">
        <v>0</v>
      </c>
      <c r="L36" s="197">
        <v>0</v>
      </c>
      <c r="M36" s="197">
        <v>0</v>
      </c>
      <c r="N36" s="194"/>
      <c r="O36" s="194"/>
      <c r="P36" s="194"/>
      <c r="Q36" s="195"/>
      <c r="R36" s="195"/>
      <c r="S36" s="195"/>
    </row>
    <row r="37" spans="2:19">
      <c r="B37" s="147">
        <v>6218</v>
      </c>
      <c r="C37" s="148" t="s">
        <v>901</v>
      </c>
      <c r="D37" s="197">
        <v>7085.8247728699998</v>
      </c>
      <c r="E37" s="197">
        <v>6697.0741988700011</v>
      </c>
      <c r="F37" s="197">
        <v>7449.119586320001</v>
      </c>
      <c r="G37" s="197">
        <v>8202.4829066000002</v>
      </c>
      <c r="H37" s="197">
        <v>7861.2894766600002</v>
      </c>
      <c r="I37" s="197">
        <v>8089.6318038800009</v>
      </c>
      <c r="J37" s="197">
        <v>9168.2895379199999</v>
      </c>
      <c r="K37" s="197">
        <v>9005.8698121200014</v>
      </c>
      <c r="L37" s="197">
        <v>8230.6226266700014</v>
      </c>
      <c r="M37" s="197">
        <v>8137.6447920400024</v>
      </c>
      <c r="N37" s="194"/>
      <c r="O37" s="194"/>
      <c r="P37" s="194"/>
      <c r="Q37" s="195"/>
      <c r="R37" s="195"/>
      <c r="S37" s="195"/>
    </row>
    <row r="38" spans="2:19">
      <c r="B38" s="41">
        <v>622</v>
      </c>
      <c r="C38" s="29" t="s">
        <v>902</v>
      </c>
      <c r="D38" s="196">
        <v>0</v>
      </c>
      <c r="E38" s="196">
        <v>0</v>
      </c>
      <c r="F38" s="196">
        <v>0</v>
      </c>
      <c r="G38" s="196">
        <v>0</v>
      </c>
      <c r="H38" s="196">
        <v>0</v>
      </c>
      <c r="I38" s="196">
        <v>0</v>
      </c>
      <c r="J38" s="196">
        <v>0</v>
      </c>
      <c r="K38" s="196">
        <v>0</v>
      </c>
      <c r="L38" s="196">
        <v>0</v>
      </c>
      <c r="M38" s="196">
        <v>0</v>
      </c>
      <c r="N38" s="194"/>
      <c r="O38" s="194"/>
      <c r="P38" s="194"/>
      <c r="Q38" s="195"/>
      <c r="R38" s="195"/>
      <c r="S38" s="195"/>
    </row>
    <row r="39" spans="2:19">
      <c r="B39" s="41">
        <v>6221</v>
      </c>
      <c r="C39" s="29" t="s">
        <v>895</v>
      </c>
      <c r="D39" s="197">
        <v>0</v>
      </c>
      <c r="E39" s="197">
        <v>0</v>
      </c>
      <c r="F39" s="197">
        <v>0</v>
      </c>
      <c r="G39" s="197">
        <v>0</v>
      </c>
      <c r="H39" s="197">
        <v>0</v>
      </c>
      <c r="I39" s="197">
        <v>0</v>
      </c>
      <c r="J39" s="197">
        <v>0</v>
      </c>
      <c r="K39" s="197">
        <v>0</v>
      </c>
      <c r="L39" s="197">
        <v>0</v>
      </c>
      <c r="M39" s="197">
        <v>0</v>
      </c>
      <c r="N39" s="194"/>
      <c r="O39" s="194"/>
      <c r="P39" s="194"/>
      <c r="Q39" s="195"/>
      <c r="R39" s="195"/>
      <c r="S39" s="195"/>
    </row>
    <row r="40" spans="2:19">
      <c r="B40" s="41">
        <v>6222</v>
      </c>
      <c r="C40" s="29" t="s">
        <v>896</v>
      </c>
      <c r="D40" s="197">
        <v>0</v>
      </c>
      <c r="E40" s="197">
        <v>0</v>
      </c>
      <c r="F40" s="197">
        <v>0</v>
      </c>
      <c r="G40" s="197">
        <v>0</v>
      </c>
      <c r="H40" s="197">
        <v>0</v>
      </c>
      <c r="I40" s="197">
        <v>0</v>
      </c>
      <c r="J40" s="197">
        <v>0</v>
      </c>
      <c r="K40" s="197">
        <v>0</v>
      </c>
      <c r="L40" s="197">
        <v>0</v>
      </c>
      <c r="M40" s="197">
        <v>0</v>
      </c>
      <c r="N40" s="194"/>
      <c r="O40" s="194"/>
      <c r="P40" s="194"/>
      <c r="Q40" s="195"/>
      <c r="R40" s="195"/>
      <c r="S40" s="195"/>
    </row>
    <row r="41" spans="2:19">
      <c r="B41" s="41">
        <v>6223</v>
      </c>
      <c r="C41" s="29" t="s">
        <v>897</v>
      </c>
      <c r="D41" s="197">
        <v>0</v>
      </c>
      <c r="E41" s="197">
        <v>0</v>
      </c>
      <c r="F41" s="197">
        <v>0</v>
      </c>
      <c r="G41" s="197">
        <v>0</v>
      </c>
      <c r="H41" s="197">
        <v>0</v>
      </c>
      <c r="I41" s="197">
        <v>0</v>
      </c>
      <c r="J41" s="197">
        <v>0</v>
      </c>
      <c r="K41" s="197">
        <v>0</v>
      </c>
      <c r="L41" s="197">
        <v>0</v>
      </c>
      <c r="M41" s="197">
        <v>0</v>
      </c>
      <c r="N41" s="194"/>
      <c r="O41" s="194"/>
      <c r="P41" s="194"/>
      <c r="Q41" s="195"/>
      <c r="R41" s="195"/>
      <c r="S41" s="195"/>
    </row>
    <row r="42" spans="2:19">
      <c r="B42" s="41">
        <v>6224</v>
      </c>
      <c r="C42" s="22" t="s">
        <v>889</v>
      </c>
      <c r="D42" s="197">
        <v>0</v>
      </c>
      <c r="E42" s="197">
        <v>0</v>
      </c>
      <c r="F42" s="197">
        <v>0</v>
      </c>
      <c r="G42" s="197">
        <v>0</v>
      </c>
      <c r="H42" s="197">
        <v>0</v>
      </c>
      <c r="I42" s="197">
        <v>0</v>
      </c>
      <c r="J42" s="197">
        <v>0</v>
      </c>
      <c r="K42" s="197">
        <v>0</v>
      </c>
      <c r="L42" s="197">
        <v>0</v>
      </c>
      <c r="M42" s="197">
        <v>0</v>
      </c>
      <c r="N42" s="194"/>
      <c r="O42" s="194"/>
      <c r="P42" s="194"/>
      <c r="Q42" s="195"/>
      <c r="R42" s="195"/>
      <c r="S42" s="195"/>
    </row>
    <row r="43" spans="2:19">
      <c r="B43" s="41">
        <v>6225</v>
      </c>
      <c r="C43" s="29" t="s">
        <v>898</v>
      </c>
      <c r="D43" s="197">
        <v>0</v>
      </c>
      <c r="E43" s="197">
        <v>0</v>
      </c>
      <c r="F43" s="197">
        <v>0</v>
      </c>
      <c r="G43" s="197">
        <v>0</v>
      </c>
      <c r="H43" s="197">
        <v>0</v>
      </c>
      <c r="I43" s="197">
        <v>0</v>
      </c>
      <c r="J43" s="197">
        <v>0</v>
      </c>
      <c r="K43" s="197">
        <v>0</v>
      </c>
      <c r="L43" s="197">
        <v>0</v>
      </c>
      <c r="M43" s="197">
        <v>0</v>
      </c>
      <c r="N43" s="194"/>
      <c r="O43" s="194"/>
      <c r="P43" s="194"/>
      <c r="Q43" s="195"/>
      <c r="R43" s="195"/>
      <c r="S43" s="195"/>
    </row>
    <row r="44" spans="2:19">
      <c r="B44" s="41">
        <v>6226</v>
      </c>
      <c r="C44" s="29" t="s">
        <v>899</v>
      </c>
      <c r="D44" s="197">
        <v>0</v>
      </c>
      <c r="E44" s="197">
        <v>0</v>
      </c>
      <c r="F44" s="197">
        <v>0</v>
      </c>
      <c r="G44" s="197">
        <v>0</v>
      </c>
      <c r="H44" s="197">
        <v>0</v>
      </c>
      <c r="I44" s="197">
        <v>0</v>
      </c>
      <c r="J44" s="197">
        <v>0</v>
      </c>
      <c r="K44" s="197">
        <v>0</v>
      </c>
      <c r="L44" s="197">
        <v>0</v>
      </c>
      <c r="M44" s="197">
        <v>0</v>
      </c>
      <c r="N44" s="194"/>
      <c r="O44" s="194"/>
      <c r="P44" s="194"/>
      <c r="Q44" s="195"/>
      <c r="R44" s="195"/>
      <c r="S44" s="195"/>
    </row>
    <row r="45" spans="2:19">
      <c r="B45" s="41">
        <v>6227</v>
      </c>
      <c r="C45" s="29" t="s">
        <v>900</v>
      </c>
      <c r="D45" s="197">
        <v>0</v>
      </c>
      <c r="E45" s="197">
        <v>0</v>
      </c>
      <c r="F45" s="197">
        <v>0</v>
      </c>
      <c r="G45" s="197">
        <v>0</v>
      </c>
      <c r="H45" s="197">
        <v>0</v>
      </c>
      <c r="I45" s="197">
        <v>0</v>
      </c>
      <c r="J45" s="197">
        <v>0</v>
      </c>
      <c r="K45" s="197">
        <v>0</v>
      </c>
      <c r="L45" s="197">
        <v>0</v>
      </c>
      <c r="M45" s="197">
        <v>0</v>
      </c>
      <c r="N45" s="194"/>
      <c r="O45" s="194"/>
      <c r="P45" s="194"/>
      <c r="Q45" s="195"/>
      <c r="R45" s="195"/>
      <c r="S45" s="195"/>
    </row>
    <row r="46" spans="2:19">
      <c r="B46" s="41">
        <v>6228</v>
      </c>
      <c r="C46" s="29" t="s">
        <v>901</v>
      </c>
      <c r="D46" s="197">
        <v>0</v>
      </c>
      <c r="E46" s="197">
        <v>0</v>
      </c>
      <c r="F46" s="197">
        <v>0</v>
      </c>
      <c r="G46" s="197">
        <v>0</v>
      </c>
      <c r="H46" s="197">
        <v>0</v>
      </c>
      <c r="I46" s="197">
        <v>0</v>
      </c>
      <c r="J46" s="197">
        <v>0</v>
      </c>
      <c r="K46" s="197">
        <v>0</v>
      </c>
      <c r="L46" s="197">
        <v>0</v>
      </c>
      <c r="M46" s="197">
        <v>0</v>
      </c>
      <c r="N46" s="194"/>
      <c r="O46" s="194"/>
      <c r="P46" s="194"/>
      <c r="Q46" s="195"/>
      <c r="R46" s="195"/>
      <c r="S46" s="195"/>
    </row>
    <row r="47" spans="2:19">
      <c r="B47" s="151">
        <v>63</v>
      </c>
      <c r="C47" s="152" t="s">
        <v>903</v>
      </c>
      <c r="D47" s="193">
        <v>113254.52527046</v>
      </c>
      <c r="E47" s="154">
        <v>120433.94501951401</v>
      </c>
      <c r="F47" s="154">
        <v>127797.17935287599</v>
      </c>
      <c r="G47" s="154">
        <v>136654.513677824</v>
      </c>
      <c r="H47" s="154">
        <v>150682.71135602001</v>
      </c>
      <c r="I47" s="154">
        <v>161492.58002203799</v>
      </c>
      <c r="J47" s="154">
        <v>195124.135485448</v>
      </c>
      <c r="K47" s="154">
        <v>210308.21403925904</v>
      </c>
      <c r="L47" s="154">
        <v>219691.28596395001</v>
      </c>
      <c r="M47" s="154">
        <v>227466.0687275297</v>
      </c>
      <c r="N47" s="194"/>
      <c r="O47" s="194"/>
      <c r="P47" s="194"/>
      <c r="Q47" s="195"/>
      <c r="R47" s="195"/>
      <c r="S47" s="195"/>
    </row>
    <row r="48" spans="2:19">
      <c r="B48" s="41">
        <v>6301</v>
      </c>
      <c r="C48" s="29" t="s">
        <v>904</v>
      </c>
      <c r="D48" s="197">
        <v>0</v>
      </c>
      <c r="E48" s="197">
        <v>0</v>
      </c>
      <c r="F48" s="197">
        <v>0</v>
      </c>
      <c r="G48" s="197">
        <v>0</v>
      </c>
      <c r="H48" s="197">
        <v>0</v>
      </c>
      <c r="I48" s="197">
        <v>0</v>
      </c>
      <c r="J48" s="197">
        <v>0</v>
      </c>
      <c r="K48" s="197">
        <v>0</v>
      </c>
      <c r="L48" s="197">
        <v>0</v>
      </c>
      <c r="M48" s="197">
        <v>0</v>
      </c>
      <c r="N48" s="194"/>
      <c r="O48" s="194"/>
      <c r="P48" s="194"/>
      <c r="Q48" s="195"/>
      <c r="R48" s="195"/>
      <c r="S48" s="195"/>
    </row>
    <row r="49" spans="2:19">
      <c r="B49" s="41">
        <v>6302</v>
      </c>
      <c r="C49" s="29" t="s">
        <v>905</v>
      </c>
      <c r="D49" s="197">
        <v>0</v>
      </c>
      <c r="E49" s="197">
        <v>0</v>
      </c>
      <c r="F49" s="197">
        <v>0</v>
      </c>
      <c r="G49" s="197">
        <v>0</v>
      </c>
      <c r="H49" s="197">
        <v>0</v>
      </c>
      <c r="I49" s="197">
        <v>0</v>
      </c>
      <c r="J49" s="197">
        <v>0</v>
      </c>
      <c r="K49" s="197">
        <v>0</v>
      </c>
      <c r="L49" s="197">
        <v>0</v>
      </c>
      <c r="M49" s="197">
        <v>0</v>
      </c>
      <c r="N49" s="194"/>
      <c r="O49" s="194"/>
      <c r="P49" s="194"/>
      <c r="Q49" s="195"/>
      <c r="R49" s="195"/>
      <c r="S49" s="195"/>
    </row>
    <row r="50" spans="2:19">
      <c r="B50" s="41">
        <v>6303</v>
      </c>
      <c r="C50" s="29" t="s">
        <v>906</v>
      </c>
      <c r="D50" s="197">
        <v>70371.10106185</v>
      </c>
      <c r="E50" s="197">
        <v>74463.682563733993</v>
      </c>
      <c r="F50" s="197">
        <v>83461.197930166003</v>
      </c>
      <c r="G50" s="197">
        <v>93665.729056313998</v>
      </c>
      <c r="H50" s="197">
        <v>104856.18275848999</v>
      </c>
      <c r="I50" s="197">
        <v>118817.86603928801</v>
      </c>
      <c r="J50" s="197">
        <v>149085.19701323798</v>
      </c>
      <c r="K50" s="197">
        <v>167867.79590231902</v>
      </c>
      <c r="L50" s="197">
        <v>175801.57</v>
      </c>
      <c r="M50" s="197">
        <v>185391.11</v>
      </c>
      <c r="N50" s="194"/>
      <c r="O50" s="194"/>
      <c r="P50" s="194"/>
      <c r="Q50" s="195"/>
      <c r="R50" s="195"/>
      <c r="S50" s="195"/>
    </row>
    <row r="51" spans="2:19">
      <c r="B51" s="41">
        <v>6304</v>
      </c>
      <c r="C51" s="29" t="s">
        <v>907</v>
      </c>
      <c r="D51" s="197">
        <v>39702.681836189993</v>
      </c>
      <c r="E51" s="197">
        <v>43410.907063640014</v>
      </c>
      <c r="F51" s="197">
        <v>41537.841677900004</v>
      </c>
      <c r="G51" s="197">
        <v>38168.251992009995</v>
      </c>
      <c r="H51" s="197">
        <v>40586.494160890012</v>
      </c>
      <c r="I51" s="197">
        <v>37986.39837807999</v>
      </c>
      <c r="J51" s="197">
        <v>39628.476500460012</v>
      </c>
      <c r="K51" s="197">
        <v>36587.483199859998</v>
      </c>
      <c r="L51" s="197">
        <v>38795.570541580004</v>
      </c>
      <c r="M51" s="197">
        <v>37071.571421759691</v>
      </c>
      <c r="N51" s="194"/>
      <c r="O51" s="194"/>
      <c r="P51" s="194"/>
      <c r="Q51" s="195"/>
      <c r="R51" s="195"/>
      <c r="S51" s="195"/>
    </row>
    <row r="52" spans="2:19">
      <c r="B52" s="41">
        <v>6305</v>
      </c>
      <c r="C52" s="29" t="s">
        <v>908</v>
      </c>
      <c r="D52" s="197">
        <v>0</v>
      </c>
      <c r="E52" s="197">
        <v>0</v>
      </c>
      <c r="F52" s="197">
        <v>0</v>
      </c>
      <c r="G52" s="197">
        <v>0</v>
      </c>
      <c r="H52" s="197">
        <v>0</v>
      </c>
      <c r="I52" s="197">
        <v>0</v>
      </c>
      <c r="J52" s="197">
        <v>0</v>
      </c>
      <c r="K52" s="197">
        <v>0</v>
      </c>
      <c r="L52" s="197">
        <v>0</v>
      </c>
      <c r="M52" s="197">
        <v>0</v>
      </c>
      <c r="N52" s="194"/>
      <c r="O52" s="194"/>
      <c r="P52" s="194"/>
      <c r="Q52" s="195"/>
      <c r="R52" s="195"/>
      <c r="S52" s="195"/>
    </row>
    <row r="53" spans="2:19">
      <c r="B53" s="42">
        <v>6306</v>
      </c>
      <c r="C53" s="32" t="s">
        <v>909</v>
      </c>
      <c r="D53" s="197">
        <v>268.68497250000001</v>
      </c>
      <c r="E53" s="197">
        <v>288.50752440999997</v>
      </c>
      <c r="F53" s="197">
        <v>297.54669311000009</v>
      </c>
      <c r="G53" s="197">
        <v>474.32334216000004</v>
      </c>
      <c r="H53" s="197">
        <v>519.59235854999997</v>
      </c>
      <c r="I53" s="197">
        <v>726.25281015999997</v>
      </c>
      <c r="J53" s="197">
        <v>831.48583913000004</v>
      </c>
      <c r="K53" s="197">
        <v>884.34899932000019</v>
      </c>
      <c r="L53" s="197">
        <v>925.20270350999999</v>
      </c>
      <c r="M53" s="197">
        <v>1052.4238857999999</v>
      </c>
      <c r="N53" s="194"/>
      <c r="O53" s="194"/>
      <c r="P53" s="194"/>
      <c r="Q53" s="195"/>
      <c r="R53" s="195"/>
      <c r="S53" s="195"/>
    </row>
    <row r="54" spans="2:19">
      <c r="B54" s="41">
        <v>63061</v>
      </c>
      <c r="C54" s="29" t="s">
        <v>910</v>
      </c>
      <c r="D54" s="197">
        <v>0</v>
      </c>
      <c r="E54" s="197">
        <v>0</v>
      </c>
      <c r="F54" s="197">
        <v>0</v>
      </c>
      <c r="G54" s="197">
        <v>0</v>
      </c>
      <c r="H54" s="197">
        <v>0</v>
      </c>
      <c r="I54" s="197">
        <v>0</v>
      </c>
      <c r="J54" s="197">
        <v>0</v>
      </c>
      <c r="K54" s="197">
        <v>0</v>
      </c>
      <c r="L54" s="197">
        <v>0</v>
      </c>
      <c r="M54" s="197">
        <v>0</v>
      </c>
      <c r="N54" s="194"/>
      <c r="O54" s="194"/>
      <c r="P54" s="194"/>
      <c r="Q54" s="195"/>
      <c r="R54" s="195"/>
      <c r="S54" s="195"/>
    </row>
    <row r="55" spans="2:19">
      <c r="B55" s="41">
        <v>63062</v>
      </c>
      <c r="C55" s="29" t="s">
        <v>911</v>
      </c>
      <c r="D55" s="197">
        <v>0</v>
      </c>
      <c r="E55" s="197">
        <v>0</v>
      </c>
      <c r="F55" s="197">
        <v>0</v>
      </c>
      <c r="G55" s="197">
        <v>0</v>
      </c>
      <c r="H55" s="197">
        <v>0</v>
      </c>
      <c r="I55" s="197">
        <v>0</v>
      </c>
      <c r="J55" s="197">
        <v>0</v>
      </c>
      <c r="K55" s="197">
        <v>0</v>
      </c>
      <c r="L55" s="197">
        <v>0</v>
      </c>
      <c r="M55" s="197">
        <v>0</v>
      </c>
      <c r="N55" s="194"/>
      <c r="O55" s="194"/>
      <c r="P55" s="194"/>
      <c r="Q55" s="195"/>
      <c r="R55" s="195"/>
      <c r="S55" s="195"/>
    </row>
    <row r="56" spans="2:19">
      <c r="B56" s="41">
        <v>63063</v>
      </c>
      <c r="C56" s="29" t="s">
        <v>912</v>
      </c>
      <c r="D56" s="197">
        <v>0</v>
      </c>
      <c r="E56" s="197">
        <v>0</v>
      </c>
      <c r="F56" s="197">
        <v>0</v>
      </c>
      <c r="G56" s="197">
        <v>0</v>
      </c>
      <c r="H56" s="197">
        <v>0</v>
      </c>
      <c r="I56" s="197">
        <v>0</v>
      </c>
      <c r="J56" s="197">
        <v>0</v>
      </c>
      <c r="K56" s="197">
        <v>0</v>
      </c>
      <c r="L56" s="197">
        <v>0</v>
      </c>
      <c r="M56" s="197">
        <v>0</v>
      </c>
      <c r="N56" s="194"/>
      <c r="O56" s="194"/>
      <c r="P56" s="194"/>
      <c r="Q56" s="195"/>
      <c r="R56" s="195"/>
      <c r="S56" s="195"/>
    </row>
    <row r="57" spans="2:19">
      <c r="B57" s="41">
        <v>63064</v>
      </c>
      <c r="C57" s="29" t="s">
        <v>913</v>
      </c>
      <c r="D57" s="197">
        <v>0</v>
      </c>
      <c r="E57" s="197">
        <v>0</v>
      </c>
      <c r="F57" s="197">
        <v>0</v>
      </c>
      <c r="G57" s="197">
        <v>0</v>
      </c>
      <c r="H57" s="197">
        <v>0</v>
      </c>
      <c r="I57" s="197">
        <v>0</v>
      </c>
      <c r="J57" s="197">
        <v>0</v>
      </c>
      <c r="K57" s="197">
        <v>0</v>
      </c>
      <c r="L57" s="197">
        <v>0</v>
      </c>
      <c r="M57" s="197">
        <v>0</v>
      </c>
      <c r="N57" s="194"/>
      <c r="O57" s="194"/>
      <c r="P57" s="194"/>
      <c r="Q57" s="195"/>
      <c r="R57" s="195"/>
      <c r="S57" s="195"/>
    </row>
    <row r="58" spans="2:19">
      <c r="B58" s="41">
        <v>63065</v>
      </c>
      <c r="C58" s="29" t="s">
        <v>914</v>
      </c>
      <c r="D58" s="197">
        <v>0</v>
      </c>
      <c r="E58" s="197">
        <v>0</v>
      </c>
      <c r="F58" s="197">
        <v>0</v>
      </c>
      <c r="G58" s="197">
        <v>0</v>
      </c>
      <c r="H58" s="197">
        <v>0</v>
      </c>
      <c r="I58" s="197">
        <v>0</v>
      </c>
      <c r="J58" s="197">
        <v>0</v>
      </c>
      <c r="K58" s="197">
        <v>0</v>
      </c>
      <c r="L58" s="197">
        <v>0</v>
      </c>
      <c r="M58" s="197">
        <v>0</v>
      </c>
      <c r="N58" s="194"/>
      <c r="O58" s="194"/>
      <c r="P58" s="194"/>
      <c r="Q58" s="195"/>
      <c r="R58" s="195"/>
      <c r="S58" s="195"/>
    </row>
    <row r="59" spans="2:19">
      <c r="B59" s="41">
        <v>6307</v>
      </c>
      <c r="C59" s="29" t="s">
        <v>915</v>
      </c>
      <c r="D59" s="197">
        <v>0</v>
      </c>
      <c r="E59" s="197">
        <v>0</v>
      </c>
      <c r="F59" s="197">
        <v>0</v>
      </c>
      <c r="G59" s="197">
        <v>0</v>
      </c>
      <c r="H59" s="197">
        <v>0</v>
      </c>
      <c r="I59" s="197">
        <v>0</v>
      </c>
      <c r="J59" s="197">
        <v>0</v>
      </c>
      <c r="K59" s="197">
        <v>0</v>
      </c>
      <c r="L59" s="197">
        <v>0</v>
      </c>
      <c r="M59" s="197">
        <v>0</v>
      </c>
      <c r="N59" s="194"/>
      <c r="O59" s="194"/>
      <c r="P59" s="194"/>
      <c r="Q59" s="195"/>
      <c r="R59" s="195"/>
      <c r="S59" s="195"/>
    </row>
    <row r="60" spans="2:19">
      <c r="B60" s="41">
        <v>6308</v>
      </c>
      <c r="C60" s="29" t="s">
        <v>916</v>
      </c>
      <c r="D60" s="197">
        <v>2912.0573999199987</v>
      </c>
      <c r="E60" s="197">
        <v>2270.8478677300004</v>
      </c>
      <c r="F60" s="197">
        <v>2500.5930516999997</v>
      </c>
      <c r="G60" s="197">
        <v>4346.2092873400006</v>
      </c>
      <c r="H60" s="197">
        <v>4720.44207809</v>
      </c>
      <c r="I60" s="197">
        <v>3962.0627945100009</v>
      </c>
      <c r="J60" s="197">
        <v>5578.9761326200014</v>
      </c>
      <c r="K60" s="197">
        <v>4968.58593776</v>
      </c>
      <c r="L60" s="197">
        <v>4168.9427188600012</v>
      </c>
      <c r="M60" s="197">
        <v>3950.9634199699999</v>
      </c>
      <c r="N60" s="194"/>
      <c r="O60" s="194"/>
      <c r="P60" s="194"/>
      <c r="Q60" s="195"/>
      <c r="R60" s="195"/>
      <c r="S60" s="195"/>
    </row>
    <row r="61" spans="2:19">
      <c r="B61" s="41">
        <v>631</v>
      </c>
      <c r="C61" s="29" t="s">
        <v>917</v>
      </c>
      <c r="D61" s="196">
        <v>60414.605406189999</v>
      </c>
      <c r="E61" s="196">
        <v>63824.177327794001</v>
      </c>
      <c r="F61" s="196">
        <v>67985.701246896017</v>
      </c>
      <c r="G61" s="196">
        <v>76971.225057734002</v>
      </c>
      <c r="H61" s="196">
        <v>87432.093167049985</v>
      </c>
      <c r="I61" s="196">
        <v>91715.11191587802</v>
      </c>
      <c r="J61" s="196">
        <v>113959.73785690799</v>
      </c>
      <c r="K61" s="196">
        <v>124863.84071131902</v>
      </c>
      <c r="L61" s="196">
        <v>132772.75834934998</v>
      </c>
      <c r="M61" s="196">
        <v>130182.36371717</v>
      </c>
      <c r="N61" s="194"/>
      <c r="O61" s="194"/>
      <c r="P61" s="194"/>
      <c r="Q61" s="195"/>
      <c r="R61" s="195"/>
      <c r="S61" s="195"/>
    </row>
    <row r="62" spans="2:19">
      <c r="B62" s="39">
        <v>6312</v>
      </c>
      <c r="C62" s="98" t="s">
        <v>896</v>
      </c>
      <c r="D62" s="197">
        <v>0</v>
      </c>
      <c r="E62" s="197">
        <v>0</v>
      </c>
      <c r="F62" s="197">
        <v>0</v>
      </c>
      <c r="G62" s="197">
        <v>0</v>
      </c>
      <c r="H62" s="197">
        <v>0</v>
      </c>
      <c r="I62" s="197">
        <v>0</v>
      </c>
      <c r="J62" s="197">
        <v>0</v>
      </c>
      <c r="K62" s="197">
        <v>0</v>
      </c>
      <c r="L62" s="197">
        <v>0</v>
      </c>
      <c r="M62" s="197">
        <v>0</v>
      </c>
      <c r="N62" s="194"/>
      <c r="O62" s="194"/>
      <c r="P62" s="194"/>
      <c r="Q62" s="195"/>
      <c r="R62" s="195"/>
      <c r="S62" s="195"/>
    </row>
    <row r="63" spans="2:19">
      <c r="B63" s="143">
        <v>6313</v>
      </c>
      <c r="C63" s="144" t="s">
        <v>897</v>
      </c>
      <c r="D63" s="197">
        <v>57228.723561849998</v>
      </c>
      <c r="E63" s="197">
        <v>61259.682463733996</v>
      </c>
      <c r="F63" s="197">
        <v>65182.42203016601</v>
      </c>
      <c r="G63" s="197">
        <v>72145.552956314001</v>
      </c>
      <c r="H63" s="197">
        <v>82186.919258489987</v>
      </c>
      <c r="I63" s="197">
        <v>87021.656839288014</v>
      </c>
      <c r="J63" s="197">
        <v>107544.136413238</v>
      </c>
      <c r="K63" s="197">
        <v>119005.76630231901</v>
      </c>
      <c r="L63" s="197">
        <v>127667.45999999999</v>
      </c>
      <c r="M63" s="197">
        <v>125162.19</v>
      </c>
      <c r="N63" s="194"/>
      <c r="O63" s="194"/>
      <c r="P63" s="194"/>
      <c r="Q63" s="195"/>
      <c r="R63" s="195"/>
      <c r="S63" s="195"/>
    </row>
    <row r="64" spans="2:19">
      <c r="B64" s="41">
        <v>6314</v>
      </c>
      <c r="C64" s="120" t="s">
        <v>889</v>
      </c>
      <c r="D64" s="197">
        <v>5.1394719200000001</v>
      </c>
      <c r="E64" s="197">
        <v>5.1394719200000001</v>
      </c>
      <c r="F64" s="197">
        <v>5.1394719200000001</v>
      </c>
      <c r="G64" s="197">
        <v>5.1394719200000001</v>
      </c>
      <c r="H64" s="197">
        <v>5.1394719200000001</v>
      </c>
      <c r="I64" s="197">
        <v>5.1394719200000001</v>
      </c>
      <c r="J64" s="197">
        <v>5.1394719200000001</v>
      </c>
      <c r="K64" s="197">
        <v>5.1394719200000001</v>
      </c>
      <c r="L64" s="197">
        <v>11.15292698</v>
      </c>
      <c r="M64" s="197">
        <v>16.786411399999999</v>
      </c>
      <c r="N64" s="194"/>
      <c r="O64" s="194"/>
      <c r="P64" s="194"/>
      <c r="Q64" s="195"/>
      <c r="R64" s="195"/>
      <c r="S64" s="195"/>
    </row>
    <row r="65" spans="1:19">
      <c r="B65" s="23">
        <v>6315</v>
      </c>
      <c r="C65" s="48" t="s">
        <v>898</v>
      </c>
      <c r="D65" s="197">
        <v>0</v>
      </c>
      <c r="E65" s="197">
        <v>0</v>
      </c>
      <c r="F65" s="197">
        <v>0</v>
      </c>
      <c r="G65" s="197">
        <v>0</v>
      </c>
      <c r="H65" s="197">
        <v>0</v>
      </c>
      <c r="I65" s="197">
        <v>0</v>
      </c>
      <c r="J65" s="197">
        <v>0</v>
      </c>
      <c r="K65" s="197">
        <v>0</v>
      </c>
      <c r="L65" s="197">
        <v>0</v>
      </c>
      <c r="M65" s="197">
        <v>0</v>
      </c>
      <c r="N65" s="194"/>
      <c r="O65" s="194"/>
      <c r="P65" s="194"/>
      <c r="Q65" s="195"/>
      <c r="R65" s="195"/>
      <c r="S65" s="195"/>
    </row>
    <row r="66" spans="1:19">
      <c r="B66" s="147">
        <v>6316</v>
      </c>
      <c r="C66" s="148" t="s">
        <v>918</v>
      </c>
      <c r="D66" s="197">
        <v>268.68497250000001</v>
      </c>
      <c r="E66" s="197">
        <v>288.50752440999997</v>
      </c>
      <c r="F66" s="197">
        <v>297.54669311000009</v>
      </c>
      <c r="G66" s="197">
        <v>474.32334216000004</v>
      </c>
      <c r="H66" s="197">
        <v>519.59235854999997</v>
      </c>
      <c r="I66" s="197">
        <v>726.25281015999997</v>
      </c>
      <c r="J66" s="197">
        <v>831.48583913000004</v>
      </c>
      <c r="K66" s="197">
        <v>884.34899932000019</v>
      </c>
      <c r="L66" s="197">
        <v>925.20270350999999</v>
      </c>
      <c r="M66" s="197">
        <v>1052.4238857999999</v>
      </c>
      <c r="N66" s="194"/>
      <c r="O66" s="194"/>
      <c r="P66" s="194"/>
      <c r="Q66" s="195"/>
      <c r="R66" s="195"/>
      <c r="S66" s="195"/>
    </row>
    <row r="67" spans="1:19">
      <c r="B67" s="41">
        <v>6317</v>
      </c>
      <c r="C67" s="29" t="s">
        <v>900</v>
      </c>
      <c r="D67" s="197">
        <v>0</v>
      </c>
      <c r="E67" s="197">
        <v>0</v>
      </c>
      <c r="F67" s="197">
        <v>0</v>
      </c>
      <c r="G67" s="197">
        <v>0</v>
      </c>
      <c r="H67" s="197">
        <v>0</v>
      </c>
      <c r="I67" s="197">
        <v>0</v>
      </c>
      <c r="J67" s="197">
        <v>0</v>
      </c>
      <c r="K67" s="197">
        <v>0</v>
      </c>
      <c r="L67" s="197">
        <v>0</v>
      </c>
      <c r="M67" s="197">
        <v>0</v>
      </c>
      <c r="N67" s="194"/>
      <c r="O67" s="194"/>
      <c r="P67" s="194"/>
      <c r="Q67" s="195"/>
      <c r="R67" s="195"/>
      <c r="S67" s="195"/>
    </row>
    <row r="68" spans="1:19">
      <c r="B68" s="41">
        <v>6318</v>
      </c>
      <c r="C68" s="29" t="s">
        <v>919</v>
      </c>
      <c r="D68" s="197">
        <v>2912.0573999199987</v>
      </c>
      <c r="E68" s="197">
        <v>2270.8478677300004</v>
      </c>
      <c r="F68" s="197">
        <v>2500.5930516999997</v>
      </c>
      <c r="G68" s="197">
        <v>4346.2092873400006</v>
      </c>
      <c r="H68" s="197">
        <v>4720.44207809</v>
      </c>
      <c r="I68" s="197">
        <v>3962.0627945100009</v>
      </c>
      <c r="J68" s="197">
        <v>5578.9761326200014</v>
      </c>
      <c r="K68" s="197">
        <v>4968.58593776</v>
      </c>
      <c r="L68" s="197">
        <v>4168.9427188600012</v>
      </c>
      <c r="M68" s="197">
        <v>3950.9634199699999</v>
      </c>
      <c r="N68" s="194"/>
      <c r="O68" s="194"/>
      <c r="P68" s="194"/>
      <c r="Q68" s="195"/>
      <c r="R68" s="195"/>
      <c r="S68" s="195"/>
    </row>
    <row r="69" spans="1:19">
      <c r="B69" s="41">
        <v>632</v>
      </c>
      <c r="C69" s="29" t="s">
        <v>920</v>
      </c>
      <c r="D69" s="196">
        <v>52839.919864269992</v>
      </c>
      <c r="E69" s="196">
        <v>56609.767691720008</v>
      </c>
      <c r="F69" s="196">
        <v>59811.478105980001</v>
      </c>
      <c r="G69" s="196">
        <v>59683.288620089996</v>
      </c>
      <c r="H69" s="196">
        <v>63250.618188970009</v>
      </c>
      <c r="I69" s="196">
        <v>69777.468106159984</v>
      </c>
      <c r="J69" s="196">
        <v>81164.397628539999</v>
      </c>
      <c r="K69" s="196">
        <v>85444.373327940004</v>
      </c>
      <c r="L69" s="196">
        <v>86918.527614599996</v>
      </c>
      <c r="M69" s="196">
        <v>97283.705010359699</v>
      </c>
      <c r="N69" s="194"/>
      <c r="O69" s="194"/>
      <c r="P69" s="194"/>
      <c r="Q69" s="195"/>
      <c r="R69" s="195"/>
      <c r="S69" s="195"/>
    </row>
    <row r="70" spans="1:19">
      <c r="B70" s="41">
        <v>6321</v>
      </c>
      <c r="C70" s="29" t="s">
        <v>921</v>
      </c>
      <c r="D70" s="197">
        <v>0</v>
      </c>
      <c r="E70" s="197">
        <v>0</v>
      </c>
      <c r="F70" s="197">
        <v>0</v>
      </c>
      <c r="G70" s="197">
        <v>0</v>
      </c>
      <c r="H70" s="197">
        <v>0</v>
      </c>
      <c r="I70" s="197">
        <v>0</v>
      </c>
      <c r="J70" s="197">
        <v>0</v>
      </c>
      <c r="K70" s="197">
        <v>0</v>
      </c>
      <c r="L70" s="197">
        <v>0</v>
      </c>
      <c r="M70" s="197">
        <v>0</v>
      </c>
      <c r="N70" s="194"/>
      <c r="O70" s="194"/>
      <c r="P70" s="194"/>
      <c r="Q70" s="195"/>
      <c r="R70" s="195"/>
      <c r="S70" s="195"/>
    </row>
    <row r="71" spans="1:19">
      <c r="B71" s="41">
        <v>6322</v>
      </c>
      <c r="C71" s="22" t="s">
        <v>896</v>
      </c>
      <c r="D71" s="197">
        <v>0</v>
      </c>
      <c r="E71" s="197">
        <v>0</v>
      </c>
      <c r="F71" s="197">
        <v>0</v>
      </c>
      <c r="G71" s="197">
        <v>0</v>
      </c>
      <c r="H71" s="197">
        <v>0</v>
      </c>
      <c r="I71" s="197">
        <v>0</v>
      </c>
      <c r="J71" s="197">
        <v>0</v>
      </c>
      <c r="K71" s="197">
        <v>0</v>
      </c>
      <c r="L71" s="197">
        <v>0</v>
      </c>
      <c r="M71" s="197">
        <v>0</v>
      </c>
      <c r="N71" s="194"/>
      <c r="O71" s="194"/>
      <c r="P71" s="194"/>
      <c r="Q71" s="195"/>
      <c r="R71" s="195"/>
      <c r="S71" s="195"/>
    </row>
    <row r="72" spans="1:19">
      <c r="B72" s="41">
        <v>6323</v>
      </c>
      <c r="C72" s="29" t="s">
        <v>897</v>
      </c>
      <c r="D72" s="197">
        <v>13142.377500000001</v>
      </c>
      <c r="E72" s="197">
        <v>13204.000099999999</v>
      </c>
      <c r="F72" s="197">
        <v>18278.775900000001</v>
      </c>
      <c r="G72" s="197">
        <v>21520.176100000001</v>
      </c>
      <c r="H72" s="197">
        <v>22669.263500000001</v>
      </c>
      <c r="I72" s="197">
        <v>31796.209200000001</v>
      </c>
      <c r="J72" s="197">
        <v>41541.060599999997</v>
      </c>
      <c r="K72" s="197">
        <v>48862.029600000002</v>
      </c>
      <c r="L72" s="197">
        <v>48134.11</v>
      </c>
      <c r="M72" s="197">
        <v>60228.92</v>
      </c>
      <c r="N72" s="194"/>
      <c r="O72" s="194"/>
      <c r="P72" s="194"/>
      <c r="Q72" s="195"/>
      <c r="R72" s="195"/>
      <c r="S72" s="195"/>
    </row>
    <row r="73" spans="1:19">
      <c r="B73" s="41">
        <v>6324</v>
      </c>
      <c r="C73" s="29" t="s">
        <v>889</v>
      </c>
      <c r="D73" s="197">
        <v>39697.54236426999</v>
      </c>
      <c r="E73" s="197">
        <v>43405.76759172001</v>
      </c>
      <c r="F73" s="197">
        <v>41532.70220598</v>
      </c>
      <c r="G73" s="197">
        <v>38163.112520089991</v>
      </c>
      <c r="H73" s="197">
        <v>40581.354688970008</v>
      </c>
      <c r="I73" s="197">
        <v>37981.258906159987</v>
      </c>
      <c r="J73" s="197">
        <v>39623.337028540009</v>
      </c>
      <c r="K73" s="197">
        <v>36582.343727939995</v>
      </c>
      <c r="L73" s="197">
        <v>38784.417614600003</v>
      </c>
      <c r="M73" s="197">
        <v>37054.785010359694</v>
      </c>
      <c r="N73" s="194"/>
      <c r="O73" s="194"/>
      <c r="P73" s="194"/>
      <c r="Q73" s="195"/>
      <c r="R73" s="195"/>
      <c r="S73" s="195"/>
    </row>
    <row r="74" spans="1:19">
      <c r="B74" s="41">
        <v>6325</v>
      </c>
      <c r="C74" s="29" t="s">
        <v>898</v>
      </c>
      <c r="D74" s="197">
        <v>0</v>
      </c>
      <c r="E74" s="197">
        <v>0</v>
      </c>
      <c r="F74" s="197">
        <v>0</v>
      </c>
      <c r="G74" s="197">
        <v>0</v>
      </c>
      <c r="H74" s="197">
        <v>0</v>
      </c>
      <c r="I74" s="197">
        <v>0</v>
      </c>
      <c r="J74" s="197">
        <v>0</v>
      </c>
      <c r="K74" s="197">
        <v>0</v>
      </c>
      <c r="L74" s="197">
        <v>0</v>
      </c>
      <c r="M74" s="197">
        <v>0</v>
      </c>
      <c r="N74" s="194"/>
      <c r="O74" s="194"/>
      <c r="P74" s="194"/>
      <c r="Q74" s="195"/>
      <c r="R74" s="195"/>
      <c r="S74" s="195"/>
    </row>
    <row r="75" spans="1:19">
      <c r="B75" s="41">
        <v>6326</v>
      </c>
      <c r="C75" s="29" t="s">
        <v>918</v>
      </c>
      <c r="D75" s="197">
        <v>0</v>
      </c>
      <c r="E75" s="197">
        <v>0</v>
      </c>
      <c r="F75" s="197">
        <v>0</v>
      </c>
      <c r="G75" s="197">
        <v>0</v>
      </c>
      <c r="H75" s="197">
        <v>0</v>
      </c>
      <c r="I75" s="197">
        <v>0</v>
      </c>
      <c r="J75" s="197">
        <v>0</v>
      </c>
      <c r="K75" s="197">
        <v>0</v>
      </c>
      <c r="L75" s="197">
        <v>0</v>
      </c>
      <c r="M75" s="197">
        <v>0</v>
      </c>
      <c r="N75" s="194"/>
      <c r="O75" s="194"/>
      <c r="P75" s="194"/>
      <c r="Q75" s="195"/>
      <c r="R75" s="195"/>
      <c r="S75" s="195"/>
    </row>
    <row r="76" spans="1:19">
      <c r="B76" s="41">
        <v>6327</v>
      </c>
      <c r="C76" s="29" t="s">
        <v>922</v>
      </c>
      <c r="D76" s="197">
        <v>0</v>
      </c>
      <c r="E76" s="197">
        <v>0</v>
      </c>
      <c r="F76" s="197">
        <v>0</v>
      </c>
      <c r="G76" s="197">
        <v>0</v>
      </c>
      <c r="H76" s="197">
        <v>0</v>
      </c>
      <c r="I76" s="197">
        <v>0</v>
      </c>
      <c r="J76" s="197">
        <v>0</v>
      </c>
      <c r="K76" s="197">
        <v>0</v>
      </c>
      <c r="L76" s="197">
        <v>0</v>
      </c>
      <c r="M76" s="197">
        <v>0</v>
      </c>
      <c r="N76" s="194"/>
      <c r="O76" s="194"/>
      <c r="P76" s="194"/>
      <c r="Q76" s="195"/>
      <c r="R76" s="195"/>
      <c r="S76" s="195"/>
    </row>
    <row r="77" spans="1:19">
      <c r="B77" s="41">
        <v>6328</v>
      </c>
      <c r="C77" s="29" t="s">
        <v>919</v>
      </c>
      <c r="D77" s="197">
        <v>0</v>
      </c>
      <c r="E77" s="197">
        <v>0</v>
      </c>
      <c r="F77" s="197">
        <v>0</v>
      </c>
      <c r="G77" s="197">
        <v>0</v>
      </c>
      <c r="H77" s="197">
        <v>0</v>
      </c>
      <c r="I77" s="197">
        <v>0</v>
      </c>
      <c r="J77" s="197">
        <v>0</v>
      </c>
      <c r="K77" s="197">
        <v>0</v>
      </c>
      <c r="L77" s="197">
        <v>0</v>
      </c>
      <c r="M77" s="197">
        <v>0</v>
      </c>
      <c r="N77" s="194"/>
      <c r="O77" s="194"/>
      <c r="P77" s="194"/>
      <c r="Q77" s="195"/>
      <c r="R77" s="195"/>
      <c r="S77" s="195"/>
    </row>
    <row r="78" spans="1:19" s="201" customFormat="1">
      <c r="A78" s="198"/>
      <c r="B78" s="199"/>
      <c r="C78" s="200"/>
      <c r="D78" s="182"/>
      <c r="E78" s="182"/>
      <c r="F78" s="182"/>
      <c r="G78" s="182"/>
      <c r="H78" s="182"/>
      <c r="I78" s="182"/>
      <c r="J78" s="182"/>
      <c r="K78" s="182"/>
      <c r="L78" s="198"/>
      <c r="M78" s="198"/>
      <c r="N78" s="194"/>
      <c r="O78" s="194"/>
      <c r="P78" s="194"/>
      <c r="Q78" s="195"/>
      <c r="R78" s="195"/>
      <c r="S78" s="195"/>
    </row>
  </sheetData>
  <mergeCells count="3">
    <mergeCell ref="B2:M2"/>
    <mergeCell ref="B3:M3"/>
    <mergeCell ref="B4:M4"/>
  </mergeCells>
  <hyperlinks>
    <hyperlink ref="B1" location="Indice!A1" display="Regresar" xr:uid="{B1CFB4B7-A978-4C46-A3E0-0396523F2E06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="90" zoomScaleNormal="90" workbookViewId="0">
      <pane xSplit="4" ySplit="1" topLeftCell="E35" activePane="bottomRight" state="frozen"/>
      <selection activeCell="K19" sqref="K19"/>
      <selection pane="topRight" activeCell="K19" sqref="K19"/>
      <selection pane="bottomLeft" activeCell="K19" sqref="K19"/>
      <selection pane="bottomRight" activeCell="E49" sqref="E49:N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4" width="16.54296875" style="54" customWidth="1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13" t="s">
        <v>27</v>
      </c>
      <c r="C2" s="14"/>
      <c r="D2" s="15"/>
      <c r="E2" s="172" t="str">
        <f>+Indice!H25</f>
        <v>Gobierno Central Consolidado</v>
      </c>
      <c r="F2" s="172"/>
      <c r="G2" s="172"/>
      <c r="H2" s="172"/>
      <c r="I2" s="172"/>
      <c r="J2" s="172"/>
      <c r="K2" s="172"/>
      <c r="L2" s="172"/>
      <c r="M2" s="172"/>
      <c r="N2" s="172"/>
    </row>
    <row r="3" spans="2:14" ht="15.5">
      <c r="B3" s="16" t="s">
        <v>28</v>
      </c>
      <c r="C3" s="17"/>
      <c r="D3" s="18"/>
      <c r="E3" s="172" t="s">
        <v>29</v>
      </c>
      <c r="F3" s="172"/>
      <c r="G3" s="172"/>
      <c r="H3" s="172"/>
      <c r="I3" s="172"/>
      <c r="J3" s="172"/>
      <c r="K3" s="172"/>
      <c r="L3" s="172"/>
      <c r="M3" s="172"/>
      <c r="N3" s="172"/>
    </row>
    <row r="4" spans="2:14" ht="15" customHeight="1">
      <c r="B4" s="19"/>
      <c r="C4" s="20"/>
      <c r="D4" s="21"/>
      <c r="E4" s="170" t="s">
        <v>726</v>
      </c>
      <c r="F4" s="171"/>
      <c r="G4" s="171"/>
      <c r="H4" s="171"/>
      <c r="I4" s="171"/>
      <c r="J4" s="171"/>
      <c r="K4" s="171"/>
      <c r="L4" s="171"/>
      <c r="M4" s="171"/>
      <c r="N4" s="171"/>
    </row>
    <row r="5" spans="2:14" ht="15" customHeight="1">
      <c r="B5" s="168" t="s">
        <v>30</v>
      </c>
      <c r="C5" s="169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</row>
    <row r="6" spans="2:14" ht="14.5" customHeight="1">
      <c r="B6" s="168"/>
      <c r="C6" s="169"/>
      <c r="D6" s="22"/>
      <c r="E6" s="173"/>
      <c r="F6" s="173"/>
      <c r="G6" s="173"/>
      <c r="H6" s="173"/>
      <c r="I6" s="173"/>
      <c r="J6" s="173"/>
      <c r="K6" s="173"/>
      <c r="L6" s="173"/>
      <c r="M6" s="173"/>
      <c r="N6" s="173"/>
    </row>
    <row r="7" spans="2:14">
      <c r="B7" s="23"/>
      <c r="C7" s="24"/>
      <c r="D7" s="24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32.25" customHeight="1">
      <c r="B8" s="165" t="s">
        <v>31</v>
      </c>
      <c r="C8" s="166"/>
      <c r="D8" s="167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32</v>
      </c>
      <c r="D9" s="22" t="s">
        <v>33</v>
      </c>
      <c r="E9" s="28">
        <v>57217.986102850002</v>
      </c>
      <c r="F9" s="28">
        <v>57884.106825980001</v>
      </c>
      <c r="G9" s="28">
        <v>62285.511980839998</v>
      </c>
      <c r="H9" s="28">
        <v>64931.646352359996</v>
      </c>
      <c r="I9" s="28">
        <v>67664.915157149997</v>
      </c>
      <c r="J9" s="28">
        <v>72609.340861110002</v>
      </c>
      <c r="K9" s="28">
        <v>69717.143914529981</v>
      </c>
      <c r="L9" s="28">
        <v>88561.867963640005</v>
      </c>
      <c r="M9" s="28">
        <v>99379.620708409988</v>
      </c>
      <c r="N9" s="28">
        <v>109547.24707031003</v>
      </c>
    </row>
    <row r="10" spans="2:14">
      <c r="B10" s="26" t="s">
        <v>34</v>
      </c>
      <c r="C10" s="29" t="s">
        <v>35</v>
      </c>
      <c r="D10" s="22" t="s">
        <v>33</v>
      </c>
      <c r="E10" s="30">
        <v>48682.331391190004</v>
      </c>
      <c r="F10" s="30">
        <v>49849.389564790006</v>
      </c>
      <c r="G10" s="30">
        <v>52888.677153699995</v>
      </c>
      <c r="H10" s="30">
        <v>56613.681894139998</v>
      </c>
      <c r="I10" s="30">
        <v>58876.362829369995</v>
      </c>
      <c r="J10" s="30">
        <v>62655.063363510009</v>
      </c>
      <c r="K10" s="30">
        <v>60316.95247857998</v>
      </c>
      <c r="L10" s="30">
        <v>77988.746320110004</v>
      </c>
      <c r="M10" s="30">
        <v>88374.342787489979</v>
      </c>
      <c r="N10" s="30">
        <v>95430.887180080026</v>
      </c>
    </row>
    <row r="11" spans="2:14">
      <c r="B11" s="26" t="s">
        <v>36</v>
      </c>
      <c r="C11" s="29" t="s">
        <v>37</v>
      </c>
      <c r="D11" s="22" t="s">
        <v>33</v>
      </c>
      <c r="E11" s="30">
        <v>3586.1388401299996</v>
      </c>
      <c r="F11" s="30">
        <v>3773.8402260999997</v>
      </c>
      <c r="G11" s="30">
        <v>4424.1196417599995</v>
      </c>
      <c r="H11" s="30">
        <v>4684.6926278099991</v>
      </c>
      <c r="I11" s="30">
        <v>4684.0069346100008</v>
      </c>
      <c r="J11" s="30">
        <v>5058.1502958499987</v>
      </c>
      <c r="K11" s="30">
        <v>5242.929878529997</v>
      </c>
      <c r="L11" s="30">
        <v>5462.2508959500001</v>
      </c>
      <c r="M11" s="30">
        <v>5589.5712723500001</v>
      </c>
      <c r="N11" s="30">
        <v>6591.890139619999</v>
      </c>
    </row>
    <row r="12" spans="2:14">
      <c r="B12" s="26" t="s">
        <v>38</v>
      </c>
      <c r="C12" s="29" t="s">
        <v>39</v>
      </c>
      <c r="D12" s="22" t="s">
        <v>33</v>
      </c>
      <c r="E12" s="30">
        <v>186.62278413000041</v>
      </c>
      <c r="F12" s="30">
        <v>116.85456291999976</v>
      </c>
      <c r="G12" s="30">
        <v>77.3630964299998</v>
      </c>
      <c r="H12" s="30">
        <v>152.20842509999989</v>
      </c>
      <c r="I12" s="30">
        <v>206.81866661999936</v>
      </c>
      <c r="J12" s="30">
        <v>124.2355124099995</v>
      </c>
      <c r="K12" s="30">
        <v>96.161066569999917</v>
      </c>
      <c r="L12" s="30">
        <v>232.04069743000019</v>
      </c>
      <c r="M12" s="30">
        <v>143.96721429000002</v>
      </c>
      <c r="N12" s="30">
        <v>94.063114059999847</v>
      </c>
    </row>
    <row r="13" spans="2:14">
      <c r="B13" s="26" t="s">
        <v>40</v>
      </c>
      <c r="C13" s="29" t="s">
        <v>41</v>
      </c>
      <c r="D13" s="22" t="s">
        <v>33</v>
      </c>
      <c r="E13" s="30">
        <v>4762.8930873999998</v>
      </c>
      <c r="F13" s="30">
        <v>4144.0224721699997</v>
      </c>
      <c r="G13" s="30">
        <v>4895.3520889500014</v>
      </c>
      <c r="H13" s="30">
        <v>3481.0634053100007</v>
      </c>
      <c r="I13" s="30">
        <v>3897.72672655</v>
      </c>
      <c r="J13" s="30">
        <v>4771.8916893400001</v>
      </c>
      <c r="K13" s="30">
        <v>4061.1004908499999</v>
      </c>
      <c r="L13" s="30">
        <v>4878.8300501500007</v>
      </c>
      <c r="M13" s="30">
        <v>5271.7394342799998</v>
      </c>
      <c r="N13" s="30">
        <v>7430.4066365500003</v>
      </c>
    </row>
    <row r="14" spans="2:14">
      <c r="B14" s="26" t="s">
        <v>42</v>
      </c>
      <c r="C14" s="27" t="s">
        <v>43</v>
      </c>
      <c r="D14" s="22" t="s">
        <v>33</v>
      </c>
      <c r="E14" s="28">
        <v>61239.364122440013</v>
      </c>
      <c r="F14" s="28">
        <v>62186.074116519994</v>
      </c>
      <c r="G14" s="28">
        <v>64842.522359009999</v>
      </c>
      <c r="H14" s="28">
        <v>68089.266060430018</v>
      </c>
      <c r="I14" s="28">
        <v>72942.181878839998</v>
      </c>
      <c r="J14" s="28">
        <v>80024.862846090007</v>
      </c>
      <c r="K14" s="28">
        <v>91671.430165390004</v>
      </c>
      <c r="L14" s="28">
        <v>91320.60273821</v>
      </c>
      <c r="M14" s="28">
        <v>104954.0016568</v>
      </c>
      <c r="N14" s="28">
        <v>112764.14311919999</v>
      </c>
    </row>
    <row r="15" spans="2:14">
      <c r="B15" s="26" t="s">
        <v>44</v>
      </c>
      <c r="C15" s="29" t="s">
        <v>45</v>
      </c>
      <c r="D15" s="22" t="s">
        <v>33</v>
      </c>
      <c r="E15" s="30">
        <v>27140.2086065</v>
      </c>
      <c r="F15" s="30">
        <v>29887.07106776</v>
      </c>
      <c r="G15" s="30">
        <v>31114.067236260002</v>
      </c>
      <c r="H15" s="30">
        <v>33295.145810690017</v>
      </c>
      <c r="I15" s="30">
        <v>35196.353207220003</v>
      </c>
      <c r="J15" s="30">
        <v>38755.361207080008</v>
      </c>
      <c r="K15" s="30">
        <v>40162.728523930004</v>
      </c>
      <c r="L15" s="30">
        <v>42514.257252970005</v>
      </c>
      <c r="M15" s="30">
        <v>44305.498141479999</v>
      </c>
      <c r="N15" s="30">
        <v>49547.401067229992</v>
      </c>
    </row>
    <row r="16" spans="2:14">
      <c r="B16" s="26" t="s">
        <v>46</v>
      </c>
      <c r="C16" s="29" t="s">
        <v>47</v>
      </c>
      <c r="D16" s="22" t="s">
        <v>33</v>
      </c>
      <c r="E16" s="30">
        <v>10561.917035790002</v>
      </c>
      <c r="F16" s="30">
        <v>9186.5008857500015</v>
      </c>
      <c r="G16" s="30">
        <v>7768.5941152200012</v>
      </c>
      <c r="H16" s="30">
        <v>7724.2710514500013</v>
      </c>
      <c r="I16" s="30">
        <v>9326.7018803699975</v>
      </c>
      <c r="J16" s="30">
        <v>9785.1742913900016</v>
      </c>
      <c r="K16" s="30">
        <v>9567.6386758299977</v>
      </c>
      <c r="L16" s="30">
        <v>13876.544674219997</v>
      </c>
      <c r="M16" s="30">
        <v>17454.766779360001</v>
      </c>
      <c r="N16" s="30">
        <v>17231.631165319999</v>
      </c>
    </row>
    <row r="17" spans="2:14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</row>
    <row r="18" spans="2:14">
      <c r="B18" s="26" t="s">
        <v>50</v>
      </c>
      <c r="C18" s="29" t="s">
        <v>51</v>
      </c>
      <c r="D18" s="22" t="s">
        <v>33</v>
      </c>
      <c r="E18" s="30">
        <v>6422.5096959599996</v>
      </c>
      <c r="F18" s="30">
        <v>7447.4815160199996</v>
      </c>
      <c r="G18" s="30">
        <v>7542.0419249700008</v>
      </c>
      <c r="H18" s="30">
        <v>7837.0760791199991</v>
      </c>
      <c r="I18" s="30">
        <v>8322.6110322599998</v>
      </c>
      <c r="J18" s="30">
        <v>9527.8685416700009</v>
      </c>
      <c r="K18" s="30">
        <v>10163.60796696</v>
      </c>
      <c r="L18" s="30">
        <v>11381.272480250002</v>
      </c>
      <c r="M18" s="30">
        <v>12120.49434101</v>
      </c>
      <c r="N18" s="30">
        <v>13198.469311440003</v>
      </c>
    </row>
    <row r="19" spans="2:14">
      <c r="B19" s="26" t="s">
        <v>52</v>
      </c>
      <c r="C19" s="29" t="s">
        <v>53</v>
      </c>
      <c r="D19" s="22" t="s">
        <v>33</v>
      </c>
      <c r="E19" s="30">
        <v>1324.7209301900002</v>
      </c>
      <c r="F19" s="30">
        <v>1094.9021427299999</v>
      </c>
      <c r="G19" s="30">
        <v>1081.0881259400001</v>
      </c>
      <c r="H19" s="30">
        <v>870.75752256999999</v>
      </c>
      <c r="I19" s="30">
        <v>764.80076020000013</v>
      </c>
      <c r="J19" s="30">
        <v>830.45480279000014</v>
      </c>
      <c r="K19" s="30">
        <v>3166.1651082600001</v>
      </c>
      <c r="L19" s="30">
        <v>909.50335756999993</v>
      </c>
      <c r="M19" s="30">
        <v>3824.8685529199997</v>
      </c>
      <c r="N19" s="30">
        <v>1344.6764919200002</v>
      </c>
    </row>
    <row r="20" spans="2:14">
      <c r="B20" s="26" t="s">
        <v>54</v>
      </c>
      <c r="C20" s="29" t="s">
        <v>39</v>
      </c>
      <c r="D20" s="22" t="s">
        <v>33</v>
      </c>
      <c r="E20" s="30">
        <v>8156.8465220700009</v>
      </c>
      <c r="F20" s="30">
        <v>7233.4565557600026</v>
      </c>
      <c r="G20" s="30">
        <v>8582.8153940199991</v>
      </c>
      <c r="H20" s="30">
        <v>9287.0090082700026</v>
      </c>
      <c r="I20" s="30">
        <v>9142.4204191000008</v>
      </c>
      <c r="J20" s="30">
        <v>9927.4565786999992</v>
      </c>
      <c r="K20" s="30">
        <v>10380.30031703</v>
      </c>
      <c r="L20" s="30">
        <v>10577.220418100002</v>
      </c>
      <c r="M20" s="30">
        <v>12615.167493489997</v>
      </c>
      <c r="N20" s="30">
        <v>14508.536270650002</v>
      </c>
    </row>
    <row r="21" spans="2:14">
      <c r="B21" s="26" t="s">
        <v>55</v>
      </c>
      <c r="C21" s="29" t="s">
        <v>56</v>
      </c>
      <c r="D21" s="22" t="s">
        <v>33</v>
      </c>
      <c r="E21" s="30">
        <v>4880.3582088099993</v>
      </c>
      <c r="F21" s="30">
        <v>4544.8862618799994</v>
      </c>
      <c r="G21" s="30">
        <v>5449.2215822099997</v>
      </c>
      <c r="H21" s="30">
        <v>5427.6085233100002</v>
      </c>
      <c r="I21" s="30">
        <v>5511.6059977099994</v>
      </c>
      <c r="J21" s="30">
        <v>5840.6491508500003</v>
      </c>
      <c r="K21" s="30">
        <v>12242.76202143</v>
      </c>
      <c r="L21" s="30">
        <v>6445.4556719499997</v>
      </c>
      <c r="M21" s="30">
        <v>6837.0589733500001</v>
      </c>
      <c r="N21" s="30">
        <v>8397.5901546199984</v>
      </c>
    </row>
    <row r="22" spans="2:14">
      <c r="B22" s="26" t="s">
        <v>57</v>
      </c>
      <c r="C22" s="31" t="s">
        <v>58</v>
      </c>
      <c r="D22" s="32" t="s">
        <v>33</v>
      </c>
      <c r="E22" s="30">
        <v>2752.8031231200002</v>
      </c>
      <c r="F22" s="30">
        <v>2791.7756866200002</v>
      </c>
      <c r="G22" s="30">
        <v>3304.69398039</v>
      </c>
      <c r="H22" s="30">
        <v>3647.3980650199996</v>
      </c>
      <c r="I22" s="30">
        <v>4677.6885819800009</v>
      </c>
      <c r="J22" s="30">
        <v>5357.8982736099997</v>
      </c>
      <c r="K22" s="30">
        <v>5988.2275519499999</v>
      </c>
      <c r="L22" s="30">
        <v>5616.3488831499999</v>
      </c>
      <c r="M22" s="30">
        <v>7796.1473751900021</v>
      </c>
      <c r="N22" s="30">
        <v>8535.8386580199985</v>
      </c>
    </row>
    <row r="23" spans="2:14">
      <c r="B23" s="33" t="s">
        <v>59</v>
      </c>
      <c r="C23" s="34" t="s">
        <v>60</v>
      </c>
      <c r="D23" s="35" t="s">
        <v>33</v>
      </c>
      <c r="E23" s="25">
        <v>-4021.3780195900108</v>
      </c>
      <c r="F23" s="25">
        <v>-4301.967290539993</v>
      </c>
      <c r="G23" s="25">
        <v>-2557.0103781700018</v>
      </c>
      <c r="H23" s="25">
        <v>-3157.6197080700222</v>
      </c>
      <c r="I23" s="25">
        <v>-5277.2667216900008</v>
      </c>
      <c r="J23" s="25">
        <v>-7415.5219849800051</v>
      </c>
      <c r="K23" s="25">
        <v>-21954.286250860023</v>
      </c>
      <c r="L23" s="25">
        <v>-2758.7347745699954</v>
      </c>
      <c r="M23" s="25">
        <v>-5574.3809483900113</v>
      </c>
      <c r="N23" s="25">
        <v>-3216.8960488899611</v>
      </c>
    </row>
    <row r="24" spans="2:14">
      <c r="B24" s="36" t="s">
        <v>61</v>
      </c>
      <c r="C24" s="37" t="s">
        <v>62</v>
      </c>
      <c r="D24" s="38" t="s">
        <v>33</v>
      </c>
      <c r="E24" s="25">
        <v>-4021.3780195900108</v>
      </c>
      <c r="F24" s="25">
        <v>-4301.967290539993</v>
      </c>
      <c r="G24" s="25">
        <v>-2557.0103781700018</v>
      </c>
      <c r="H24" s="25">
        <v>-3157.6197080700222</v>
      </c>
      <c r="I24" s="25">
        <v>-5277.2667216900008</v>
      </c>
      <c r="J24" s="25">
        <v>-7415.5219849800051</v>
      </c>
      <c r="K24" s="25">
        <v>-21954.286250860023</v>
      </c>
      <c r="L24" s="25">
        <v>-2758.7347745699954</v>
      </c>
      <c r="M24" s="25">
        <v>-5574.3809483900113</v>
      </c>
      <c r="N24" s="25">
        <v>-3216.8960488899611</v>
      </c>
    </row>
    <row r="25" spans="2:14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>
      <c r="B26" s="39" t="s">
        <v>65</v>
      </c>
      <c r="C26" s="27" t="s">
        <v>66</v>
      </c>
      <c r="D26" s="22" t="s">
        <v>33</v>
      </c>
      <c r="E26" s="28">
        <v>4805.3177813100001</v>
      </c>
      <c r="F26" s="28">
        <v>2534.6990208999996</v>
      </c>
      <c r="G26" s="28">
        <v>1727.8255402099999</v>
      </c>
      <c r="H26" s="28">
        <v>2468.7724835200002</v>
      </c>
      <c r="I26" s="28">
        <v>4291.6282911999997</v>
      </c>
      <c r="J26" s="28">
        <v>5578.55096529</v>
      </c>
      <c r="K26" s="28">
        <v>3369.7673558100005</v>
      </c>
      <c r="L26" s="28">
        <v>4416.9775858700013</v>
      </c>
      <c r="M26" s="28">
        <v>5259.9115990700002</v>
      </c>
      <c r="N26" s="28">
        <v>5868.2029064499993</v>
      </c>
    </row>
    <row r="27" spans="2:14">
      <c r="B27" s="41" t="s">
        <v>67</v>
      </c>
      <c r="C27" s="29" t="s">
        <v>68</v>
      </c>
      <c r="D27" s="22" t="s">
        <v>33</v>
      </c>
      <c r="E27" s="30">
        <v>4783.9106253600003</v>
      </c>
      <c r="F27" s="30">
        <v>2528.9876607399997</v>
      </c>
      <c r="G27" s="30">
        <v>1727.8141112099997</v>
      </c>
      <c r="H27" s="30">
        <v>2467.4397485600002</v>
      </c>
      <c r="I27" s="30">
        <v>4230.7845160799998</v>
      </c>
      <c r="J27" s="30">
        <v>5532.4646162399995</v>
      </c>
      <c r="K27" s="30">
        <v>3360.8304119800009</v>
      </c>
      <c r="L27" s="30">
        <v>4362.8051945600009</v>
      </c>
      <c r="M27" s="30">
        <v>5250.3451010100007</v>
      </c>
      <c r="N27" s="30">
        <v>5865.6493152000003</v>
      </c>
    </row>
    <row r="28" spans="2:14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</row>
    <row r="29" spans="2:14">
      <c r="B29" s="41" t="s">
        <v>71</v>
      </c>
      <c r="C29" s="29" t="s">
        <v>72</v>
      </c>
      <c r="D29" s="22" t="s">
        <v>33</v>
      </c>
      <c r="E29" s="30">
        <v>0.23025251000000002</v>
      </c>
      <c r="F29" s="30">
        <v>0.32027673000000001</v>
      </c>
      <c r="G29" s="30">
        <v>9.9889999999999996E-3</v>
      </c>
      <c r="H29" s="30">
        <v>0.10734444999999999</v>
      </c>
      <c r="I29" s="30">
        <v>0.13644300999999998</v>
      </c>
      <c r="J29" s="30">
        <v>1.9135250000000003E-2</v>
      </c>
      <c r="K29" s="30">
        <v>0.22334382999999999</v>
      </c>
      <c r="L29" s="30">
        <v>0.31795426000000004</v>
      </c>
      <c r="M29" s="30">
        <v>7.1843000000000004E-2</v>
      </c>
      <c r="N29" s="30">
        <v>3.2000000000000001E-2</v>
      </c>
    </row>
    <row r="30" spans="2:14">
      <c r="B30" s="42" t="s">
        <v>73</v>
      </c>
      <c r="C30" s="31" t="s">
        <v>74</v>
      </c>
      <c r="D30" s="32" t="s">
        <v>33</v>
      </c>
      <c r="E30" s="30">
        <v>21.176903439999997</v>
      </c>
      <c r="F30" s="30">
        <v>5.3910834300000001</v>
      </c>
      <c r="G30" s="30">
        <v>1.4399999999999999E-3</v>
      </c>
      <c r="H30" s="30">
        <v>1.22539051</v>
      </c>
      <c r="I30" s="30">
        <v>60.707332109999989</v>
      </c>
      <c r="J30" s="30">
        <v>46.067213800000012</v>
      </c>
      <c r="K30" s="30">
        <v>8.7135999999999996</v>
      </c>
      <c r="L30" s="30">
        <v>53.854437049999994</v>
      </c>
      <c r="M30" s="30">
        <v>9.4946550599999995</v>
      </c>
      <c r="N30" s="30">
        <v>2.5215912499999997</v>
      </c>
    </row>
    <row r="31" spans="2:14">
      <c r="B31" s="43" t="s">
        <v>75</v>
      </c>
      <c r="C31" s="44" t="s">
        <v>76</v>
      </c>
      <c r="D31" s="45" t="s">
        <v>33</v>
      </c>
      <c r="E31" s="25">
        <v>66044.68190375001</v>
      </c>
      <c r="F31" s="25">
        <v>64720.773137419994</v>
      </c>
      <c r="G31" s="25">
        <v>66570.347899219996</v>
      </c>
      <c r="H31" s="25">
        <v>70558.038543950024</v>
      </c>
      <c r="I31" s="25">
        <v>77233.81017004</v>
      </c>
      <c r="J31" s="25">
        <v>85603.413811380015</v>
      </c>
      <c r="K31" s="25">
        <v>95041.197521200011</v>
      </c>
      <c r="L31" s="25">
        <v>95737.580324080001</v>
      </c>
      <c r="M31" s="25">
        <v>110213.91325586999</v>
      </c>
      <c r="N31" s="25">
        <v>118632.34602564998</v>
      </c>
    </row>
    <row r="32" spans="2:14">
      <c r="B32" s="43" t="s">
        <v>77</v>
      </c>
      <c r="C32" s="44" t="s">
        <v>78</v>
      </c>
      <c r="D32" s="45" t="s">
        <v>33</v>
      </c>
      <c r="E32" s="25">
        <v>-8826.6958009000118</v>
      </c>
      <c r="F32" s="25">
        <v>-6836.6663114399926</v>
      </c>
      <c r="G32" s="25">
        <v>-4284.8359183800021</v>
      </c>
      <c r="H32" s="25">
        <v>-5626.3921915900228</v>
      </c>
      <c r="I32" s="25">
        <v>-9568.8950128899996</v>
      </c>
      <c r="J32" s="25">
        <v>-12994.072950270005</v>
      </c>
      <c r="K32" s="25">
        <v>-25324.053606670022</v>
      </c>
      <c r="L32" s="25">
        <v>-7175.7123604399967</v>
      </c>
      <c r="M32" s="25">
        <v>-10834.292547460012</v>
      </c>
      <c r="N32" s="25">
        <v>-9085.0989553399595</v>
      </c>
    </row>
    <row r="33" spans="2:14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2:14">
      <c r="B34" s="39" t="s">
        <v>80</v>
      </c>
      <c r="C34" s="27" t="s">
        <v>81</v>
      </c>
      <c r="D34" s="22" t="s">
        <v>33</v>
      </c>
      <c r="E34" s="28">
        <v>-356.21341302000002</v>
      </c>
      <c r="F34" s="28">
        <v>369.47365537000019</v>
      </c>
      <c r="G34" s="28">
        <v>3503.5597246199995</v>
      </c>
      <c r="H34" s="28">
        <v>3332.4539193200008</v>
      </c>
      <c r="I34" s="28">
        <v>1900.3954271699997</v>
      </c>
      <c r="J34" s="28">
        <v>-2029.8862425800003</v>
      </c>
      <c r="K34" s="28">
        <v>7624.6555460499949</v>
      </c>
      <c r="L34" s="28">
        <v>12568.301891789999</v>
      </c>
      <c r="M34" s="28">
        <v>-2014.7331939300004</v>
      </c>
      <c r="N34" s="28">
        <v>-908.77147230999981</v>
      </c>
    </row>
    <row r="35" spans="2:14">
      <c r="B35" s="41" t="s">
        <v>82</v>
      </c>
      <c r="C35" s="29" t="s">
        <v>83</v>
      </c>
      <c r="D35" s="22" t="s">
        <v>33</v>
      </c>
      <c r="E35" s="30">
        <v>-356.21341302000002</v>
      </c>
      <c r="F35" s="30">
        <v>369.47365537000019</v>
      </c>
      <c r="G35" s="30">
        <v>3503.5597246199995</v>
      </c>
      <c r="H35" s="30">
        <v>3332.4539193200008</v>
      </c>
      <c r="I35" s="30">
        <v>1900.3954271699997</v>
      </c>
      <c r="J35" s="30">
        <v>-2029.8862425800003</v>
      </c>
      <c r="K35" s="30">
        <v>7624.6555460499949</v>
      </c>
      <c r="L35" s="30">
        <v>12568.301891789999</v>
      </c>
      <c r="M35" s="30">
        <v>-2014.7331939300004</v>
      </c>
      <c r="N35" s="30">
        <v>-908.77147230999981</v>
      </c>
    </row>
    <row r="36" spans="2:14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</row>
    <row r="37" spans="2:14">
      <c r="B37" s="39" t="s">
        <v>86</v>
      </c>
      <c r="C37" s="27" t="s">
        <v>87</v>
      </c>
      <c r="D37" s="22" t="s">
        <v>33</v>
      </c>
      <c r="E37" s="28">
        <v>8134.4836468499989</v>
      </c>
      <c r="F37" s="28">
        <v>7613.6587010800004</v>
      </c>
      <c r="G37" s="28">
        <v>8237.263470079999</v>
      </c>
      <c r="H37" s="28">
        <v>7781.6738761400002</v>
      </c>
      <c r="I37" s="28">
        <v>11034.171144669999</v>
      </c>
      <c r="J37" s="28">
        <v>11649.852652499998</v>
      </c>
      <c r="K37" s="28">
        <v>33267.915540379996</v>
      </c>
      <c r="L37" s="28">
        <v>19361.389986320002</v>
      </c>
      <c r="M37" s="28">
        <v>8934.0087115299975</v>
      </c>
      <c r="N37" s="28">
        <v>7931.226673240003</v>
      </c>
    </row>
    <row r="38" spans="2:14">
      <c r="B38" s="41" t="s">
        <v>88</v>
      </c>
      <c r="C38" s="29" t="s">
        <v>89</v>
      </c>
      <c r="D38" s="22" t="s">
        <v>33</v>
      </c>
      <c r="E38" s="30">
        <v>7887.6465538599996</v>
      </c>
      <c r="F38" s="30">
        <v>3808.4215457799996</v>
      </c>
      <c r="G38" s="30">
        <v>4124.6435522499996</v>
      </c>
      <c r="H38" s="30">
        <v>6657.7539050599999</v>
      </c>
      <c r="I38" s="30">
        <v>10597.74181903</v>
      </c>
      <c r="J38" s="30">
        <v>4759.3645067399984</v>
      </c>
      <c r="K38" s="30">
        <v>22958.319752629995</v>
      </c>
      <c r="L38" s="30">
        <v>14153.148554550002</v>
      </c>
      <c r="M38" s="30">
        <v>8860.0357910699986</v>
      </c>
      <c r="N38" s="30">
        <v>-2733.8083155599998</v>
      </c>
    </row>
    <row r="39" spans="2:14">
      <c r="B39" s="41" t="s">
        <v>90</v>
      </c>
      <c r="C39" s="29" t="s">
        <v>91</v>
      </c>
      <c r="D39" s="22" t="s">
        <v>33</v>
      </c>
      <c r="E39" s="30">
        <v>246.83709298999995</v>
      </c>
      <c r="F39" s="30">
        <v>3805.2371553000003</v>
      </c>
      <c r="G39" s="30">
        <v>4112.6199178299994</v>
      </c>
      <c r="H39" s="30">
        <v>1123.9199710799999</v>
      </c>
      <c r="I39" s="30">
        <v>436.42932564000012</v>
      </c>
      <c r="J39" s="30">
        <v>6890.4881457599995</v>
      </c>
      <c r="K39" s="30">
        <v>10309.59578775</v>
      </c>
      <c r="L39" s="30">
        <v>5208.2414317700004</v>
      </c>
      <c r="M39" s="30">
        <v>73.972920459999585</v>
      </c>
      <c r="N39" s="30">
        <v>10665.034988800004</v>
      </c>
    </row>
    <row r="40" spans="2:14">
      <c r="B40" s="41"/>
      <c r="C40" s="29"/>
      <c r="D40" s="22"/>
      <c r="E40" s="30">
        <v>335.99874103001275</v>
      </c>
      <c r="F40" s="30">
        <v>-407.51873427000737</v>
      </c>
      <c r="G40" s="30">
        <v>-448.86782707999737</v>
      </c>
      <c r="H40" s="30">
        <v>1177.1722347700234</v>
      </c>
      <c r="I40" s="30">
        <v>435.11929539000084</v>
      </c>
      <c r="J40" s="30">
        <v>-685.66594480999265</v>
      </c>
      <c r="K40" s="30">
        <v>-319.20638765997865</v>
      </c>
      <c r="L40" s="30">
        <v>382.62426590999348</v>
      </c>
      <c r="M40" s="30">
        <v>-114.4493579999853</v>
      </c>
      <c r="N40" s="30">
        <v>239.11127781993491</v>
      </c>
    </row>
    <row r="41" spans="2:14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4">
      <c r="B42" s="41" t="s">
        <v>95</v>
      </c>
      <c r="C42" s="29" t="s">
        <v>96</v>
      </c>
      <c r="D42" s="22" t="s">
        <v>33</v>
      </c>
      <c r="E42" s="30">
        <v>61239.364122440013</v>
      </c>
      <c r="F42" s="30">
        <v>62186.074116519994</v>
      </c>
      <c r="G42" s="30">
        <v>64842.522359009999</v>
      </c>
      <c r="H42" s="30">
        <v>68089.266060430018</v>
      </c>
      <c r="I42" s="30">
        <v>72942.181878839998</v>
      </c>
      <c r="J42" s="30">
        <v>80024.862846090007</v>
      </c>
      <c r="K42" s="30">
        <v>91671.430165390004</v>
      </c>
      <c r="L42" s="30">
        <v>91320.60273821</v>
      </c>
      <c r="M42" s="30">
        <v>104954.0016568</v>
      </c>
      <c r="N42" s="30">
        <v>112764.14311919999</v>
      </c>
    </row>
    <row r="43" spans="2:14">
      <c r="B43" s="41" t="s">
        <v>97</v>
      </c>
      <c r="C43" s="29" t="s">
        <v>98</v>
      </c>
      <c r="D43" s="22" t="s">
        <v>33</v>
      </c>
      <c r="E43" s="30">
        <v>4805.3177813100001</v>
      </c>
      <c r="F43" s="30">
        <v>2534.6990208999996</v>
      </c>
      <c r="G43" s="30">
        <v>1727.8255402099999</v>
      </c>
      <c r="H43" s="30">
        <v>2468.7724835200002</v>
      </c>
      <c r="I43" s="30">
        <v>4291.6282911999997</v>
      </c>
      <c r="J43" s="30">
        <v>5578.55096529</v>
      </c>
      <c r="K43" s="30">
        <v>3369.7673558100005</v>
      </c>
      <c r="L43" s="30">
        <v>4416.9775858700013</v>
      </c>
      <c r="M43" s="30">
        <v>5259.9115990700002</v>
      </c>
      <c r="N43" s="30">
        <v>5868.2029064499993</v>
      </c>
    </row>
    <row r="44" spans="2:14">
      <c r="B44" s="41" t="s">
        <v>99</v>
      </c>
      <c r="C44" s="29" t="s">
        <v>100</v>
      </c>
      <c r="D44" s="22" t="s">
        <v>33</v>
      </c>
      <c r="E44" s="30">
        <v>-95.863733740000029</v>
      </c>
      <c r="F44" s="30">
        <v>44.482039770000121</v>
      </c>
      <c r="G44" s="30">
        <v>2825.6895435900001</v>
      </c>
      <c r="H44" s="30">
        <v>2742.8331290800006</v>
      </c>
      <c r="I44" s="30">
        <v>1284.0018243299994</v>
      </c>
      <c r="J44" s="30">
        <v>-2115.4349663700004</v>
      </c>
      <c r="K44" s="30">
        <v>3967.2657440899948</v>
      </c>
      <c r="L44" s="30">
        <v>11798.4339619</v>
      </c>
      <c r="M44" s="30">
        <v>-2521.8571486500005</v>
      </c>
      <c r="N44" s="30">
        <v>-1858.9878768899998</v>
      </c>
    </row>
    <row r="45" spans="2:14">
      <c r="B45" s="41" t="s">
        <v>101</v>
      </c>
      <c r="C45" s="29" t="s">
        <v>102</v>
      </c>
      <c r="D45" s="22" t="s">
        <v>33</v>
      </c>
      <c r="E45" s="30">
        <v>-2404.1861049400122</v>
      </c>
      <c r="F45" s="30">
        <v>610.81520458000705</v>
      </c>
      <c r="G45" s="30">
        <v>3257.2060065899987</v>
      </c>
      <c r="H45" s="30">
        <v>2210.6838875299763</v>
      </c>
      <c r="I45" s="30">
        <v>-1246.2839806299999</v>
      </c>
      <c r="J45" s="30">
        <v>-3466.2044086000042</v>
      </c>
      <c r="K45" s="30">
        <v>-15160.445639710022</v>
      </c>
      <c r="L45" s="30">
        <v>4205.5601198100048</v>
      </c>
      <c r="M45" s="30">
        <v>1286.201793549988</v>
      </c>
      <c r="N45" s="30">
        <v>4113.3703561000439</v>
      </c>
    </row>
    <row r="46" spans="2:14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2:14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</row>
    <row r="49" spans="2:14">
      <c r="B49" s="41" t="s">
        <v>92</v>
      </c>
      <c r="C49" s="29" t="s">
        <v>93</v>
      </c>
      <c r="D49" s="22" t="s">
        <v>33</v>
      </c>
      <c r="E49" s="30">
        <v>335.99874103001275</v>
      </c>
      <c r="F49" s="30">
        <v>-407.51873427000737</v>
      </c>
      <c r="G49" s="30">
        <v>-448.86782707999737</v>
      </c>
      <c r="H49" s="30">
        <v>1177.1722347700234</v>
      </c>
      <c r="I49" s="30">
        <v>435.11929539000084</v>
      </c>
      <c r="J49" s="30">
        <v>-685.66594480999265</v>
      </c>
      <c r="K49" s="30">
        <v>-319.20638765997865</v>
      </c>
      <c r="L49" s="30">
        <v>382.62426590999348</v>
      </c>
      <c r="M49" s="30">
        <v>-114.4493579999853</v>
      </c>
      <c r="N49" s="30">
        <v>245.10080978995757</v>
      </c>
    </row>
  </sheetData>
  <mergeCells count="6">
    <mergeCell ref="B8:D8"/>
    <mergeCell ref="B5:C6"/>
    <mergeCell ref="E4:N5"/>
    <mergeCell ref="E3:N3"/>
    <mergeCell ref="E2:N2"/>
    <mergeCell ref="E6: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N46"/>
  <sheetViews>
    <sheetView showGridLines="0" topLeftCell="B1" zoomScale="90" zoomScaleNormal="90" workbookViewId="0">
      <pane xSplit="3" ySplit="8" topLeftCell="E34" activePane="bottomRight" state="frozen"/>
      <selection activeCell="K19" sqref="K19"/>
      <selection pane="topRight" activeCell="K19" sqref="K19"/>
      <selection pane="bottomLeft" activeCell="K19" sqref="K19"/>
      <selection pane="bottomRight" activeCell="E46" sqref="E46:N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72" t="str">
        <f>+Indice!H25</f>
        <v>Gobierno Central Consolidado</v>
      </c>
      <c r="F2" s="172"/>
      <c r="G2" s="172"/>
      <c r="H2" s="172"/>
      <c r="I2" s="172"/>
      <c r="J2" s="172"/>
      <c r="K2" s="172"/>
      <c r="L2" s="172"/>
      <c r="M2" s="172"/>
      <c r="N2" s="172"/>
    </row>
    <row r="3" spans="2:14" ht="15.5">
      <c r="B3" s="55" t="s">
        <v>105</v>
      </c>
      <c r="C3" s="57"/>
      <c r="D3" s="22"/>
      <c r="E3" s="172" t="s">
        <v>29</v>
      </c>
      <c r="F3" s="172"/>
      <c r="G3" s="172"/>
      <c r="H3" s="172"/>
      <c r="I3" s="172"/>
      <c r="J3" s="172"/>
      <c r="K3" s="172"/>
      <c r="L3" s="172"/>
      <c r="M3" s="172"/>
      <c r="N3" s="172"/>
    </row>
    <row r="4" spans="2:14" ht="15" customHeight="1">
      <c r="B4" s="19"/>
      <c r="C4" s="20"/>
      <c r="D4" s="21"/>
      <c r="E4" s="170" t="s">
        <v>726</v>
      </c>
      <c r="F4" s="171"/>
      <c r="G4" s="171"/>
      <c r="H4" s="171"/>
      <c r="I4" s="171"/>
      <c r="J4" s="171"/>
      <c r="K4" s="171"/>
      <c r="L4" s="171"/>
      <c r="M4" s="171"/>
      <c r="N4" s="171"/>
    </row>
    <row r="5" spans="2:14" ht="15" customHeight="1">
      <c r="B5" s="168" t="s">
        <v>106</v>
      </c>
      <c r="C5" s="169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</row>
    <row r="6" spans="2:14" ht="14.5" customHeight="1">
      <c r="B6" s="168"/>
      <c r="C6" s="169"/>
      <c r="D6" s="22"/>
      <c r="E6" s="173"/>
      <c r="F6" s="173"/>
      <c r="G6" s="173"/>
      <c r="H6" s="173"/>
      <c r="I6" s="173"/>
      <c r="J6" s="173"/>
      <c r="K6" s="173"/>
      <c r="L6" s="173"/>
      <c r="M6" s="173"/>
      <c r="N6" s="173"/>
    </row>
    <row r="7" spans="2:14">
      <c r="B7" s="23"/>
      <c r="C7" s="24"/>
      <c r="D7" s="24"/>
      <c r="E7" s="158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N7" si="4">+K7+1</f>
        <v>2021</v>
      </c>
      <c r="M7" s="137">
        <f t="shared" si="4"/>
        <v>2022</v>
      </c>
      <c r="N7" s="137">
        <f t="shared" si="4"/>
        <v>2023</v>
      </c>
    </row>
    <row r="8" spans="2:14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2:14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>
      <c r="B10" s="39" t="s">
        <v>108</v>
      </c>
      <c r="C10" s="63" t="s">
        <v>109</v>
      </c>
      <c r="D10" s="64" t="s">
        <v>33</v>
      </c>
      <c r="E10" s="30">
        <v>55668.224837890004</v>
      </c>
      <c r="F10" s="30">
        <v>56666.184633580007</v>
      </c>
      <c r="G10" s="30">
        <v>61534.051975719995</v>
      </c>
      <c r="H10" s="30">
        <v>64503.850775340004</v>
      </c>
      <c r="I10" s="30">
        <v>67192.360992040005</v>
      </c>
      <c r="J10" s="30">
        <v>71715.366358810003</v>
      </c>
      <c r="K10" s="30">
        <v>69174.900317359992</v>
      </c>
      <c r="L10" s="30">
        <v>88085.097090099996</v>
      </c>
      <c r="M10" s="30">
        <v>98978.802230209985</v>
      </c>
      <c r="N10" s="30">
        <v>108947.66319764001</v>
      </c>
    </row>
    <row r="11" spans="2:14">
      <c r="B11" s="41" t="s">
        <v>110</v>
      </c>
      <c r="C11" s="65" t="s">
        <v>111</v>
      </c>
      <c r="D11" s="64" t="s">
        <v>33</v>
      </c>
      <c r="E11" s="30">
        <v>48682.331391190004</v>
      </c>
      <c r="F11" s="30">
        <v>49849.389564790006</v>
      </c>
      <c r="G11" s="30">
        <v>52888.677153699995</v>
      </c>
      <c r="H11" s="30">
        <v>56613.681894139998</v>
      </c>
      <c r="I11" s="30">
        <v>58876.362829369995</v>
      </c>
      <c r="J11" s="30">
        <v>62655.063363510009</v>
      </c>
      <c r="K11" s="30">
        <v>60316.952478580002</v>
      </c>
      <c r="L11" s="30">
        <v>77988.746320110004</v>
      </c>
      <c r="M11" s="30">
        <v>88374.342787489979</v>
      </c>
      <c r="N11" s="30">
        <v>95430.887180079997</v>
      </c>
    </row>
    <row r="12" spans="2:14">
      <c r="B12" s="41" t="s">
        <v>112</v>
      </c>
      <c r="C12" s="65" t="s">
        <v>113</v>
      </c>
      <c r="D12" s="64" t="s">
        <v>33</v>
      </c>
      <c r="E12" s="30">
        <v>3586.1388401300005</v>
      </c>
      <c r="F12" s="30">
        <v>3773.8402261000006</v>
      </c>
      <c r="G12" s="30">
        <v>4424.1196417600004</v>
      </c>
      <c r="H12" s="30">
        <v>4684.69262781</v>
      </c>
      <c r="I12" s="30">
        <v>4684.0069346099999</v>
      </c>
      <c r="J12" s="30">
        <v>5058.1502958499996</v>
      </c>
      <c r="K12" s="30">
        <v>5242.9298785300007</v>
      </c>
      <c r="L12" s="30">
        <v>5462.2508959500001</v>
      </c>
      <c r="M12" s="30">
        <v>5589.5712723500001</v>
      </c>
      <c r="N12" s="30">
        <v>6591.890139619999</v>
      </c>
    </row>
    <row r="13" spans="2:14">
      <c r="B13" s="41" t="s">
        <v>114</v>
      </c>
      <c r="C13" s="65" t="s">
        <v>115</v>
      </c>
      <c r="D13" s="64" t="s">
        <v>33</v>
      </c>
      <c r="E13" s="30">
        <v>-63.364196890000059</v>
      </c>
      <c r="F13" s="30">
        <v>-56.23680052000018</v>
      </c>
      <c r="G13" s="30">
        <v>89.636739900000066</v>
      </c>
      <c r="H13" s="30">
        <v>220.07993524999947</v>
      </c>
      <c r="I13" s="30">
        <v>272.40636217999997</v>
      </c>
      <c r="J13" s="30">
        <v>136.80033719999992</v>
      </c>
      <c r="K13" s="30">
        <v>280.14525086000009</v>
      </c>
      <c r="L13" s="30">
        <v>419.91295006999991</v>
      </c>
      <c r="M13" s="30">
        <v>245.28008563999967</v>
      </c>
      <c r="N13" s="30">
        <v>207.08258741000023</v>
      </c>
    </row>
    <row r="14" spans="2:14">
      <c r="B14" s="41" t="s">
        <v>116</v>
      </c>
      <c r="C14" s="65" t="s">
        <v>117</v>
      </c>
      <c r="D14" s="64" t="s">
        <v>33</v>
      </c>
      <c r="E14" s="28">
        <v>3463.1188034599995</v>
      </c>
      <c r="F14" s="28">
        <v>3099.1916432099997</v>
      </c>
      <c r="G14" s="28">
        <v>4131.6184403600009</v>
      </c>
      <c r="H14" s="28">
        <v>2985.3963181399995</v>
      </c>
      <c r="I14" s="28">
        <v>3359.5848658799996</v>
      </c>
      <c r="J14" s="28">
        <v>3865.3523622500006</v>
      </c>
      <c r="K14" s="28">
        <v>3334.8727093900006</v>
      </c>
      <c r="L14" s="28">
        <v>4214.18692397</v>
      </c>
      <c r="M14" s="28">
        <v>4769.60808473</v>
      </c>
      <c r="N14" s="28">
        <v>6717.8032905300006</v>
      </c>
    </row>
    <row r="15" spans="2:14">
      <c r="B15" s="39" t="s">
        <v>118</v>
      </c>
      <c r="C15" s="63" t="s">
        <v>119</v>
      </c>
      <c r="D15" s="64" t="s">
        <v>33</v>
      </c>
      <c r="E15" s="30">
        <v>57445.152898930006</v>
      </c>
      <c r="F15" s="30">
        <v>59870.094526050001</v>
      </c>
      <c r="G15" s="30">
        <v>63642.549147379992</v>
      </c>
      <c r="H15" s="30">
        <v>67313.777511560009</v>
      </c>
      <c r="I15" s="30">
        <v>71986.408566669998</v>
      </c>
      <c r="J15" s="30">
        <v>78557.01966654</v>
      </c>
      <c r="K15" s="30">
        <v>90607.133270110004</v>
      </c>
      <c r="L15" s="30">
        <v>90582.076992339993</v>
      </c>
      <c r="M15" s="30">
        <v>104408.60533627002</v>
      </c>
      <c r="N15" s="30">
        <v>111983.96379977</v>
      </c>
    </row>
    <row r="16" spans="2:14">
      <c r="B16" s="41" t="s">
        <v>120</v>
      </c>
      <c r="C16" s="65" t="s">
        <v>121</v>
      </c>
      <c r="D16" s="64" t="s">
        <v>33</v>
      </c>
      <c r="E16" s="30">
        <v>26882.717379279999</v>
      </c>
      <c r="F16" s="30">
        <v>29422.475105099998</v>
      </c>
      <c r="G16" s="30">
        <v>30923.691980460004</v>
      </c>
      <c r="H16" s="30">
        <v>33074.225121490002</v>
      </c>
      <c r="I16" s="30">
        <v>34932.930640029997</v>
      </c>
      <c r="J16" s="30">
        <v>38404.731819669993</v>
      </c>
      <c r="K16" s="30">
        <v>39755.973705160002</v>
      </c>
      <c r="L16" s="30">
        <v>42285.425911729995</v>
      </c>
      <c r="M16" s="30">
        <v>44192.580213759997</v>
      </c>
      <c r="N16" s="30">
        <v>49429.10874643</v>
      </c>
    </row>
    <row r="17" spans="2:14">
      <c r="B17" s="41" t="s">
        <v>122</v>
      </c>
      <c r="C17" s="65" t="s">
        <v>123</v>
      </c>
      <c r="D17" s="64" t="s">
        <v>33</v>
      </c>
      <c r="E17" s="30">
        <v>9479.5172742599989</v>
      </c>
      <c r="F17" s="30">
        <v>8777.6993019000001</v>
      </c>
      <c r="G17" s="30">
        <v>7717.2329040800014</v>
      </c>
      <c r="H17" s="30">
        <v>7625.393413499999</v>
      </c>
      <c r="I17" s="30">
        <v>9201.5093993899991</v>
      </c>
      <c r="J17" s="30">
        <v>9650.13626535</v>
      </c>
      <c r="K17" s="30">
        <v>9465.701967070001</v>
      </c>
      <c r="L17" s="30">
        <v>13856.611576589999</v>
      </c>
      <c r="M17" s="30">
        <v>17430.235539660003</v>
      </c>
      <c r="N17" s="30">
        <v>17171.597620689998</v>
      </c>
    </row>
    <row r="18" spans="2:14">
      <c r="B18" s="41" t="s">
        <v>124</v>
      </c>
      <c r="C18" s="65" t="s">
        <v>125</v>
      </c>
      <c r="D18" s="64" t="s">
        <v>33</v>
      </c>
      <c r="E18" s="30">
        <v>6422.5096959599996</v>
      </c>
      <c r="F18" s="30">
        <v>7447.4815160199996</v>
      </c>
      <c r="G18" s="30">
        <v>7542.0419249699999</v>
      </c>
      <c r="H18" s="30">
        <v>7837.07607912</v>
      </c>
      <c r="I18" s="30">
        <v>8322.6110322599998</v>
      </c>
      <c r="J18" s="30">
        <v>9527.8685416700009</v>
      </c>
      <c r="K18" s="30">
        <v>10163.60796696</v>
      </c>
      <c r="L18" s="30">
        <v>11381.272480249998</v>
      </c>
      <c r="M18" s="30">
        <v>12120.49434101</v>
      </c>
      <c r="N18" s="30">
        <v>13198.46931144</v>
      </c>
    </row>
    <row r="19" spans="2:14">
      <c r="B19" s="41" t="s">
        <v>126</v>
      </c>
      <c r="C19" s="65" t="s">
        <v>127</v>
      </c>
      <c r="D19" s="64" t="s">
        <v>33</v>
      </c>
      <c r="E19" s="30">
        <v>101.68763564</v>
      </c>
      <c r="F19" s="30">
        <v>116.01746727000001</v>
      </c>
      <c r="G19" s="30">
        <v>179.4</v>
      </c>
      <c r="H19" s="30">
        <v>444.2</v>
      </c>
      <c r="I19" s="30">
        <v>302</v>
      </c>
      <c r="J19" s="30">
        <v>4.2</v>
      </c>
      <c r="K19" s="30">
        <v>2634.0616724300007</v>
      </c>
      <c r="L19" s="30">
        <v>432.417192</v>
      </c>
      <c r="M19" s="30">
        <v>3424.5145910699998</v>
      </c>
      <c r="N19" s="30">
        <v>771.32385999999997</v>
      </c>
    </row>
    <row r="20" spans="2:14">
      <c r="B20" s="41" t="s">
        <v>128</v>
      </c>
      <c r="C20" s="65" t="s">
        <v>129</v>
      </c>
      <c r="D20" s="64" t="s">
        <v>33</v>
      </c>
      <c r="E20" s="30">
        <v>7127.2473929899998</v>
      </c>
      <c r="F20" s="30">
        <v>6987.1278228000001</v>
      </c>
      <c r="G20" s="30">
        <v>8531.2028305799995</v>
      </c>
      <c r="H20" s="30">
        <v>9279.1900112200001</v>
      </c>
      <c r="I20" s="30">
        <v>9110.8258511699987</v>
      </c>
      <c r="J20" s="30">
        <v>9845.0140821999994</v>
      </c>
      <c r="K20" s="30">
        <v>10369.042870310001</v>
      </c>
      <c r="L20" s="30">
        <v>10576.850690849999</v>
      </c>
      <c r="M20" s="30">
        <v>12614.080030009998</v>
      </c>
      <c r="N20" s="30">
        <v>14498.019280250001</v>
      </c>
    </row>
    <row r="21" spans="2:14">
      <c r="B21" s="41" t="s">
        <v>130</v>
      </c>
      <c r="C21" s="65" t="s">
        <v>131</v>
      </c>
      <c r="D21" s="64" t="s">
        <v>33</v>
      </c>
      <c r="E21" s="30">
        <v>4865.8145416100006</v>
      </c>
      <c r="F21" s="30">
        <v>4531.7684518700007</v>
      </c>
      <c r="G21" s="30">
        <v>5447.0296185400002</v>
      </c>
      <c r="H21" s="30">
        <v>5422.1274449599996</v>
      </c>
      <c r="I21" s="30">
        <v>5507.2974167199991</v>
      </c>
      <c r="J21" s="30">
        <v>5838.1519647900004</v>
      </c>
      <c r="K21" s="30">
        <v>12239.50554919</v>
      </c>
      <c r="L21" s="30">
        <v>6434.6706774399991</v>
      </c>
      <c r="M21" s="30">
        <v>6831.9952890499999</v>
      </c>
      <c r="N21" s="30">
        <v>8393.3537662000017</v>
      </c>
    </row>
    <row r="22" spans="2:14">
      <c r="B22" s="42" t="s">
        <v>132</v>
      </c>
      <c r="C22" s="66" t="s">
        <v>133</v>
      </c>
      <c r="D22" s="67" t="s">
        <v>33</v>
      </c>
      <c r="E22" s="68">
        <v>2565.6589791900001</v>
      </c>
      <c r="F22" s="68">
        <v>2587.5248610900003</v>
      </c>
      <c r="G22" s="68">
        <v>3301.9498887499994</v>
      </c>
      <c r="H22" s="68">
        <v>3631.5654412700005</v>
      </c>
      <c r="I22" s="68">
        <v>4609.2342270999998</v>
      </c>
      <c r="J22" s="68">
        <v>5286.9169928599995</v>
      </c>
      <c r="K22" s="68">
        <v>5979.2395389899993</v>
      </c>
      <c r="L22" s="68">
        <v>5614.8284634800002</v>
      </c>
      <c r="M22" s="68">
        <v>7794.7053317100008</v>
      </c>
      <c r="N22" s="68">
        <v>8522.0912147600011</v>
      </c>
    </row>
    <row r="23" spans="2:14">
      <c r="B23" s="69" t="s">
        <v>134</v>
      </c>
      <c r="C23" s="70" t="s">
        <v>135</v>
      </c>
      <c r="D23" s="71" t="s">
        <v>33</v>
      </c>
      <c r="E23" s="72">
        <v>-1776.9280610400126</v>
      </c>
      <c r="F23" s="72">
        <v>-3203.909892470042</v>
      </c>
      <c r="G23" s="72">
        <v>-2108.4971716600635</v>
      </c>
      <c r="H23" s="72">
        <v>-2809.9267362199294</v>
      </c>
      <c r="I23" s="72">
        <v>-4794.0475746300426</v>
      </c>
      <c r="J23" s="72">
        <v>-6841.6533077299982</v>
      </c>
      <c r="K23" s="72">
        <v>-21432.232952750008</v>
      </c>
      <c r="L23" s="72">
        <v>-2496.9799022402235</v>
      </c>
      <c r="M23" s="72">
        <v>-5429.8031060599014</v>
      </c>
      <c r="N23" s="72">
        <v>-3036.300602130028</v>
      </c>
    </row>
    <row r="24" spans="2:14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</row>
    <row r="25" spans="2:14">
      <c r="B25" s="39" t="s">
        <v>137</v>
      </c>
      <c r="C25" s="63" t="s">
        <v>138</v>
      </c>
      <c r="D25" s="64" t="s">
        <v>33</v>
      </c>
      <c r="E25" s="30">
        <v>4451.967673950001</v>
      </c>
      <c r="F25" s="30">
        <v>2466.2655266399997</v>
      </c>
      <c r="G25" s="30">
        <v>1716.0666640199997</v>
      </c>
      <c r="H25" s="30">
        <v>2072.2583404699999</v>
      </c>
      <c r="I25" s="30">
        <v>4110.9947930500002</v>
      </c>
      <c r="J25" s="30">
        <v>5498.1356498599998</v>
      </c>
      <c r="K25" s="30">
        <v>3242.5995246799998</v>
      </c>
      <c r="L25" s="30">
        <v>4410.5696792800009</v>
      </c>
      <c r="M25" s="30">
        <v>4974.2658859999992</v>
      </c>
      <c r="N25" s="30">
        <v>5826.3352279299988</v>
      </c>
    </row>
    <row r="26" spans="2:14">
      <c r="B26" s="41" t="s">
        <v>139</v>
      </c>
      <c r="C26" s="65" t="s">
        <v>140</v>
      </c>
      <c r="D26" s="64" t="s">
        <v>33</v>
      </c>
      <c r="E26" s="28">
        <v>4430.5605180000011</v>
      </c>
      <c r="F26" s="28">
        <v>2460.5541664799994</v>
      </c>
      <c r="G26" s="28">
        <v>1716.0552350199996</v>
      </c>
      <c r="H26" s="28">
        <v>2071.7539960199997</v>
      </c>
      <c r="I26" s="28">
        <v>4050.1510179300003</v>
      </c>
      <c r="J26" s="28">
        <v>5452.0493008099993</v>
      </c>
      <c r="K26" s="28">
        <v>3233.6625808500003</v>
      </c>
      <c r="L26" s="28">
        <v>4356.3972879700004</v>
      </c>
      <c r="M26" s="28">
        <v>4964.6993879399997</v>
      </c>
      <c r="N26" s="28">
        <v>5823.7816366799989</v>
      </c>
    </row>
    <row r="27" spans="2:14">
      <c r="B27" s="41" t="s">
        <v>141</v>
      </c>
      <c r="C27" s="65" t="s">
        <v>142</v>
      </c>
      <c r="D27" s="64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</row>
    <row r="28" spans="2:14">
      <c r="B28" s="41" t="s">
        <v>143</v>
      </c>
      <c r="C28" s="65" t="s">
        <v>144</v>
      </c>
      <c r="D28" s="64" t="s">
        <v>33</v>
      </c>
      <c r="E28" s="30">
        <v>0.23025251000000002</v>
      </c>
      <c r="F28" s="30">
        <v>0.32027673000000001</v>
      </c>
      <c r="G28" s="30">
        <v>9.9889999999999996E-3</v>
      </c>
      <c r="H28" s="30">
        <v>0.10734444999999999</v>
      </c>
      <c r="I28" s="30">
        <v>0.13644300999999998</v>
      </c>
      <c r="J28" s="30">
        <v>1.9135250000000003E-2</v>
      </c>
      <c r="K28" s="30">
        <v>0.22334382999999999</v>
      </c>
      <c r="L28" s="30">
        <v>0.31795426000000004</v>
      </c>
      <c r="M28" s="30">
        <v>7.1843000000000004E-2</v>
      </c>
      <c r="N28" s="30">
        <v>3.2000000000000001E-2</v>
      </c>
    </row>
    <row r="29" spans="2:14">
      <c r="B29" s="42" t="s">
        <v>145</v>
      </c>
      <c r="C29" s="66" t="s">
        <v>146</v>
      </c>
      <c r="D29" s="67" t="s">
        <v>33</v>
      </c>
      <c r="E29" s="30">
        <v>21.176903439999997</v>
      </c>
      <c r="F29" s="30">
        <v>5.3910834300000001</v>
      </c>
      <c r="G29" s="30">
        <v>1.4399999999999999E-3</v>
      </c>
      <c r="H29" s="30">
        <v>0.39699999999999996</v>
      </c>
      <c r="I29" s="30">
        <v>60.707332109999996</v>
      </c>
      <c r="J29" s="30">
        <v>46.067213799999998</v>
      </c>
      <c r="K29" s="30">
        <v>8.7135999999999996</v>
      </c>
      <c r="L29" s="30">
        <v>53.854437049999994</v>
      </c>
      <c r="M29" s="30">
        <v>9.4946550599999995</v>
      </c>
      <c r="N29" s="30">
        <v>2.5215912500000002</v>
      </c>
    </row>
    <row r="30" spans="2:14">
      <c r="B30" s="76" t="s">
        <v>147</v>
      </c>
      <c r="C30" s="77" t="s">
        <v>148</v>
      </c>
      <c r="D30" s="78" t="s">
        <v>33</v>
      </c>
      <c r="E30" s="25">
        <v>61897.120572879998</v>
      </c>
      <c r="F30" s="25">
        <v>62336.36005269007</v>
      </c>
      <c r="G30" s="25">
        <v>65358.615811399977</v>
      </c>
      <c r="H30" s="25">
        <v>69386.035852030021</v>
      </c>
      <c r="I30" s="25">
        <v>76097.40335971993</v>
      </c>
      <c r="J30" s="25">
        <v>84055.155316399992</v>
      </c>
      <c r="K30" s="25">
        <v>93849.732794789947</v>
      </c>
      <c r="L30" s="25">
        <v>94992.64667162011</v>
      </c>
      <c r="M30" s="25">
        <v>109382.87122227</v>
      </c>
      <c r="N30" s="25">
        <v>117810.29902769999</v>
      </c>
    </row>
    <row r="31" spans="2:14">
      <c r="B31" s="76" t="s">
        <v>149</v>
      </c>
      <c r="C31" s="77" t="s">
        <v>150</v>
      </c>
      <c r="D31" s="78" t="s">
        <v>33</v>
      </c>
      <c r="E31" s="25">
        <v>-6228.8957349900184</v>
      </c>
      <c r="F31" s="25">
        <v>-5670.175419110039</v>
      </c>
      <c r="G31" s="25">
        <v>-3824.5638356800641</v>
      </c>
      <c r="H31" s="25">
        <v>-4882.1850766899288</v>
      </c>
      <c r="I31" s="25">
        <v>-8905.0423676800438</v>
      </c>
      <c r="J31" s="25">
        <v>-12339.788957589995</v>
      </c>
      <c r="K31" s="25">
        <v>-24674.832477430002</v>
      </c>
      <c r="L31" s="25">
        <v>-6907.5495815202266</v>
      </c>
      <c r="M31" s="25">
        <v>-10404.068992059905</v>
      </c>
      <c r="N31" s="25">
        <v>-8862.6358300600259</v>
      </c>
    </row>
    <row r="32" spans="2:14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</row>
    <row r="33" spans="2:14">
      <c r="B33" s="39" t="s">
        <v>152</v>
      </c>
      <c r="C33" s="63" t="s">
        <v>153</v>
      </c>
      <c r="D33" s="64" t="s">
        <v>33</v>
      </c>
      <c r="E33" s="28">
        <v>-260.34967928000003</v>
      </c>
      <c r="F33" s="28">
        <v>324.99161559999999</v>
      </c>
      <c r="G33" s="28">
        <v>677.87018102999991</v>
      </c>
      <c r="H33" s="28">
        <v>589.62079024000002</v>
      </c>
      <c r="I33" s="28">
        <v>616.39360283999997</v>
      </c>
      <c r="J33" s="28">
        <v>85.548723790000025</v>
      </c>
      <c r="K33" s="28">
        <v>3657.3898019600006</v>
      </c>
      <c r="L33" s="28">
        <v>769.86792988999991</v>
      </c>
      <c r="M33" s="28">
        <v>507.12395472000003</v>
      </c>
      <c r="N33" s="28">
        <v>950.21640458000013</v>
      </c>
    </row>
    <row r="34" spans="2:14">
      <c r="B34" s="41" t="s">
        <v>154</v>
      </c>
      <c r="C34" s="65" t="s">
        <v>83</v>
      </c>
      <c r="D34" s="64" t="s">
        <v>33</v>
      </c>
      <c r="E34" s="28">
        <v>-260.34967928000003</v>
      </c>
      <c r="F34" s="28">
        <v>324.99161559999999</v>
      </c>
      <c r="G34" s="28">
        <v>677.87018102999991</v>
      </c>
      <c r="H34" s="28">
        <v>589.62079024000002</v>
      </c>
      <c r="I34" s="28">
        <v>616.39360283999997</v>
      </c>
      <c r="J34" s="28">
        <v>85.548723790000025</v>
      </c>
      <c r="K34" s="28">
        <v>3657.3898019600006</v>
      </c>
      <c r="L34" s="28">
        <v>769.86792988999991</v>
      </c>
      <c r="M34" s="28">
        <v>507.12395472000003</v>
      </c>
      <c r="N34" s="28">
        <v>950.21640458000013</v>
      </c>
    </row>
    <row r="35" spans="2:14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</row>
    <row r="36" spans="2:14">
      <c r="B36" s="39" t="s">
        <v>156</v>
      </c>
      <c r="C36" s="81" t="s">
        <v>157</v>
      </c>
      <c r="D36" s="64" t="s">
        <v>33</v>
      </c>
      <c r="E36" s="30">
        <v>7241.8785214400004</v>
      </c>
      <c r="F36" s="30">
        <v>7613.6587010800004</v>
      </c>
      <c r="G36" s="30">
        <v>8237.263470079999</v>
      </c>
      <c r="H36" s="30">
        <v>7781.6738761399993</v>
      </c>
      <c r="I36" s="30">
        <v>11021.546589359998</v>
      </c>
      <c r="J36" s="30">
        <v>11641.887252590002</v>
      </c>
      <c r="K36" s="30">
        <v>33267.915540379996</v>
      </c>
      <c r="L36" s="30">
        <v>19361.389986320002</v>
      </c>
      <c r="M36" s="30">
        <v>8934.0087115300012</v>
      </c>
      <c r="N36" s="30">
        <v>7931.2266732400003</v>
      </c>
    </row>
    <row r="37" spans="2:14">
      <c r="B37" s="41" t="s">
        <v>158</v>
      </c>
      <c r="C37" s="65" t="s">
        <v>89</v>
      </c>
      <c r="D37" s="64" t="s">
        <v>33</v>
      </c>
      <c r="E37" s="28">
        <v>6995.0414284500002</v>
      </c>
      <c r="F37" s="28">
        <v>3808.4215457799996</v>
      </c>
      <c r="G37" s="28">
        <v>4124.6435522499996</v>
      </c>
      <c r="H37" s="28">
        <v>6657.7539050599999</v>
      </c>
      <c r="I37" s="28">
        <v>10585.117263719998</v>
      </c>
      <c r="J37" s="28">
        <v>4751.3991068300002</v>
      </c>
      <c r="K37" s="28">
        <v>22958.319752629995</v>
      </c>
      <c r="L37" s="28">
        <v>14153.148554550002</v>
      </c>
      <c r="M37" s="28">
        <v>8860.0357910700022</v>
      </c>
      <c r="N37" s="28">
        <v>-2733.8083155599998</v>
      </c>
    </row>
    <row r="38" spans="2:14">
      <c r="B38" s="42" t="s">
        <v>159</v>
      </c>
      <c r="C38" s="66" t="s">
        <v>160</v>
      </c>
      <c r="D38" s="67" t="s">
        <v>33</v>
      </c>
      <c r="E38" s="30">
        <v>246.83709299000009</v>
      </c>
      <c r="F38" s="30">
        <v>3805.2371552999998</v>
      </c>
      <c r="G38" s="30">
        <v>4112.6199178299994</v>
      </c>
      <c r="H38" s="30">
        <v>1123.9199710799992</v>
      </c>
      <c r="I38" s="30">
        <v>436.42932563999989</v>
      </c>
      <c r="J38" s="30">
        <v>6890.4881457600022</v>
      </c>
      <c r="K38" s="30">
        <v>10309.59578775</v>
      </c>
      <c r="L38" s="30">
        <v>5208.2414317699995</v>
      </c>
      <c r="M38" s="30">
        <v>73.97292045999842</v>
      </c>
      <c r="N38" s="30">
        <v>10665.0349888</v>
      </c>
    </row>
    <row r="39" spans="2:14">
      <c r="B39" s="76" t="s">
        <v>161</v>
      </c>
      <c r="C39" s="77" t="s">
        <v>162</v>
      </c>
      <c r="D39" s="78" t="s">
        <v>33</v>
      </c>
      <c r="E39" s="82">
        <v>7502.2282007200001</v>
      </c>
      <c r="F39" s="82">
        <v>7288.6670854799986</v>
      </c>
      <c r="G39" s="82">
        <v>7559.3932890499991</v>
      </c>
      <c r="H39" s="82">
        <v>7192.0530859</v>
      </c>
      <c r="I39" s="82">
        <v>10405.152986519997</v>
      </c>
      <c r="J39" s="82">
        <v>11556.338528800004</v>
      </c>
      <c r="K39" s="82">
        <v>29610.525738420009</v>
      </c>
      <c r="L39" s="82">
        <v>18591.522056430003</v>
      </c>
      <c r="M39" s="82">
        <v>8426.8847568099991</v>
      </c>
      <c r="N39" s="82">
        <v>6981.0102686600003</v>
      </c>
    </row>
    <row r="40" spans="2:14">
      <c r="B40" s="76" t="s">
        <v>99</v>
      </c>
      <c r="C40" s="77" t="s">
        <v>163</v>
      </c>
      <c r="D40" s="78" t="s">
        <v>33</v>
      </c>
      <c r="E40" s="82">
        <v>-95.863733740000171</v>
      </c>
      <c r="F40" s="82">
        <v>44.482039769999538</v>
      </c>
      <c r="G40" s="82">
        <v>2825.6895435899996</v>
      </c>
      <c r="H40" s="82">
        <v>2742.8331290800006</v>
      </c>
      <c r="I40" s="82">
        <v>1284.0018243299994</v>
      </c>
      <c r="J40" s="82">
        <v>-2115.4349663700004</v>
      </c>
      <c r="K40" s="82">
        <v>3967.2657440899934</v>
      </c>
      <c r="L40" s="82">
        <v>11798.4339619</v>
      </c>
      <c r="M40" s="82">
        <v>-2521.8571486500005</v>
      </c>
      <c r="N40" s="82">
        <v>-1858.9878768899998</v>
      </c>
    </row>
    <row r="41" spans="2:14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2:14">
      <c r="B42" s="86" t="s">
        <v>63</v>
      </c>
      <c r="C42" s="87" t="s">
        <v>94</v>
      </c>
      <c r="D42" s="75" t="s">
        <v>33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</row>
    <row r="43" spans="2:14">
      <c r="B43" s="41" t="s">
        <v>166</v>
      </c>
      <c r="C43" s="65" t="s">
        <v>167</v>
      </c>
      <c r="D43" s="64" t="s">
        <v>33</v>
      </c>
      <c r="E43" s="30">
        <v>193.61396096998126</v>
      </c>
      <c r="F43" s="30">
        <v>1777.3060969099613</v>
      </c>
      <c r="G43" s="30">
        <v>3717.4780892899371</v>
      </c>
      <c r="H43" s="30">
        <v>2954.8910024300708</v>
      </c>
      <c r="I43" s="30">
        <v>-582.43133542004512</v>
      </c>
      <c r="J43" s="30">
        <v>-2811.9204159199958</v>
      </c>
      <c r="K43" s="30">
        <v>-14511.224510470003</v>
      </c>
      <c r="L43" s="30">
        <v>4473.722898729774</v>
      </c>
      <c r="M43" s="30">
        <v>1716.4253489500948</v>
      </c>
      <c r="N43" s="30">
        <v>4335.833481379972</v>
      </c>
    </row>
    <row r="44" spans="2:14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</row>
    <row r="45" spans="2:14" ht="17">
      <c r="E45" s="52"/>
      <c r="F45" s="53"/>
    </row>
    <row r="46" spans="2:14">
      <c r="B46" s="83" t="s">
        <v>164</v>
      </c>
      <c r="C46" s="84" t="s">
        <v>165</v>
      </c>
      <c r="D46" s="85" t="s">
        <v>33</v>
      </c>
      <c r="E46" s="62">
        <v>-1369.1961994699832</v>
      </c>
      <c r="F46" s="62">
        <v>-1574.00962659996</v>
      </c>
      <c r="G46" s="62">
        <v>-909.13990977993524</v>
      </c>
      <c r="H46" s="62">
        <v>432.96511986992903</v>
      </c>
      <c r="I46" s="62">
        <v>-216.10879450995475</v>
      </c>
      <c r="J46" s="62">
        <v>-1331.9845375800087</v>
      </c>
      <c r="K46" s="62">
        <v>-968.42751690001228</v>
      </c>
      <c r="L46" s="62">
        <v>114.46148699022363</v>
      </c>
      <c r="M46" s="62">
        <v>-544.67291340009422</v>
      </c>
      <c r="N46" s="62">
        <v>22.63768451002543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90" zoomScaleNormal="90" workbookViewId="0">
      <pane xSplit="4" ySplit="7" topLeftCell="E8" activePane="bottomRight" state="frozen"/>
      <selection activeCell="K19" sqref="K19"/>
      <selection pane="topRight" activeCell="K19" sqref="K19"/>
      <selection pane="bottomLeft" activeCell="K19" sqref="K19"/>
      <selection pane="bottomRight" activeCell="E8" sqref="E8:N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72" t="str">
        <f>+Indice!H25</f>
        <v>Gobierno Central Consolidado</v>
      </c>
      <c r="F2" s="172"/>
      <c r="G2" s="172"/>
      <c r="H2" s="172"/>
      <c r="I2" s="172"/>
      <c r="J2" s="172"/>
      <c r="K2" s="172"/>
      <c r="L2" s="172"/>
      <c r="M2" s="172"/>
      <c r="N2" s="172"/>
    </row>
    <row r="3" spans="2:14" ht="15.5">
      <c r="B3" s="55" t="s">
        <v>168</v>
      </c>
      <c r="C3" s="57"/>
      <c r="D3" s="22"/>
      <c r="E3" s="172" t="s">
        <v>29</v>
      </c>
      <c r="F3" s="172"/>
      <c r="G3" s="172"/>
      <c r="H3" s="172"/>
      <c r="I3" s="172"/>
      <c r="J3" s="172"/>
      <c r="K3" s="172"/>
      <c r="L3" s="172"/>
      <c r="M3" s="172"/>
      <c r="N3" s="172"/>
    </row>
    <row r="4" spans="2:14" ht="15" customHeight="1">
      <c r="B4" s="19"/>
      <c r="C4" s="20"/>
      <c r="D4" s="21"/>
      <c r="E4" s="170" t="s">
        <v>726</v>
      </c>
      <c r="F4" s="171"/>
      <c r="G4" s="171"/>
      <c r="H4" s="171"/>
      <c r="I4" s="171"/>
      <c r="J4" s="171"/>
      <c r="K4" s="171"/>
      <c r="L4" s="171"/>
      <c r="M4" s="171"/>
      <c r="N4" s="171"/>
    </row>
    <row r="5" spans="2:14" ht="15" customHeight="1">
      <c r="B5" s="90" t="s">
        <v>169</v>
      </c>
      <c r="C5" s="91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</row>
    <row r="6" spans="2:14" ht="14.5" customHeight="1">
      <c r="B6" s="90"/>
      <c r="C6" s="91"/>
      <c r="D6" s="22"/>
      <c r="E6" s="173"/>
      <c r="F6" s="173"/>
      <c r="G6" s="173"/>
      <c r="H6" s="173"/>
      <c r="I6" s="173"/>
      <c r="J6" s="173"/>
      <c r="K6" s="173"/>
      <c r="L6" s="173"/>
      <c r="M6" s="173"/>
      <c r="N6" s="173"/>
    </row>
    <row r="7" spans="2:14">
      <c r="B7" s="92"/>
      <c r="C7" s="93"/>
      <c r="D7" s="22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170</v>
      </c>
      <c r="C8" s="95" t="s">
        <v>171</v>
      </c>
      <c r="D8" s="95" t="s">
        <v>33</v>
      </c>
      <c r="E8" s="96">
        <v>57217.986102850002</v>
      </c>
      <c r="F8" s="96">
        <v>57884.106825980001</v>
      </c>
      <c r="G8" s="96">
        <v>62285.511980839998</v>
      </c>
      <c r="H8" s="96">
        <v>64931.646352359996</v>
      </c>
      <c r="I8" s="96">
        <v>67664.915157149997</v>
      </c>
      <c r="J8" s="96">
        <v>72609.340861110002</v>
      </c>
      <c r="K8" s="96">
        <v>69717.143914529981</v>
      </c>
      <c r="L8" s="96">
        <v>88561.867963640005</v>
      </c>
      <c r="M8" s="96">
        <v>99379.620708409988</v>
      </c>
      <c r="N8" s="96">
        <v>109547.24707031003</v>
      </c>
    </row>
    <row r="9" spans="2:14">
      <c r="B9" s="39" t="s">
        <v>34</v>
      </c>
      <c r="C9" s="27" t="s">
        <v>172</v>
      </c>
      <c r="D9" s="27" t="s">
        <v>33</v>
      </c>
      <c r="E9" s="97">
        <v>48682.331391190004</v>
      </c>
      <c r="F9" s="97">
        <v>49849.389564790006</v>
      </c>
      <c r="G9" s="97">
        <v>52888.677153699995</v>
      </c>
      <c r="H9" s="97">
        <v>56613.681894139998</v>
      </c>
      <c r="I9" s="97">
        <v>58876.362829369995</v>
      </c>
      <c r="J9" s="97">
        <v>62655.063363510009</v>
      </c>
      <c r="K9" s="97">
        <v>60316.95247857998</v>
      </c>
      <c r="L9" s="97">
        <v>77988.746320110004</v>
      </c>
      <c r="M9" s="97">
        <v>88374.342787489979</v>
      </c>
      <c r="N9" s="97">
        <v>95430.887180080026</v>
      </c>
    </row>
    <row r="10" spans="2:14">
      <c r="B10" s="39" t="s">
        <v>173</v>
      </c>
      <c r="C10" s="98" t="s">
        <v>174</v>
      </c>
      <c r="D10" s="98" t="s">
        <v>33</v>
      </c>
      <c r="E10" s="68">
        <v>17632.666362080003</v>
      </c>
      <c r="F10" s="68">
        <v>17391.749863690002</v>
      </c>
      <c r="G10" s="68">
        <v>19327.588517110002</v>
      </c>
      <c r="H10" s="68">
        <v>20483.03974715</v>
      </c>
      <c r="I10" s="68">
        <v>20764.532490879999</v>
      </c>
      <c r="J10" s="68">
        <v>21712.705436640001</v>
      </c>
      <c r="K10" s="68">
        <v>21617.278612810002</v>
      </c>
      <c r="L10" s="68">
        <v>28404.606344200001</v>
      </c>
      <c r="M10" s="68">
        <v>31462.87540338</v>
      </c>
      <c r="N10" s="68">
        <v>35304.15206438001</v>
      </c>
    </row>
    <row r="11" spans="2:14">
      <c r="B11" s="41" t="s">
        <v>175</v>
      </c>
      <c r="C11" s="99" t="s">
        <v>176</v>
      </c>
      <c r="D11" s="99" t="s">
        <v>33</v>
      </c>
      <c r="E11" s="68">
        <v>1748.5243052799999</v>
      </c>
      <c r="F11" s="68">
        <v>1795.3419947200005</v>
      </c>
      <c r="G11" s="68">
        <v>2038.1253488699999</v>
      </c>
      <c r="H11" s="68">
        <v>2432.6925401799999</v>
      </c>
      <c r="I11" s="68">
        <v>2572.7339455399992</v>
      </c>
      <c r="J11" s="68">
        <v>2774.6085154100001</v>
      </c>
      <c r="K11" s="68">
        <v>2780.1845661899993</v>
      </c>
      <c r="L11" s="68">
        <v>4730.9446992200001</v>
      </c>
      <c r="M11" s="68">
        <v>3847.7340569199987</v>
      </c>
      <c r="N11" s="68">
        <v>4165.509059009999</v>
      </c>
    </row>
    <row r="12" spans="2:14">
      <c r="B12" s="41" t="s">
        <v>177</v>
      </c>
      <c r="C12" s="99" t="s">
        <v>178</v>
      </c>
      <c r="D12" s="99" t="s">
        <v>33</v>
      </c>
      <c r="E12" s="68">
        <v>15884.142056800001</v>
      </c>
      <c r="F12" s="68">
        <v>15596.407868970002</v>
      </c>
      <c r="G12" s="68">
        <v>17289.463168240003</v>
      </c>
      <c r="H12" s="68">
        <v>18050.34720697</v>
      </c>
      <c r="I12" s="68">
        <v>18191.79854534</v>
      </c>
      <c r="J12" s="68">
        <v>18938.096921230001</v>
      </c>
      <c r="K12" s="68">
        <v>18837.094046620001</v>
      </c>
      <c r="L12" s="68">
        <v>23673.661644979999</v>
      </c>
      <c r="M12" s="68">
        <v>27615.141346459997</v>
      </c>
      <c r="N12" s="68">
        <v>31138.64300537001</v>
      </c>
    </row>
    <row r="13" spans="2:14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>
      <c r="B14" s="39" t="s">
        <v>181</v>
      </c>
      <c r="C14" s="98" t="s">
        <v>182</v>
      </c>
      <c r="D14" s="98" t="s">
        <v>33</v>
      </c>
      <c r="E14" s="97">
        <v>350.63667624999999</v>
      </c>
      <c r="F14" s="97">
        <v>383.11562514999997</v>
      </c>
      <c r="G14" s="97">
        <v>413.45424121000002</v>
      </c>
      <c r="H14" s="97">
        <v>448.00444699000008</v>
      </c>
      <c r="I14" s="97">
        <v>469.26818035000002</v>
      </c>
      <c r="J14" s="97">
        <v>484.27192832000003</v>
      </c>
      <c r="K14" s="97">
        <v>447.40903952999992</v>
      </c>
      <c r="L14" s="97">
        <v>536.60282159999997</v>
      </c>
      <c r="M14" s="97">
        <v>582.79980626000008</v>
      </c>
      <c r="N14" s="97">
        <v>644.11501352000005</v>
      </c>
    </row>
    <row r="15" spans="2:14">
      <c r="B15" s="39" t="s">
        <v>183</v>
      </c>
      <c r="C15" s="98" t="s">
        <v>184</v>
      </c>
      <c r="D15" s="98" t="s">
        <v>33</v>
      </c>
      <c r="E15" s="68">
        <v>15.610016829999998</v>
      </c>
      <c r="F15" s="68">
        <v>21.184442409999996</v>
      </c>
      <c r="G15" s="68">
        <v>23.258521390000002</v>
      </c>
      <c r="H15" s="68">
        <v>30.121232629999994</v>
      </c>
      <c r="I15" s="68">
        <v>27.981194079999995</v>
      </c>
      <c r="J15" s="68">
        <v>42.097886150000015</v>
      </c>
      <c r="K15" s="68">
        <v>12.337655989999998</v>
      </c>
      <c r="L15" s="68">
        <v>26.14010042</v>
      </c>
      <c r="M15" s="68">
        <v>36.931948579999997</v>
      </c>
      <c r="N15" s="68">
        <v>40.271011059999999</v>
      </c>
    </row>
    <row r="16" spans="2:14">
      <c r="B16" s="41" t="s">
        <v>185</v>
      </c>
      <c r="C16" s="99" t="s">
        <v>186</v>
      </c>
      <c r="D16" s="99" t="s">
        <v>33</v>
      </c>
      <c r="E16" s="68">
        <v>1.1105272000000002</v>
      </c>
      <c r="F16" s="68">
        <v>1.00555912</v>
      </c>
      <c r="G16" s="68">
        <v>0.61131102999999998</v>
      </c>
      <c r="H16" s="68">
        <v>1.1425099599999999</v>
      </c>
      <c r="I16" s="68">
        <v>2.0197272600000002</v>
      </c>
      <c r="J16" s="68">
        <v>1.6993963700000001</v>
      </c>
      <c r="K16" s="68">
        <v>1.26868326</v>
      </c>
      <c r="L16" s="68">
        <v>1.6301819900000001</v>
      </c>
      <c r="M16" s="68">
        <v>1.0291563400000001</v>
      </c>
      <c r="N16" s="68">
        <v>0.81175884999999992</v>
      </c>
    </row>
    <row r="17" spans="2:14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>
      <c r="B18" s="41" t="s">
        <v>189</v>
      </c>
      <c r="C18" s="99" t="s">
        <v>190</v>
      </c>
      <c r="D18" s="99" t="s">
        <v>33</v>
      </c>
      <c r="E18" s="68">
        <v>14.499489629999998</v>
      </c>
      <c r="F18" s="68">
        <v>20.178883289999998</v>
      </c>
      <c r="G18" s="68">
        <v>22.647210359999999</v>
      </c>
      <c r="H18" s="68">
        <v>28.978722669999996</v>
      </c>
      <c r="I18" s="68">
        <v>25.961466819999995</v>
      </c>
      <c r="J18" s="68">
        <v>40.398489780000006</v>
      </c>
      <c r="K18" s="68">
        <v>11.068972729999999</v>
      </c>
      <c r="L18" s="68">
        <v>24.509918429999999</v>
      </c>
      <c r="M18" s="68">
        <v>35.902792239999997</v>
      </c>
      <c r="N18" s="68">
        <v>39.459252209999995</v>
      </c>
    </row>
    <row r="19" spans="2:14">
      <c r="B19" s="41" t="s">
        <v>191</v>
      </c>
      <c r="C19" s="99" t="s">
        <v>192</v>
      </c>
      <c r="D19" s="99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>
      <c r="B21" s="39" t="s">
        <v>195</v>
      </c>
      <c r="C21" s="98" t="s">
        <v>196</v>
      </c>
      <c r="D21" s="98" t="s">
        <v>33</v>
      </c>
      <c r="E21" s="68">
        <v>28044.541141940001</v>
      </c>
      <c r="F21" s="68">
        <v>29310.377393120005</v>
      </c>
      <c r="G21" s="68">
        <v>30171.085782579994</v>
      </c>
      <c r="H21" s="68">
        <v>32411.32137559</v>
      </c>
      <c r="I21" s="68">
        <v>34285.687555120006</v>
      </c>
      <c r="J21" s="68">
        <v>36936.835406180006</v>
      </c>
      <c r="K21" s="68">
        <v>35273.176592259995</v>
      </c>
      <c r="L21" s="68">
        <v>44826.948831059999</v>
      </c>
      <c r="M21" s="68">
        <v>51500.956381650001</v>
      </c>
      <c r="N21" s="68">
        <v>54376.439621900005</v>
      </c>
    </row>
    <row r="22" spans="2:14">
      <c r="B22" s="41" t="s">
        <v>197</v>
      </c>
      <c r="C22" s="99" t="s">
        <v>198</v>
      </c>
      <c r="D22" s="99" t="s">
        <v>33</v>
      </c>
      <c r="E22" s="68">
        <v>22917.35966057</v>
      </c>
      <c r="F22" s="68">
        <v>23134.611502290005</v>
      </c>
      <c r="G22" s="68">
        <v>23745.662015019996</v>
      </c>
      <c r="H22" s="68">
        <v>25843.31457147</v>
      </c>
      <c r="I22" s="68">
        <v>27466.795513730012</v>
      </c>
      <c r="J22" s="68">
        <v>29584.662816460001</v>
      </c>
      <c r="K22" s="68">
        <v>28476.592494579996</v>
      </c>
      <c r="L22" s="68">
        <v>36671.020627390004</v>
      </c>
      <c r="M22" s="68">
        <v>42961.218776289999</v>
      </c>
      <c r="N22" s="68">
        <v>45110.93025296001</v>
      </c>
    </row>
    <row r="23" spans="2:14">
      <c r="B23" s="41" t="s">
        <v>199</v>
      </c>
      <c r="C23" s="100" t="s">
        <v>200</v>
      </c>
      <c r="D23" s="100" t="s">
        <v>33</v>
      </c>
      <c r="E23" s="72">
        <v>22917.35966057</v>
      </c>
      <c r="F23" s="72">
        <v>23134.611502290005</v>
      </c>
      <c r="G23" s="72">
        <v>23745.662015019996</v>
      </c>
      <c r="H23" s="72">
        <v>25843.31457147</v>
      </c>
      <c r="I23" s="72">
        <v>27466.795513730012</v>
      </c>
      <c r="J23" s="72">
        <v>29584.662816460001</v>
      </c>
      <c r="K23" s="72">
        <v>28476.592494579996</v>
      </c>
      <c r="L23" s="72">
        <v>36650.342489770002</v>
      </c>
      <c r="M23" s="72">
        <v>42939.84119829</v>
      </c>
      <c r="N23" s="72">
        <v>45086.852052300004</v>
      </c>
    </row>
    <row r="24" spans="2:14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</row>
    <row r="25" spans="2:14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2:14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20.678137619999998</v>
      </c>
      <c r="M26" s="97">
        <v>21.377578</v>
      </c>
      <c r="N26" s="97">
        <v>24.078200660000004</v>
      </c>
    </row>
    <row r="27" spans="2:14">
      <c r="B27" s="41" t="s">
        <v>207</v>
      </c>
      <c r="C27" s="99" t="s">
        <v>208</v>
      </c>
      <c r="D27" s="99" t="s">
        <v>33</v>
      </c>
      <c r="E27" s="68">
        <v>3582.8105835700007</v>
      </c>
      <c r="F27" s="68">
        <v>4292.264571149999</v>
      </c>
      <c r="G27" s="68">
        <v>4426.3729649699999</v>
      </c>
      <c r="H27" s="68">
        <v>4524.2897051199998</v>
      </c>
      <c r="I27" s="68">
        <v>4673.9515685299993</v>
      </c>
      <c r="J27" s="68">
        <v>5112.6408531800007</v>
      </c>
      <c r="K27" s="68">
        <v>4832.7651965500008</v>
      </c>
      <c r="L27" s="68">
        <v>5647.8464611099989</v>
      </c>
      <c r="M27" s="68">
        <v>5736.7953386000008</v>
      </c>
      <c r="N27" s="68">
        <v>6045.5071829300014</v>
      </c>
    </row>
    <row r="28" spans="2:14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>
      <c r="B29" s="41" t="s">
        <v>211</v>
      </c>
      <c r="C29" s="99" t="s">
        <v>212</v>
      </c>
      <c r="D29" s="99" t="s">
        <v>33</v>
      </c>
      <c r="E29" s="68">
        <v>14.966598230000002</v>
      </c>
      <c r="F29" s="68">
        <v>15.546330920000001</v>
      </c>
      <c r="G29" s="68">
        <v>13.860502709999999</v>
      </c>
      <c r="H29" s="68">
        <v>15.956097280000002</v>
      </c>
      <c r="I29" s="68">
        <v>16.036127710000002</v>
      </c>
      <c r="J29" s="68">
        <v>17.963694620000002</v>
      </c>
      <c r="K29" s="68">
        <v>17.759778990000001</v>
      </c>
      <c r="L29" s="68">
        <v>0</v>
      </c>
      <c r="M29" s="68">
        <v>0</v>
      </c>
      <c r="N29" s="68">
        <v>0</v>
      </c>
    </row>
    <row r="30" spans="2:14">
      <c r="B30" s="41" t="s">
        <v>213</v>
      </c>
      <c r="C30" s="99" t="s">
        <v>214</v>
      </c>
      <c r="D30" s="99" t="s">
        <v>33</v>
      </c>
      <c r="E30" s="72">
        <v>1529.4042995700004</v>
      </c>
      <c r="F30" s="72">
        <v>1867.9549887599999</v>
      </c>
      <c r="G30" s="72">
        <v>1985.1902998799999</v>
      </c>
      <c r="H30" s="72">
        <v>2027.7610017199997</v>
      </c>
      <c r="I30" s="72">
        <v>2128.9043451500002</v>
      </c>
      <c r="J30" s="72">
        <v>2221.5680419200003</v>
      </c>
      <c r="K30" s="72">
        <v>1946.0591221399995</v>
      </c>
      <c r="L30" s="72">
        <v>2508.0817425599998</v>
      </c>
      <c r="M30" s="72">
        <v>2802.9422667599993</v>
      </c>
      <c r="N30" s="72">
        <v>3220.0021860099996</v>
      </c>
    </row>
    <row r="31" spans="2:14">
      <c r="B31" s="41" t="s">
        <v>215</v>
      </c>
      <c r="C31" s="100" t="s">
        <v>216</v>
      </c>
      <c r="D31" s="100" t="s">
        <v>33</v>
      </c>
      <c r="E31" s="72">
        <v>1298.7230655200003</v>
      </c>
      <c r="F31" s="72">
        <v>1601.5847515</v>
      </c>
      <c r="G31" s="72">
        <v>1712.1894526400001</v>
      </c>
      <c r="H31" s="72">
        <v>1752.1089068399999</v>
      </c>
      <c r="I31" s="72">
        <v>1801.81549283</v>
      </c>
      <c r="J31" s="72">
        <v>1878.8077769600004</v>
      </c>
      <c r="K31" s="72">
        <v>1715.1723450699997</v>
      </c>
      <c r="L31" s="72">
        <v>2208.7548468999998</v>
      </c>
      <c r="M31" s="72">
        <v>2438.6959033899993</v>
      </c>
      <c r="N31" s="72">
        <v>2794.3759550199993</v>
      </c>
    </row>
    <row r="32" spans="2:14">
      <c r="B32" s="41" t="s">
        <v>217</v>
      </c>
      <c r="C32" s="100" t="s">
        <v>218</v>
      </c>
      <c r="D32" s="100" t="s">
        <v>33</v>
      </c>
      <c r="E32" s="72">
        <v>230.68123404999997</v>
      </c>
      <c r="F32" s="72">
        <v>266.37023726000001</v>
      </c>
      <c r="G32" s="72">
        <v>273.00084723999998</v>
      </c>
      <c r="H32" s="72">
        <v>275.65209487999994</v>
      </c>
      <c r="I32" s="72">
        <v>327.08885231999994</v>
      </c>
      <c r="J32" s="72">
        <v>342.76026496000009</v>
      </c>
      <c r="K32" s="72">
        <v>230.88677707000005</v>
      </c>
      <c r="L32" s="72">
        <v>299.32689566000005</v>
      </c>
      <c r="M32" s="72">
        <v>364.24636337000004</v>
      </c>
      <c r="N32" s="72">
        <v>425.62623099000007</v>
      </c>
    </row>
    <row r="33" spans="2:14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-1.4551915228366852E-13</v>
      </c>
      <c r="J33" s="97">
        <v>0</v>
      </c>
      <c r="K33" s="97">
        <v>-7.2759576141834261E-14</v>
      </c>
      <c r="L33" s="97">
        <v>1.4551915228366852E-13</v>
      </c>
      <c r="M33" s="97">
        <v>1.4551915228366852E-13</v>
      </c>
      <c r="N33" s="97">
        <v>0</v>
      </c>
    </row>
    <row r="34" spans="2:14">
      <c r="B34" s="39" t="s">
        <v>221</v>
      </c>
      <c r="C34" s="98" t="s">
        <v>222</v>
      </c>
      <c r="D34" s="98" t="s">
        <v>33</v>
      </c>
      <c r="E34" s="97">
        <v>2281.2832309900004</v>
      </c>
      <c r="F34" s="97">
        <v>2406.90047392</v>
      </c>
      <c r="G34" s="97">
        <v>2585.4244228500002</v>
      </c>
      <c r="H34" s="97">
        <v>2737.33132927</v>
      </c>
      <c r="I34" s="97">
        <v>2870.3238770399998</v>
      </c>
      <c r="J34" s="97">
        <v>3035.1490709900008</v>
      </c>
      <c r="K34" s="97">
        <v>2585.3059623500003</v>
      </c>
      <c r="L34" s="97">
        <v>3681.7349084800012</v>
      </c>
      <c r="M34" s="97">
        <v>4204.7982207600007</v>
      </c>
      <c r="N34" s="97">
        <v>4486.6885169400002</v>
      </c>
    </row>
    <row r="35" spans="2:14">
      <c r="B35" s="41" t="s">
        <v>223</v>
      </c>
      <c r="C35" s="99" t="s">
        <v>224</v>
      </c>
      <c r="D35" s="99" t="s">
        <v>33</v>
      </c>
      <c r="E35" s="68">
        <v>2029.7603558000003</v>
      </c>
      <c r="F35" s="68">
        <v>2144.3760759699999</v>
      </c>
      <c r="G35" s="68">
        <v>2305.70393883</v>
      </c>
      <c r="H35" s="68">
        <v>2437.0695804900001</v>
      </c>
      <c r="I35" s="68">
        <v>2558.3131372899998</v>
      </c>
      <c r="J35" s="68">
        <v>2697.0377241700003</v>
      </c>
      <c r="K35" s="68">
        <v>2468.0650249800005</v>
      </c>
      <c r="L35" s="68">
        <v>3468.0954603700006</v>
      </c>
      <c r="M35" s="68">
        <v>3882.2495390100003</v>
      </c>
      <c r="N35" s="68">
        <v>4066.0077842699998</v>
      </c>
    </row>
    <row r="36" spans="2:14">
      <c r="B36" s="41" t="s">
        <v>225</v>
      </c>
      <c r="C36" s="99" t="s">
        <v>226</v>
      </c>
      <c r="D36" s="99" t="s">
        <v>33</v>
      </c>
      <c r="E36" s="68">
        <v>0</v>
      </c>
      <c r="F36" s="68">
        <v>0</v>
      </c>
      <c r="G36" s="68">
        <v>1.5366799999999999E-3</v>
      </c>
      <c r="H36" s="68">
        <v>2.2788400000000003E-3</v>
      </c>
      <c r="I36" s="68">
        <v>1.4330899999999999E-3</v>
      </c>
      <c r="J36" s="68">
        <v>1.0787699999999999E-3</v>
      </c>
      <c r="K36" s="68">
        <v>2.6444999999999997E-3</v>
      </c>
      <c r="L36" s="68">
        <v>0</v>
      </c>
      <c r="M36" s="68">
        <v>1.2795000000000002E-4</v>
      </c>
      <c r="N36" s="68">
        <v>1.56609E-3</v>
      </c>
    </row>
    <row r="37" spans="2:14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>
      <c r="B40" s="41" t="s">
        <v>233</v>
      </c>
      <c r="C40" s="99" t="s">
        <v>234</v>
      </c>
      <c r="D40" s="99" t="s">
        <v>33</v>
      </c>
      <c r="E40" s="68">
        <v>251.52287518999998</v>
      </c>
      <c r="F40" s="68">
        <v>262.52439794999998</v>
      </c>
      <c r="G40" s="68">
        <v>279.71894734</v>
      </c>
      <c r="H40" s="68">
        <v>300.25946993999992</v>
      </c>
      <c r="I40" s="68">
        <v>312.00930665999999</v>
      </c>
      <c r="J40" s="68">
        <v>338.11026805000006</v>
      </c>
      <c r="K40" s="68">
        <v>117.23829287000001</v>
      </c>
      <c r="L40" s="68">
        <v>213.63944811000002</v>
      </c>
      <c r="M40" s="68">
        <v>322.54855379999998</v>
      </c>
      <c r="N40" s="68">
        <v>420.67916658000007</v>
      </c>
    </row>
    <row r="41" spans="2:14">
      <c r="B41" s="101" t="s">
        <v>235</v>
      </c>
      <c r="C41" s="102" t="s">
        <v>236</v>
      </c>
      <c r="D41" s="102" t="s">
        <v>33</v>
      </c>
      <c r="E41" s="68">
        <v>357.59396309999994</v>
      </c>
      <c r="F41" s="68">
        <v>336.06176650000003</v>
      </c>
      <c r="G41" s="68">
        <v>367.86566855999996</v>
      </c>
      <c r="H41" s="68">
        <v>503.86376251000002</v>
      </c>
      <c r="I41" s="68">
        <v>458.56953190000002</v>
      </c>
      <c r="J41" s="68">
        <v>444.00363522999999</v>
      </c>
      <c r="K41" s="68">
        <v>381.44461563999999</v>
      </c>
      <c r="L41" s="68">
        <v>512.71331435000002</v>
      </c>
      <c r="M41" s="68">
        <v>585.98102685999993</v>
      </c>
      <c r="N41" s="68">
        <v>579.22095228000001</v>
      </c>
    </row>
    <row r="42" spans="2:14">
      <c r="B42" s="39" t="s">
        <v>36</v>
      </c>
      <c r="C42" s="27" t="s">
        <v>237</v>
      </c>
      <c r="D42" s="27" t="s">
        <v>33</v>
      </c>
      <c r="E42" s="68">
        <v>3586.1388401299996</v>
      </c>
      <c r="F42" s="68">
        <v>3773.8402260999997</v>
      </c>
      <c r="G42" s="68">
        <v>4424.1196417599995</v>
      </c>
      <c r="H42" s="68">
        <v>4684.6926278099991</v>
      </c>
      <c r="I42" s="68">
        <v>4684.0069346100008</v>
      </c>
      <c r="J42" s="68">
        <v>5058.1502958499987</v>
      </c>
      <c r="K42" s="68">
        <v>5242.929878529997</v>
      </c>
      <c r="L42" s="68">
        <v>5462.2508959500001</v>
      </c>
      <c r="M42" s="68">
        <v>5589.5712723500001</v>
      </c>
      <c r="N42" s="68">
        <v>6591.890139619999</v>
      </c>
    </row>
    <row r="43" spans="2:14">
      <c r="B43" s="39" t="s">
        <v>238</v>
      </c>
      <c r="C43" s="98" t="s">
        <v>239</v>
      </c>
      <c r="D43" s="98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>
      <c r="B44" s="41" t="s">
        <v>240</v>
      </c>
      <c r="C44" s="99" t="s">
        <v>241</v>
      </c>
      <c r="D44" s="99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>
      <c r="B45" s="41" t="s">
        <v>242</v>
      </c>
      <c r="C45" s="99" t="s">
        <v>243</v>
      </c>
      <c r="D45" s="99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>
      <c r="B48" s="39" t="s">
        <v>248</v>
      </c>
      <c r="C48" s="98" t="s">
        <v>249</v>
      </c>
      <c r="D48" s="98" t="s">
        <v>33</v>
      </c>
      <c r="E48" s="68">
        <v>3586.1388401299996</v>
      </c>
      <c r="F48" s="68">
        <v>3773.8402260999997</v>
      </c>
      <c r="G48" s="68">
        <v>4424.1196417599995</v>
      </c>
      <c r="H48" s="68">
        <v>4684.6926278099991</v>
      </c>
      <c r="I48" s="68">
        <v>4684.0069346100008</v>
      </c>
      <c r="J48" s="68">
        <v>5058.1502958499987</v>
      </c>
      <c r="K48" s="68">
        <v>5242.929878529997</v>
      </c>
      <c r="L48" s="68">
        <v>5462.2508959500001</v>
      </c>
      <c r="M48" s="68">
        <v>5589.5712723500001</v>
      </c>
      <c r="N48" s="68">
        <v>6591.890139619999</v>
      </c>
    </row>
    <row r="49" spans="2:14">
      <c r="B49" s="41" t="s">
        <v>250</v>
      </c>
      <c r="C49" s="99" t="s">
        <v>241</v>
      </c>
      <c r="D49" s="99" t="s">
        <v>33</v>
      </c>
      <c r="E49" s="68">
        <v>1588.4195090900009</v>
      </c>
      <c r="F49" s="68">
        <v>1616.6687361800002</v>
      </c>
      <c r="G49" s="68">
        <v>1987.3396043399998</v>
      </c>
      <c r="H49" s="68">
        <v>1846.7578145400005</v>
      </c>
      <c r="I49" s="68">
        <v>1918.2544144499998</v>
      </c>
      <c r="J49" s="68">
        <v>2286.6323639799994</v>
      </c>
      <c r="K49" s="68">
        <v>2508.5430692199989</v>
      </c>
      <c r="L49" s="68">
        <v>2616.84532975</v>
      </c>
      <c r="M49" s="68">
        <v>2699.1591765399994</v>
      </c>
      <c r="N49" s="68">
        <v>2982.3597554800003</v>
      </c>
    </row>
    <row r="50" spans="2:14">
      <c r="B50" s="41" t="s">
        <v>251</v>
      </c>
      <c r="C50" s="99" t="s">
        <v>243</v>
      </c>
      <c r="D50" s="99" t="s">
        <v>33</v>
      </c>
      <c r="E50" s="68">
        <v>28.752500780000002</v>
      </c>
      <c r="F50" s="68">
        <v>34.275016049999998</v>
      </c>
      <c r="G50" s="68">
        <v>39.369214249999999</v>
      </c>
      <c r="H50" s="68">
        <v>36.74361287</v>
      </c>
      <c r="I50" s="68">
        <v>42.070651729999987</v>
      </c>
      <c r="J50" s="68">
        <v>46.088348619999998</v>
      </c>
      <c r="K50" s="68">
        <v>50.691366790000004</v>
      </c>
      <c r="L50" s="68">
        <v>53.003926610000008</v>
      </c>
      <c r="M50" s="68">
        <v>55.185185220000001</v>
      </c>
      <c r="N50" s="68">
        <v>66.416113989999985</v>
      </c>
    </row>
    <row r="51" spans="2:14">
      <c r="B51" s="42" t="s">
        <v>252</v>
      </c>
      <c r="C51" s="103" t="s">
        <v>253</v>
      </c>
      <c r="D51" s="103" t="s">
        <v>33</v>
      </c>
      <c r="E51" s="68">
        <v>1968.9668302599987</v>
      </c>
      <c r="F51" s="68">
        <v>2122.8964738700001</v>
      </c>
      <c r="G51" s="68">
        <v>2397.4108231699993</v>
      </c>
      <c r="H51" s="68">
        <v>2801.1912003999987</v>
      </c>
      <c r="I51" s="68">
        <v>2723.681868430001</v>
      </c>
      <c r="J51" s="68">
        <v>2725.4295832499997</v>
      </c>
      <c r="K51" s="68">
        <v>2683.6954425199988</v>
      </c>
      <c r="L51" s="68">
        <v>2792.4016395899998</v>
      </c>
      <c r="M51" s="68">
        <v>2835.2269105900009</v>
      </c>
      <c r="N51" s="68">
        <v>3543.1142701499989</v>
      </c>
    </row>
    <row r="52" spans="2:14">
      <c r="B52" s="39" t="s">
        <v>38</v>
      </c>
      <c r="C52" s="27" t="s">
        <v>254</v>
      </c>
      <c r="D52" s="27" t="s">
        <v>33</v>
      </c>
      <c r="E52" s="68">
        <v>186.62278413000041</v>
      </c>
      <c r="F52" s="68">
        <v>116.85456291999976</v>
      </c>
      <c r="G52" s="68">
        <v>77.3630964299998</v>
      </c>
      <c r="H52" s="68">
        <v>152.20842509999989</v>
      </c>
      <c r="I52" s="68">
        <v>206.81866661999936</v>
      </c>
      <c r="J52" s="68">
        <v>124.2355124099995</v>
      </c>
      <c r="K52" s="68">
        <v>96.161066569999917</v>
      </c>
      <c r="L52" s="68">
        <v>232.04069743000019</v>
      </c>
      <c r="M52" s="68">
        <v>143.96721429000002</v>
      </c>
      <c r="N52" s="68">
        <v>94.063114059999847</v>
      </c>
    </row>
    <row r="53" spans="2:14">
      <c r="B53" s="39" t="s">
        <v>255</v>
      </c>
      <c r="C53" s="98" t="s">
        <v>256</v>
      </c>
      <c r="D53" s="98" t="s">
        <v>33</v>
      </c>
      <c r="E53" s="68">
        <v>58.538971289999999</v>
      </c>
      <c r="F53" s="68">
        <v>53.264295540000006</v>
      </c>
      <c r="G53" s="68">
        <v>33.046651959999998</v>
      </c>
      <c r="H53" s="68">
        <v>99.023826969999988</v>
      </c>
      <c r="I53" s="68">
        <v>70.218192409999986</v>
      </c>
      <c r="J53" s="68">
        <v>45.546866569999999</v>
      </c>
      <c r="K53" s="68">
        <v>24.195957310000004</v>
      </c>
      <c r="L53" s="68">
        <v>104.50292932000001</v>
      </c>
      <c r="M53" s="68">
        <v>38.403741779999997</v>
      </c>
      <c r="N53" s="68">
        <v>28.783898629999999</v>
      </c>
    </row>
    <row r="54" spans="2:14">
      <c r="B54" s="41" t="s">
        <v>257</v>
      </c>
      <c r="C54" s="99" t="s">
        <v>258</v>
      </c>
      <c r="D54" s="99" t="s">
        <v>33</v>
      </c>
      <c r="E54" s="68">
        <v>58.538971289999999</v>
      </c>
      <c r="F54" s="68">
        <v>53.264295540000006</v>
      </c>
      <c r="G54" s="68">
        <v>33.046651959999998</v>
      </c>
      <c r="H54" s="68">
        <v>99.023826969999988</v>
      </c>
      <c r="I54" s="68">
        <v>70.218192409999986</v>
      </c>
      <c r="J54" s="68">
        <v>45.546866569999999</v>
      </c>
      <c r="K54" s="68">
        <v>22.975614680000003</v>
      </c>
      <c r="L54" s="68">
        <v>85.094272679999989</v>
      </c>
      <c r="M54" s="68">
        <v>38.366731860000002</v>
      </c>
      <c r="N54" s="68">
        <v>27.387077289999997</v>
      </c>
    </row>
    <row r="55" spans="2:14">
      <c r="B55" s="41" t="s">
        <v>259</v>
      </c>
      <c r="C55" s="99" t="s">
        <v>260</v>
      </c>
      <c r="D55" s="99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1.2203426300000002</v>
      </c>
      <c r="L55" s="68">
        <v>19.40865664</v>
      </c>
      <c r="M55" s="68">
        <v>3.7009920000000002E-2</v>
      </c>
      <c r="N55" s="68">
        <v>1.3968213399999998</v>
      </c>
    </row>
    <row r="56" spans="2:14">
      <c r="B56" s="39" t="s">
        <v>261</v>
      </c>
      <c r="C56" s="98" t="s">
        <v>262</v>
      </c>
      <c r="D56" s="98" t="s">
        <v>33</v>
      </c>
      <c r="E56" s="68">
        <v>127.32929522000001</v>
      </c>
      <c r="F56" s="68">
        <v>62.543539639999999</v>
      </c>
      <c r="G56" s="68">
        <v>42.224380270000005</v>
      </c>
      <c r="H56" s="68">
        <v>50.549624389999998</v>
      </c>
      <c r="I56" s="68">
        <v>134.00231220000001</v>
      </c>
      <c r="J56" s="68">
        <v>77.136746329999994</v>
      </c>
      <c r="K56" s="68">
        <v>70.770458829999995</v>
      </c>
      <c r="L56" s="68">
        <v>127.15017981999999</v>
      </c>
      <c r="M56" s="68">
        <v>102.61623569</v>
      </c>
      <c r="N56" s="68">
        <v>65.094495429999995</v>
      </c>
    </row>
    <row r="57" spans="2:14">
      <c r="B57" s="41" t="s">
        <v>263</v>
      </c>
      <c r="C57" s="99" t="s">
        <v>264</v>
      </c>
      <c r="D57" s="99" t="s">
        <v>33</v>
      </c>
      <c r="E57" s="68">
        <v>127.32929522000001</v>
      </c>
      <c r="F57" s="68">
        <v>62.543539639999999</v>
      </c>
      <c r="G57" s="68">
        <v>42.224380270000005</v>
      </c>
      <c r="H57" s="68">
        <v>50.549624389999998</v>
      </c>
      <c r="I57" s="68">
        <v>134.00231220000001</v>
      </c>
      <c r="J57" s="68">
        <v>77.136746329999994</v>
      </c>
      <c r="K57" s="68">
        <v>70.670458830000001</v>
      </c>
      <c r="L57" s="68">
        <v>85.871555159999986</v>
      </c>
      <c r="M57" s="68">
        <v>43.565272140000005</v>
      </c>
      <c r="N57" s="68">
        <v>55.290027219999992</v>
      </c>
    </row>
    <row r="58" spans="2:14">
      <c r="B58" s="41" t="s">
        <v>265</v>
      </c>
      <c r="C58" s="99" t="s">
        <v>266</v>
      </c>
      <c r="D58" s="99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0.1</v>
      </c>
      <c r="L58" s="68">
        <v>41.278624660000006</v>
      </c>
      <c r="M58" s="68">
        <v>59.050963549999999</v>
      </c>
      <c r="N58" s="68">
        <v>9.8044682099999996</v>
      </c>
    </row>
    <row r="59" spans="2:14">
      <c r="B59" s="39" t="s">
        <v>267</v>
      </c>
      <c r="C59" s="98" t="s">
        <v>268</v>
      </c>
      <c r="D59" s="98" t="s">
        <v>33</v>
      </c>
      <c r="E59" s="68">
        <v>0.75451762000040612</v>
      </c>
      <c r="F59" s="68">
        <v>1.0467277399997714</v>
      </c>
      <c r="G59" s="68">
        <v>2.0920641999998044</v>
      </c>
      <c r="H59" s="68">
        <v>2.6349737399998969</v>
      </c>
      <c r="I59" s="68">
        <v>2.5981620099993599</v>
      </c>
      <c r="J59" s="68">
        <v>1.5518995099994846</v>
      </c>
      <c r="K59" s="68">
        <v>1.1946504299999083</v>
      </c>
      <c r="L59" s="68">
        <v>0.38758829000016704</v>
      </c>
      <c r="M59" s="68">
        <v>2.9472368200000254</v>
      </c>
      <c r="N59" s="68">
        <v>0.18471999999985655</v>
      </c>
    </row>
    <row r="60" spans="2:14">
      <c r="B60" s="41" t="s">
        <v>269</v>
      </c>
      <c r="C60" s="99" t="s">
        <v>264</v>
      </c>
      <c r="D60" s="99" t="s">
        <v>33</v>
      </c>
      <c r="E60" s="68">
        <v>0.70451763000040957</v>
      </c>
      <c r="F60" s="68">
        <v>0.62672774999977265</v>
      </c>
      <c r="G60" s="68">
        <v>0.59206420999980769</v>
      </c>
      <c r="H60" s="68">
        <v>1.0949737299999105</v>
      </c>
      <c r="I60" s="68">
        <v>2.5981620099993599</v>
      </c>
      <c r="J60" s="68">
        <v>1.4268995099994937</v>
      </c>
      <c r="K60" s="68">
        <v>1.1946504299998923</v>
      </c>
      <c r="L60" s="68">
        <v>0.23697629000016604</v>
      </c>
      <c r="M60" s="68">
        <v>1.3682368200000201</v>
      </c>
      <c r="N60" s="68">
        <v>-1.4551915228366852E-13</v>
      </c>
    </row>
    <row r="61" spans="2:14">
      <c r="B61" s="42" t="s">
        <v>270</v>
      </c>
      <c r="C61" s="103" t="s">
        <v>271</v>
      </c>
      <c r="D61" s="103" t="s">
        <v>33</v>
      </c>
      <c r="E61" s="68">
        <v>4.9999989999996615E-2</v>
      </c>
      <c r="F61" s="68">
        <v>0.41999998999999888</v>
      </c>
      <c r="G61" s="68">
        <v>1.4999999899999965</v>
      </c>
      <c r="H61" s="68">
        <v>1.5400000099999864</v>
      </c>
      <c r="I61" s="68">
        <v>0</v>
      </c>
      <c r="J61" s="68">
        <v>0.12499999999999091</v>
      </c>
      <c r="K61" s="68">
        <v>1.5916157281026246E-14</v>
      </c>
      <c r="L61" s="68">
        <v>0.150612000000001</v>
      </c>
      <c r="M61" s="68">
        <v>1.5790000000000055</v>
      </c>
      <c r="N61" s="68">
        <v>0.18472000000000208</v>
      </c>
    </row>
    <row r="62" spans="2:14">
      <c r="B62" s="39" t="s">
        <v>40</v>
      </c>
      <c r="C62" s="27" t="s">
        <v>272</v>
      </c>
      <c r="D62" s="27" t="s">
        <v>33</v>
      </c>
      <c r="E62" s="68">
        <v>4762.8930873999998</v>
      </c>
      <c r="F62" s="68">
        <v>4144.0224721699997</v>
      </c>
      <c r="G62" s="68">
        <v>4895.3520889500014</v>
      </c>
      <c r="H62" s="68">
        <v>3481.0634053100007</v>
      </c>
      <c r="I62" s="68">
        <v>3897.72672655</v>
      </c>
      <c r="J62" s="68">
        <v>4771.8916893400001</v>
      </c>
      <c r="K62" s="68">
        <v>4061.1004908499999</v>
      </c>
      <c r="L62" s="68">
        <v>4878.8300501500007</v>
      </c>
      <c r="M62" s="68">
        <v>5271.7394342799998</v>
      </c>
      <c r="N62" s="68">
        <v>7430.4066365500003</v>
      </c>
    </row>
    <row r="63" spans="2:14">
      <c r="B63" s="39" t="s">
        <v>273</v>
      </c>
      <c r="C63" s="98" t="s">
        <v>274</v>
      </c>
      <c r="D63" s="98" t="s">
        <v>33</v>
      </c>
      <c r="E63" s="68">
        <v>1012.18968272</v>
      </c>
      <c r="F63" s="68">
        <v>735.95956892000004</v>
      </c>
      <c r="G63" s="68">
        <v>492.9110183300001</v>
      </c>
      <c r="H63" s="68">
        <v>582.80729587999997</v>
      </c>
      <c r="I63" s="68">
        <v>750.42363288000024</v>
      </c>
      <c r="J63" s="68">
        <v>654.15506137</v>
      </c>
      <c r="K63" s="68">
        <v>545.33623006999994</v>
      </c>
      <c r="L63" s="68">
        <v>591.14061480000009</v>
      </c>
      <c r="M63" s="68">
        <v>793.03748728999983</v>
      </c>
      <c r="N63" s="68">
        <v>1851.1781188400003</v>
      </c>
    </row>
    <row r="64" spans="2:14">
      <c r="B64" s="41" t="s">
        <v>275</v>
      </c>
      <c r="C64" s="99" t="s">
        <v>276</v>
      </c>
      <c r="D64" s="99" t="s">
        <v>33</v>
      </c>
      <c r="E64" s="68">
        <v>238.97729995</v>
      </c>
      <c r="F64" s="68">
        <v>222.73664331000001</v>
      </c>
      <c r="G64" s="68">
        <v>216.42134799999999</v>
      </c>
      <c r="H64" s="68">
        <v>255.40012971999997</v>
      </c>
      <c r="I64" s="68">
        <v>254.77384668000005</v>
      </c>
      <c r="J64" s="68">
        <v>313.95608183999997</v>
      </c>
      <c r="K64" s="68">
        <v>283.94168653999998</v>
      </c>
      <c r="L64" s="68">
        <v>261.03245866999998</v>
      </c>
      <c r="M64" s="68">
        <v>248.86646893999995</v>
      </c>
      <c r="N64" s="68">
        <v>352.71650124000001</v>
      </c>
    </row>
    <row r="65" spans="2:14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</row>
    <row r="66" spans="2:14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>
      <c r="B68" s="41" t="s">
        <v>282</v>
      </c>
      <c r="C68" s="99" t="s">
        <v>283</v>
      </c>
      <c r="D68" s="99" t="s">
        <v>33</v>
      </c>
      <c r="E68" s="68">
        <v>141.78901350999999</v>
      </c>
      <c r="F68" s="68">
        <v>276.90622989000002</v>
      </c>
      <c r="G68" s="68">
        <v>115.6947069</v>
      </c>
      <c r="H68" s="68">
        <v>109.04664467999999</v>
      </c>
      <c r="I68" s="68">
        <v>159.55378551999999</v>
      </c>
      <c r="J68" s="68">
        <v>149.73494885000002</v>
      </c>
      <c r="K68" s="68">
        <v>131.55434152000001</v>
      </c>
      <c r="L68" s="68">
        <v>136.81671542000001</v>
      </c>
      <c r="M68" s="68">
        <v>202.56831441999998</v>
      </c>
      <c r="N68" s="68">
        <v>340.72778719999997</v>
      </c>
    </row>
    <row r="69" spans="2:14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2:14">
      <c r="B71" s="41" t="s">
        <v>288</v>
      </c>
      <c r="C71" s="99" t="s">
        <v>289</v>
      </c>
      <c r="D71" s="99" t="s">
        <v>33</v>
      </c>
      <c r="E71" s="68">
        <v>631.42336925999996</v>
      </c>
      <c r="F71" s="68">
        <v>236.31669572000001</v>
      </c>
      <c r="G71" s="68">
        <v>160.79496343000002</v>
      </c>
      <c r="H71" s="68">
        <v>218.36052148000007</v>
      </c>
      <c r="I71" s="68">
        <v>336.09600068000015</v>
      </c>
      <c r="J71" s="68">
        <v>190.46403068000001</v>
      </c>
      <c r="K71" s="68">
        <v>129.84020200999998</v>
      </c>
      <c r="L71" s="68">
        <v>193.29144070999999</v>
      </c>
      <c r="M71" s="68">
        <v>341.60270392999996</v>
      </c>
      <c r="N71" s="68">
        <v>1157.7338304000002</v>
      </c>
    </row>
    <row r="72" spans="2:14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>
      <c r="B73" s="39" t="s">
        <v>292</v>
      </c>
      <c r="C73" s="98" t="s">
        <v>293</v>
      </c>
      <c r="D73" s="98" t="s">
        <v>33</v>
      </c>
      <c r="E73" s="68">
        <v>1737.6504659799998</v>
      </c>
      <c r="F73" s="68">
        <v>1718.0341352500004</v>
      </c>
      <c r="G73" s="68">
        <v>1523.4585726299999</v>
      </c>
      <c r="H73" s="68">
        <v>1643.4515120900003</v>
      </c>
      <c r="I73" s="68">
        <v>1895.1685413099999</v>
      </c>
      <c r="J73" s="68">
        <v>2354.8150471900003</v>
      </c>
      <c r="K73" s="68">
        <v>2041.5986166100001</v>
      </c>
      <c r="L73" s="68">
        <v>2740.23418008</v>
      </c>
      <c r="M73" s="68">
        <v>2848.6852060100005</v>
      </c>
      <c r="N73" s="68">
        <v>3267.6016704099998</v>
      </c>
    </row>
    <row r="74" spans="2:14">
      <c r="B74" s="41" t="s">
        <v>294</v>
      </c>
      <c r="C74" s="99" t="s">
        <v>295</v>
      </c>
      <c r="D74" s="99" t="s">
        <v>33</v>
      </c>
      <c r="E74" s="68">
        <v>206.63688581999997</v>
      </c>
      <c r="F74" s="68">
        <v>227.92817669000007</v>
      </c>
      <c r="G74" s="68">
        <v>225.71324859999996</v>
      </c>
      <c r="H74" s="68">
        <v>233.13768371000003</v>
      </c>
      <c r="I74" s="68">
        <v>244.50697315000002</v>
      </c>
      <c r="J74" s="68">
        <v>269.30148816000008</v>
      </c>
      <c r="K74" s="68">
        <v>225.82496036999993</v>
      </c>
      <c r="L74" s="68">
        <v>244.23100381000006</v>
      </c>
      <c r="M74" s="68">
        <v>268.66678006999996</v>
      </c>
      <c r="N74" s="68">
        <v>300.16243909999992</v>
      </c>
    </row>
    <row r="75" spans="2:14">
      <c r="B75" s="41" t="s">
        <v>296</v>
      </c>
      <c r="C75" s="99" t="s">
        <v>297</v>
      </c>
      <c r="D75" s="99" t="s">
        <v>33</v>
      </c>
      <c r="E75" s="68">
        <v>295.78670592000003</v>
      </c>
      <c r="F75" s="68">
        <v>401.75114621</v>
      </c>
      <c r="G75" s="68">
        <v>394.20092583999997</v>
      </c>
      <c r="H75" s="68">
        <v>382.35426087000008</v>
      </c>
      <c r="I75" s="68">
        <v>438.91234893000001</v>
      </c>
      <c r="J75" s="68">
        <v>580.41985263000004</v>
      </c>
      <c r="K75" s="68">
        <v>462.45133630000004</v>
      </c>
      <c r="L75" s="68">
        <v>769.78077876999998</v>
      </c>
      <c r="M75" s="68">
        <v>918.91802264000012</v>
      </c>
      <c r="N75" s="68">
        <v>1033.31843331</v>
      </c>
    </row>
    <row r="76" spans="2:14">
      <c r="B76" s="41" t="s">
        <v>298</v>
      </c>
      <c r="C76" s="99" t="s">
        <v>299</v>
      </c>
      <c r="D76" s="99" t="s">
        <v>33</v>
      </c>
      <c r="E76" s="68">
        <v>1235.2268742399999</v>
      </c>
      <c r="F76" s="68">
        <v>1088.3548123500002</v>
      </c>
      <c r="G76" s="68">
        <v>903.54439819000004</v>
      </c>
      <c r="H76" s="68">
        <v>1027.9595675100004</v>
      </c>
      <c r="I76" s="68">
        <v>1211.7492192300001</v>
      </c>
      <c r="J76" s="68">
        <v>1505.0937064</v>
      </c>
      <c r="K76" s="68">
        <v>1353.3223199399999</v>
      </c>
      <c r="L76" s="68">
        <v>1726.2223974999997</v>
      </c>
      <c r="M76" s="68">
        <v>1661.1004033000008</v>
      </c>
      <c r="N76" s="68">
        <v>1934.1207979999997</v>
      </c>
    </row>
    <row r="77" spans="2:14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>
      <c r="B78" s="39" t="s">
        <v>302</v>
      </c>
      <c r="C78" s="98" t="s">
        <v>303</v>
      </c>
      <c r="D78" s="98" t="s">
        <v>33</v>
      </c>
      <c r="E78" s="68">
        <v>394.73654154999997</v>
      </c>
      <c r="F78" s="68">
        <v>465.36090927000004</v>
      </c>
      <c r="G78" s="68">
        <v>1902.0409291100007</v>
      </c>
      <c r="H78" s="68">
        <v>592.19296620999989</v>
      </c>
      <c r="I78" s="68">
        <v>524.93804013999988</v>
      </c>
      <c r="J78" s="68">
        <v>664.19694283000001</v>
      </c>
      <c r="K78" s="68">
        <v>617.32123332000015</v>
      </c>
      <c r="L78" s="68">
        <v>823.52348531999985</v>
      </c>
      <c r="M78" s="68">
        <v>886.08348834000003</v>
      </c>
      <c r="N78" s="68">
        <v>974.47122501000024</v>
      </c>
    </row>
    <row r="79" spans="2:14">
      <c r="B79" s="39" t="s">
        <v>304</v>
      </c>
      <c r="C79" s="98" t="s">
        <v>305</v>
      </c>
      <c r="D79" s="98" t="s">
        <v>33</v>
      </c>
      <c r="E79" s="68">
        <v>1618.1952127600002</v>
      </c>
      <c r="F79" s="68">
        <v>1224.1544203000001</v>
      </c>
      <c r="G79" s="68">
        <v>976.75292666000007</v>
      </c>
      <c r="H79" s="68">
        <v>661.64801993000015</v>
      </c>
      <c r="I79" s="68">
        <v>726.17309752000006</v>
      </c>
      <c r="J79" s="68">
        <v>1098.7243804100001</v>
      </c>
      <c r="K79" s="68">
        <v>856.76624763000018</v>
      </c>
      <c r="L79" s="68">
        <v>723.93164495000019</v>
      </c>
      <c r="M79" s="68">
        <v>743.84240264000005</v>
      </c>
      <c r="N79" s="68">
        <v>1336.56989849</v>
      </c>
    </row>
    <row r="80" spans="2:14">
      <c r="B80" s="41" t="s">
        <v>306</v>
      </c>
      <c r="C80" s="99" t="s">
        <v>264</v>
      </c>
      <c r="D80" s="99" t="s">
        <v>33</v>
      </c>
      <c r="E80" s="68">
        <v>1618.1930018600001</v>
      </c>
      <c r="F80" s="68">
        <v>1224.14900235</v>
      </c>
      <c r="G80" s="68">
        <v>976.72891390000007</v>
      </c>
      <c r="H80" s="68">
        <v>661.60464425000009</v>
      </c>
      <c r="I80" s="68">
        <v>726.07591997999998</v>
      </c>
      <c r="J80" s="68">
        <v>1098.6983894700002</v>
      </c>
      <c r="K80" s="68">
        <v>856.75152016000004</v>
      </c>
      <c r="L80" s="68">
        <v>723.91199817000017</v>
      </c>
      <c r="M80" s="68">
        <v>743.60396271000002</v>
      </c>
      <c r="N80" s="68">
        <v>1336.50355969</v>
      </c>
    </row>
    <row r="81" spans="2:14">
      <c r="B81" s="41" t="s">
        <v>307</v>
      </c>
      <c r="C81" s="100" t="s">
        <v>308</v>
      </c>
      <c r="D81" s="100" t="s">
        <v>33</v>
      </c>
      <c r="E81" s="68">
        <v>1223.0332945499999</v>
      </c>
      <c r="F81" s="68">
        <v>978.88467546000004</v>
      </c>
      <c r="G81" s="68">
        <v>701.68812594000019</v>
      </c>
      <c r="H81" s="68">
        <v>426.55752258000007</v>
      </c>
      <c r="I81" s="68">
        <v>462.80076020000001</v>
      </c>
      <c r="J81" s="68">
        <v>826.2548027900001</v>
      </c>
      <c r="K81" s="68">
        <v>532.10343584999998</v>
      </c>
      <c r="L81" s="68">
        <v>477.08616557000011</v>
      </c>
      <c r="M81" s="68">
        <v>400.35396186000003</v>
      </c>
      <c r="N81" s="68">
        <v>573.35263192000002</v>
      </c>
    </row>
    <row r="82" spans="2:14">
      <c r="B82" s="41" t="s">
        <v>309</v>
      </c>
      <c r="C82" s="100" t="s">
        <v>310</v>
      </c>
      <c r="D82" s="100" t="s">
        <v>33</v>
      </c>
      <c r="E82" s="68">
        <v>395.15970730999999</v>
      </c>
      <c r="F82" s="68">
        <v>245.26432689000004</v>
      </c>
      <c r="G82" s="68">
        <v>275.04078795999993</v>
      </c>
      <c r="H82" s="68">
        <v>235.04712167000002</v>
      </c>
      <c r="I82" s="68">
        <v>263.27515978000002</v>
      </c>
      <c r="J82" s="68">
        <v>272.44358668000001</v>
      </c>
      <c r="K82" s="68">
        <v>324.64808431</v>
      </c>
      <c r="L82" s="68">
        <v>246.82583259999998</v>
      </c>
      <c r="M82" s="68">
        <v>343.25000085000005</v>
      </c>
      <c r="N82" s="68">
        <v>763.15092776999995</v>
      </c>
    </row>
    <row r="83" spans="2:14">
      <c r="B83" s="41" t="s">
        <v>311</v>
      </c>
      <c r="C83" s="99" t="s">
        <v>312</v>
      </c>
      <c r="D83" s="99" t="s">
        <v>33</v>
      </c>
      <c r="E83" s="68">
        <v>2.2109000000000005E-3</v>
      </c>
      <c r="F83" s="68">
        <v>5.4179500000000012E-3</v>
      </c>
      <c r="G83" s="68">
        <v>2.4012759999999994E-2</v>
      </c>
      <c r="H83" s="68">
        <v>4.3375679999999993E-2</v>
      </c>
      <c r="I83" s="68">
        <v>9.7177540000000007E-2</v>
      </c>
      <c r="J83" s="68">
        <v>2.5990940000000004E-2</v>
      </c>
      <c r="K83" s="68">
        <v>1.4727470000000003E-2</v>
      </c>
      <c r="L83" s="68">
        <v>1.9646780000000003E-2</v>
      </c>
      <c r="M83" s="68">
        <v>0.23843992999999997</v>
      </c>
      <c r="N83" s="68">
        <v>6.6338799999999989E-2</v>
      </c>
    </row>
    <row r="84" spans="2:14" ht="33.75" customHeight="1">
      <c r="B84" s="39" t="s">
        <v>313</v>
      </c>
      <c r="C84" s="104" t="s">
        <v>314</v>
      </c>
      <c r="D84" s="104" t="s">
        <v>33</v>
      </c>
      <c r="E84" s="68">
        <v>0.12118439</v>
      </c>
      <c r="F84" s="68">
        <v>0.51343842999999989</v>
      </c>
      <c r="G84" s="68">
        <v>0.18864221999999997</v>
      </c>
      <c r="H84" s="68">
        <v>0.9636112</v>
      </c>
      <c r="I84" s="68">
        <v>1.0234147</v>
      </c>
      <c r="J84" s="68">
        <v>2.5754000000000006E-4</v>
      </c>
      <c r="K84" s="68">
        <v>7.8163220000000019E-2</v>
      </c>
      <c r="L84" s="68">
        <v>1.25E-4</v>
      </c>
      <c r="M84" s="68">
        <v>9.0849999999999986E-2</v>
      </c>
      <c r="N84" s="68">
        <v>0.58572380000000013</v>
      </c>
    </row>
    <row r="85" spans="2:14">
      <c r="B85" s="41" t="s">
        <v>315</v>
      </c>
      <c r="C85" s="99" t="s">
        <v>316</v>
      </c>
      <c r="D85" s="99" t="s">
        <v>33</v>
      </c>
      <c r="E85" s="68">
        <v>0.10664066</v>
      </c>
      <c r="F85" s="68">
        <v>0.10707554999999999</v>
      </c>
      <c r="G85" s="68">
        <v>0.13074738</v>
      </c>
      <c r="H85" s="68">
        <v>0.91118349999999992</v>
      </c>
      <c r="I85" s="68">
        <v>0</v>
      </c>
      <c r="J85" s="68">
        <v>2.5754000000000006E-4</v>
      </c>
      <c r="K85" s="68">
        <v>7.8163220000000019E-2</v>
      </c>
      <c r="L85" s="68">
        <v>1.25E-4</v>
      </c>
      <c r="M85" s="68">
        <v>9.0849999999999986E-2</v>
      </c>
      <c r="N85" s="68">
        <v>0.58572380000000013</v>
      </c>
    </row>
    <row r="86" spans="2:14">
      <c r="B86" s="41" t="s">
        <v>317</v>
      </c>
      <c r="C86" s="100" t="s">
        <v>318</v>
      </c>
      <c r="D86" s="100" t="s">
        <v>33</v>
      </c>
      <c r="E86" s="68">
        <v>0.10664066</v>
      </c>
      <c r="F86" s="68">
        <v>2.0827959999999996E-2</v>
      </c>
      <c r="G86" s="68">
        <v>8.5747379999999998E-2</v>
      </c>
      <c r="H86" s="68">
        <v>0.32245799999999997</v>
      </c>
      <c r="I86" s="68">
        <v>0</v>
      </c>
      <c r="J86" s="68">
        <v>2.5754000000000006E-4</v>
      </c>
      <c r="K86" s="68">
        <v>7.8163220000000019E-2</v>
      </c>
      <c r="L86" s="68">
        <v>1.25E-4</v>
      </c>
      <c r="M86" s="68">
        <v>9.0849999999999986E-2</v>
      </c>
      <c r="N86" s="68">
        <v>0.58572380000000013</v>
      </c>
    </row>
    <row r="87" spans="2:14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>
      <c r="B88" s="41" t="s">
        <v>321</v>
      </c>
      <c r="C88" s="100" t="s">
        <v>322</v>
      </c>
      <c r="D88" s="100" t="s">
        <v>33</v>
      </c>
      <c r="E88" s="68">
        <v>0</v>
      </c>
      <c r="F88" s="68">
        <v>8.6247589999999985E-2</v>
      </c>
      <c r="G88" s="68">
        <v>4.4999999999999998E-2</v>
      </c>
      <c r="H88" s="68">
        <v>0.58872550000000001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>
      <c r="B89" s="23" t="s">
        <v>323</v>
      </c>
      <c r="C89" s="105" t="s">
        <v>324</v>
      </c>
      <c r="D89" s="105" t="s">
        <v>33</v>
      </c>
      <c r="E89" s="68">
        <v>1.454373E-2</v>
      </c>
      <c r="F89" s="68">
        <v>0.40636287999999993</v>
      </c>
      <c r="G89" s="68">
        <v>5.7894839999999996E-2</v>
      </c>
      <c r="H89" s="68">
        <v>5.2427700000000008E-2</v>
      </c>
      <c r="I89" s="68">
        <v>1.0234147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1" spans="2:14">
      <c r="C91" s="136"/>
    </row>
    <row r="92" spans="2:14">
      <c r="C92" s="136"/>
    </row>
    <row r="93" spans="2:14">
      <c r="C93" s="136"/>
    </row>
    <row r="94" spans="2:14">
      <c r="C94" s="136"/>
    </row>
    <row r="95" spans="2:14">
      <c r="C95" s="136"/>
    </row>
    <row r="96" spans="2:14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N5"/>
    <mergeCell ref="E3:N3"/>
    <mergeCell ref="E2:N2"/>
    <mergeCell ref="E6:N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90" zoomScaleNormal="90" workbookViewId="0">
      <pane xSplit="4" ySplit="1" topLeftCell="E2" activePane="bottomRight" state="frozen"/>
      <selection activeCell="K19" sqref="K19"/>
      <selection pane="topRight" activeCell="K19" sqref="K19"/>
      <selection pane="bottomLeft" activeCell="K19" sqref="K19"/>
      <selection pane="bottomRight" activeCell="E8" sqref="E8:N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1" width="11.453125" style="54"/>
    <col min="12" max="14" width="12.7265625" style="54" customWidth="1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72" t="str">
        <f>+Indice!H25</f>
        <v>Gobierno Central Consolidado</v>
      </c>
      <c r="F2" s="172"/>
      <c r="G2" s="172"/>
      <c r="H2" s="172"/>
      <c r="I2" s="172"/>
      <c r="J2" s="172"/>
      <c r="K2" s="172"/>
      <c r="L2" s="172"/>
      <c r="M2" s="172"/>
      <c r="N2" s="172"/>
    </row>
    <row r="3" spans="2:14" ht="15.5">
      <c r="B3" s="55" t="s">
        <v>325</v>
      </c>
      <c r="C3" s="57"/>
      <c r="D3" s="22"/>
      <c r="E3" s="172" t="s">
        <v>29</v>
      </c>
      <c r="F3" s="172"/>
      <c r="G3" s="172"/>
      <c r="H3" s="172"/>
      <c r="I3" s="172"/>
      <c r="J3" s="172"/>
      <c r="K3" s="172"/>
      <c r="L3" s="172"/>
      <c r="M3" s="172"/>
      <c r="N3" s="172"/>
    </row>
    <row r="4" spans="2:14" ht="15" customHeight="1">
      <c r="B4" s="19"/>
      <c r="C4" s="20"/>
      <c r="D4" s="21"/>
      <c r="E4" s="170" t="s">
        <v>726</v>
      </c>
      <c r="F4" s="171"/>
      <c r="G4" s="171"/>
      <c r="H4" s="171"/>
      <c r="I4" s="171"/>
      <c r="J4" s="171"/>
      <c r="K4" s="171"/>
      <c r="L4" s="171"/>
      <c r="M4" s="171"/>
      <c r="N4" s="171"/>
    </row>
    <row r="5" spans="2:14" ht="15" customHeight="1">
      <c r="B5" s="174" t="s">
        <v>326</v>
      </c>
      <c r="C5" s="175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</row>
    <row r="6" spans="2:14">
      <c r="B6" s="174"/>
      <c r="C6" s="175"/>
      <c r="D6" s="22"/>
      <c r="E6" s="173"/>
      <c r="F6" s="173"/>
      <c r="G6" s="173"/>
      <c r="H6" s="173"/>
      <c r="I6" s="173"/>
      <c r="J6" s="173"/>
      <c r="K6" s="173"/>
      <c r="L6" s="173"/>
      <c r="M6" s="173"/>
      <c r="N6" s="173"/>
    </row>
    <row r="7" spans="2:14">
      <c r="B7" s="106"/>
      <c r="C7" s="107"/>
      <c r="D7" s="22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42</v>
      </c>
      <c r="C8" s="95" t="s">
        <v>327</v>
      </c>
      <c r="D8" s="108" t="s">
        <v>33</v>
      </c>
      <c r="E8" s="96">
        <v>61239.364122440013</v>
      </c>
      <c r="F8" s="96">
        <v>62186.074116519994</v>
      </c>
      <c r="G8" s="96">
        <v>64842.522359009999</v>
      </c>
      <c r="H8" s="96">
        <v>68089.266060430018</v>
      </c>
      <c r="I8" s="96">
        <v>72942.181878839998</v>
      </c>
      <c r="J8" s="96">
        <v>80024.862846090007</v>
      </c>
      <c r="K8" s="96">
        <v>91671.430165390004</v>
      </c>
      <c r="L8" s="96">
        <v>91320.60273821</v>
      </c>
      <c r="M8" s="96">
        <v>104954.0016568</v>
      </c>
      <c r="N8" s="96">
        <v>112764.14311919999</v>
      </c>
    </row>
    <row r="9" spans="2:14">
      <c r="B9" s="39" t="s">
        <v>44</v>
      </c>
      <c r="C9" s="27" t="s">
        <v>328</v>
      </c>
      <c r="D9" s="22" t="s">
        <v>33</v>
      </c>
      <c r="E9" s="97">
        <v>27140.2086065</v>
      </c>
      <c r="F9" s="97">
        <v>29887.07106776</v>
      </c>
      <c r="G9" s="97">
        <v>31114.067236260002</v>
      </c>
      <c r="H9" s="97">
        <v>33295.145810690017</v>
      </c>
      <c r="I9" s="97">
        <v>35196.353207220003</v>
      </c>
      <c r="J9" s="97">
        <v>38755.361207080008</v>
      </c>
      <c r="K9" s="97">
        <v>40162.728523930004</v>
      </c>
      <c r="L9" s="97">
        <v>42514.257252970005</v>
      </c>
      <c r="M9" s="97">
        <v>44305.498141479999</v>
      </c>
      <c r="N9" s="97">
        <v>49547.401067229992</v>
      </c>
    </row>
    <row r="10" spans="2:14">
      <c r="B10" s="41" t="s">
        <v>329</v>
      </c>
      <c r="C10" s="29" t="s">
        <v>330</v>
      </c>
      <c r="D10" s="22" t="s">
        <v>33</v>
      </c>
      <c r="E10" s="68">
        <v>24359.871694450001</v>
      </c>
      <c r="F10" s="68">
        <v>26837.854388849999</v>
      </c>
      <c r="G10" s="68">
        <v>27729.280616470001</v>
      </c>
      <c r="H10" s="68">
        <v>29370.286168350012</v>
      </c>
      <c r="I10" s="68">
        <v>31307.038779359998</v>
      </c>
      <c r="J10" s="68">
        <v>34725.230052340004</v>
      </c>
      <c r="K10" s="68">
        <v>35899.165784210003</v>
      </c>
      <c r="L10" s="68">
        <v>38225.033661900001</v>
      </c>
      <c r="M10" s="68">
        <v>39885.257731449994</v>
      </c>
      <c r="N10" s="68">
        <v>43936.159473209998</v>
      </c>
    </row>
    <row r="11" spans="2:14">
      <c r="B11" s="41" t="s">
        <v>331</v>
      </c>
      <c r="C11" s="29" t="s">
        <v>332</v>
      </c>
      <c r="D11" s="22" t="s">
        <v>33</v>
      </c>
      <c r="E11" s="68">
        <v>2780.3369120499988</v>
      </c>
      <c r="F11" s="68">
        <v>3049.2166789099997</v>
      </c>
      <c r="G11" s="68">
        <v>3384.7866197899998</v>
      </c>
      <c r="H11" s="68">
        <v>3924.859642339999</v>
      </c>
      <c r="I11" s="68">
        <v>3889.3144278600007</v>
      </c>
      <c r="J11" s="68">
        <v>4030.1311547399991</v>
      </c>
      <c r="K11" s="68">
        <v>4263.5627397199987</v>
      </c>
      <c r="L11" s="68">
        <v>4289.2235910699992</v>
      </c>
      <c r="M11" s="68">
        <v>4420.2404100300009</v>
      </c>
      <c r="N11" s="68">
        <v>5611.241594019999</v>
      </c>
    </row>
    <row r="12" spans="2:14">
      <c r="B12" s="41" t="s">
        <v>333</v>
      </c>
      <c r="C12" s="99" t="s">
        <v>334</v>
      </c>
      <c r="D12" s="22" t="s">
        <v>33</v>
      </c>
      <c r="E12" s="68">
        <v>811.37008179000009</v>
      </c>
      <c r="F12" s="68">
        <v>926.32020504000002</v>
      </c>
      <c r="G12" s="68">
        <v>987.37579662000007</v>
      </c>
      <c r="H12" s="68">
        <v>1123.6684419400001</v>
      </c>
      <c r="I12" s="68">
        <v>1165.6325594299999</v>
      </c>
      <c r="J12" s="68">
        <v>1304.7015714899999</v>
      </c>
      <c r="K12" s="68">
        <v>1579.8672971999997</v>
      </c>
      <c r="L12" s="68">
        <v>1496.8219514800001</v>
      </c>
      <c r="M12" s="68">
        <v>1585.0134994399998</v>
      </c>
      <c r="N12" s="68">
        <v>2068.1273238700001</v>
      </c>
    </row>
    <row r="13" spans="2:14">
      <c r="B13" s="42" t="s">
        <v>335</v>
      </c>
      <c r="C13" s="103" t="s">
        <v>336</v>
      </c>
      <c r="D13" s="32" t="s">
        <v>33</v>
      </c>
      <c r="E13" s="68">
        <v>1968.9668302599987</v>
      </c>
      <c r="F13" s="68">
        <v>2122.8964738700001</v>
      </c>
      <c r="G13" s="68">
        <v>2397.4108231699993</v>
      </c>
      <c r="H13" s="68">
        <v>2801.1912003999987</v>
      </c>
      <c r="I13" s="68">
        <v>2723.681868430001</v>
      </c>
      <c r="J13" s="68">
        <v>2725.4295832499997</v>
      </c>
      <c r="K13" s="68">
        <v>2683.6954425199988</v>
      </c>
      <c r="L13" s="68">
        <v>2792.4016395899998</v>
      </c>
      <c r="M13" s="68">
        <v>2835.2269105900009</v>
      </c>
      <c r="N13" s="68">
        <v>3543.1142701499989</v>
      </c>
    </row>
    <row r="14" spans="2:14">
      <c r="B14" s="109" t="s">
        <v>46</v>
      </c>
      <c r="C14" s="110" t="s">
        <v>337</v>
      </c>
      <c r="D14" s="111" t="s">
        <v>33</v>
      </c>
      <c r="E14" s="97">
        <v>10561.917035790002</v>
      </c>
      <c r="F14" s="97">
        <v>9186.5008857500015</v>
      </c>
      <c r="G14" s="97">
        <v>7768.5941152200012</v>
      </c>
      <c r="H14" s="97">
        <v>7724.2710514500013</v>
      </c>
      <c r="I14" s="97">
        <v>9326.7018803699975</v>
      </c>
      <c r="J14" s="97">
        <v>9785.1742913900016</v>
      </c>
      <c r="K14" s="97">
        <v>9567.6386758299977</v>
      </c>
      <c r="L14" s="97">
        <v>13876.544674219997</v>
      </c>
      <c r="M14" s="97">
        <v>17454.766779360001</v>
      </c>
      <c r="N14" s="97">
        <v>17231.631165319999</v>
      </c>
    </row>
    <row r="15" spans="2:14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>
      <c r="B16" s="39" t="s">
        <v>50</v>
      </c>
      <c r="C16" s="27" t="s">
        <v>339</v>
      </c>
      <c r="D16" s="22" t="s">
        <v>33</v>
      </c>
      <c r="E16" s="68">
        <v>6422.5096959599996</v>
      </c>
      <c r="F16" s="68">
        <v>7447.4815160199996</v>
      </c>
      <c r="G16" s="68">
        <v>7542.0419249700008</v>
      </c>
      <c r="H16" s="68">
        <v>7837.0760791199991</v>
      </c>
      <c r="I16" s="68">
        <v>8322.6110322599998</v>
      </c>
      <c r="J16" s="68">
        <v>9527.8685416700009</v>
      </c>
      <c r="K16" s="68">
        <v>10163.60796696</v>
      </c>
      <c r="L16" s="68">
        <v>11381.272480250002</v>
      </c>
      <c r="M16" s="68">
        <v>12120.49434101</v>
      </c>
      <c r="N16" s="68">
        <v>13198.469311440003</v>
      </c>
    </row>
    <row r="17" spans="2:14">
      <c r="B17" s="41" t="s">
        <v>340</v>
      </c>
      <c r="C17" s="29" t="s">
        <v>341</v>
      </c>
      <c r="D17" s="22" t="s">
        <v>33</v>
      </c>
      <c r="E17" s="68">
        <v>2185.0283488499999</v>
      </c>
      <c r="F17" s="68">
        <v>2554.5715021699998</v>
      </c>
      <c r="G17" s="68">
        <v>2588.5293114200003</v>
      </c>
      <c r="H17" s="68">
        <v>2675.3645703499997</v>
      </c>
      <c r="I17" s="68">
        <v>2713.9591035600001</v>
      </c>
      <c r="J17" s="68">
        <v>3142.3919342800004</v>
      </c>
      <c r="K17" s="68">
        <v>3526.4031861100002</v>
      </c>
      <c r="L17" s="68">
        <v>3562.5236267999994</v>
      </c>
      <c r="M17" s="68">
        <v>3704.5463223099996</v>
      </c>
      <c r="N17" s="68">
        <v>4618.4425360700006</v>
      </c>
    </row>
    <row r="18" spans="2:14">
      <c r="B18" s="41" t="s">
        <v>342</v>
      </c>
      <c r="C18" s="29" t="s">
        <v>343</v>
      </c>
      <c r="D18" s="22" t="s">
        <v>33</v>
      </c>
      <c r="E18" s="68">
        <v>3232.6133714799998</v>
      </c>
      <c r="F18" s="68">
        <v>3856.3190000300001</v>
      </c>
      <c r="G18" s="68">
        <v>3951.7287150100001</v>
      </c>
      <c r="H18" s="68">
        <v>4082.3044974599998</v>
      </c>
      <c r="I18" s="68">
        <v>4461.5107689600009</v>
      </c>
      <c r="J18" s="68">
        <v>5252.7203336999992</v>
      </c>
      <c r="K18" s="68">
        <v>5536.7891827100002</v>
      </c>
      <c r="L18" s="68">
        <v>6689.0840288700001</v>
      </c>
      <c r="M18" s="68">
        <v>7254.5545305600017</v>
      </c>
      <c r="N18" s="68">
        <v>7398.5101328900028</v>
      </c>
    </row>
    <row r="19" spans="2:14">
      <c r="B19" s="42" t="s">
        <v>344</v>
      </c>
      <c r="C19" s="31" t="s">
        <v>345</v>
      </c>
      <c r="D19" s="32" t="s">
        <v>33</v>
      </c>
      <c r="E19" s="68">
        <v>1004.8679756299998</v>
      </c>
      <c r="F19" s="68">
        <v>1036.5910138199999</v>
      </c>
      <c r="G19" s="68">
        <v>1001.7838985400001</v>
      </c>
      <c r="H19" s="68">
        <v>1079.4070113099999</v>
      </c>
      <c r="I19" s="68">
        <v>1147.1411597399999</v>
      </c>
      <c r="J19" s="68">
        <v>1132.7562736900002</v>
      </c>
      <c r="K19" s="68">
        <v>1100.4155981399997</v>
      </c>
      <c r="L19" s="68">
        <v>1129.66482458</v>
      </c>
      <c r="M19" s="68">
        <v>1161.39348814</v>
      </c>
      <c r="N19" s="68">
        <v>1181.51664248</v>
      </c>
    </row>
    <row r="20" spans="2:14">
      <c r="B20" s="39" t="s">
        <v>52</v>
      </c>
      <c r="C20" s="27" t="s">
        <v>346</v>
      </c>
      <c r="D20" s="22" t="s">
        <v>33</v>
      </c>
      <c r="E20" s="68">
        <v>1324.7209301900002</v>
      </c>
      <c r="F20" s="68">
        <v>1094.9021427299999</v>
      </c>
      <c r="G20" s="68">
        <v>1081.0881259400001</v>
      </c>
      <c r="H20" s="68">
        <v>870.75752256999999</v>
      </c>
      <c r="I20" s="68">
        <v>764.80076020000013</v>
      </c>
      <c r="J20" s="68">
        <v>830.45480279000014</v>
      </c>
      <c r="K20" s="68">
        <v>3166.1651082600001</v>
      </c>
      <c r="L20" s="68">
        <v>909.50335756999993</v>
      </c>
      <c r="M20" s="68">
        <v>3824.8685529199997</v>
      </c>
      <c r="N20" s="68">
        <v>1344.6764919200002</v>
      </c>
    </row>
    <row r="21" spans="2:14">
      <c r="B21" s="41" t="s">
        <v>347</v>
      </c>
      <c r="C21" s="29" t="s">
        <v>348</v>
      </c>
      <c r="D21" s="22" t="s">
        <v>33</v>
      </c>
      <c r="E21" s="68">
        <v>1.3910655400000005</v>
      </c>
      <c r="F21" s="68">
        <v>0</v>
      </c>
      <c r="G21" s="68">
        <v>179.4</v>
      </c>
      <c r="H21" s="68">
        <v>84.2</v>
      </c>
      <c r="I21" s="68">
        <v>2</v>
      </c>
      <c r="J21" s="68">
        <v>4.2</v>
      </c>
      <c r="K21" s="68">
        <v>4.0333369999999995</v>
      </c>
      <c r="L21" s="68">
        <v>53.409669480000005</v>
      </c>
      <c r="M21" s="68">
        <v>55.247</v>
      </c>
      <c r="N21" s="68">
        <v>5.2470000000000008</v>
      </c>
    </row>
    <row r="22" spans="2:14">
      <c r="B22" s="41" t="s">
        <v>349</v>
      </c>
      <c r="C22" s="29" t="s">
        <v>350</v>
      </c>
      <c r="D22" s="22" t="s">
        <v>33</v>
      </c>
      <c r="E22" s="68">
        <v>1323.3298646500002</v>
      </c>
      <c r="F22" s="68">
        <v>1094.9021427299999</v>
      </c>
      <c r="G22" s="68">
        <v>901.68812594000008</v>
      </c>
      <c r="H22" s="68">
        <v>786.55752256999995</v>
      </c>
      <c r="I22" s="68">
        <v>762.80076020000013</v>
      </c>
      <c r="J22" s="68">
        <v>826.2548027900001</v>
      </c>
      <c r="K22" s="68">
        <v>3162.1317712599998</v>
      </c>
      <c r="L22" s="68">
        <v>856.09368808999989</v>
      </c>
      <c r="M22" s="68">
        <v>3769.6215529199999</v>
      </c>
      <c r="N22" s="68">
        <v>1339.4294919199999</v>
      </c>
    </row>
    <row r="23" spans="2:14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>
      <c r="B24" s="39" t="s">
        <v>54</v>
      </c>
      <c r="C24" s="27" t="s">
        <v>353</v>
      </c>
      <c r="D24" s="22" t="s">
        <v>33</v>
      </c>
      <c r="E24" s="72">
        <v>8156.8465220700009</v>
      </c>
      <c r="F24" s="72">
        <v>7233.4565557600026</v>
      </c>
      <c r="G24" s="72">
        <v>8582.8153940199991</v>
      </c>
      <c r="H24" s="72">
        <v>9287.0090082700026</v>
      </c>
      <c r="I24" s="72">
        <v>9142.4204191000008</v>
      </c>
      <c r="J24" s="72">
        <v>9927.4565786999992</v>
      </c>
      <c r="K24" s="72">
        <v>10380.30031703</v>
      </c>
      <c r="L24" s="72">
        <v>10577.220418100002</v>
      </c>
      <c r="M24" s="72">
        <v>12615.167493489997</v>
      </c>
      <c r="N24" s="72">
        <v>14508.536270650002</v>
      </c>
    </row>
    <row r="25" spans="2:14">
      <c r="B25" s="41" t="s">
        <v>354</v>
      </c>
      <c r="C25" s="29" t="s">
        <v>355</v>
      </c>
      <c r="D25" s="22" t="s">
        <v>33</v>
      </c>
      <c r="E25" s="68">
        <v>1.12914648</v>
      </c>
      <c r="F25" s="68">
        <v>1.11797506</v>
      </c>
      <c r="G25" s="68">
        <v>0</v>
      </c>
      <c r="H25" s="68">
        <v>88.047600000000003</v>
      </c>
      <c r="I25" s="68">
        <v>26.369425339999999</v>
      </c>
      <c r="J25" s="68">
        <v>183.22190145000002</v>
      </c>
      <c r="K25" s="68">
        <v>11.66685</v>
      </c>
      <c r="L25" s="68">
        <v>11.61174241</v>
      </c>
      <c r="M25" s="68">
        <v>224.40707778000001</v>
      </c>
      <c r="N25" s="68">
        <v>68.420781539999993</v>
      </c>
    </row>
    <row r="26" spans="2:14">
      <c r="B26" s="41" t="s">
        <v>356</v>
      </c>
      <c r="C26" s="99" t="s">
        <v>357</v>
      </c>
      <c r="D26" s="22" t="s">
        <v>33</v>
      </c>
      <c r="E26" s="97">
        <v>1.12914648</v>
      </c>
      <c r="F26" s="97">
        <v>1.11797506</v>
      </c>
      <c r="G26" s="97">
        <v>0</v>
      </c>
      <c r="H26" s="97">
        <v>88.047600000000003</v>
      </c>
      <c r="I26" s="97">
        <v>26.369425339999999</v>
      </c>
      <c r="J26" s="97">
        <v>11.524815</v>
      </c>
      <c r="K26" s="97">
        <v>11.66685</v>
      </c>
      <c r="L26" s="97">
        <v>11.61174241</v>
      </c>
      <c r="M26" s="97">
        <v>10.547562619999999</v>
      </c>
      <c r="N26" s="97">
        <v>0</v>
      </c>
    </row>
    <row r="27" spans="2:14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171.69708645</v>
      </c>
      <c r="K27" s="68">
        <v>0</v>
      </c>
      <c r="L27" s="68">
        <v>0</v>
      </c>
      <c r="M27" s="68">
        <v>213.85951516</v>
      </c>
      <c r="N27" s="68">
        <v>68.420781539999993</v>
      </c>
    </row>
    <row r="28" spans="2:14">
      <c r="B28" s="41" t="s">
        <v>360</v>
      </c>
      <c r="C28" s="29" t="s">
        <v>361</v>
      </c>
      <c r="D28" s="22" t="s">
        <v>33</v>
      </c>
      <c r="E28" s="68">
        <v>69.430074760000011</v>
      </c>
      <c r="F28" s="68">
        <v>80.694255779999992</v>
      </c>
      <c r="G28" s="68">
        <v>96.675487310000008</v>
      </c>
      <c r="H28" s="68">
        <v>371.53746581000001</v>
      </c>
      <c r="I28" s="68">
        <v>138.57240912000003</v>
      </c>
      <c r="J28" s="68">
        <v>104.97867124999999</v>
      </c>
      <c r="K28" s="68">
        <v>67.308975879999991</v>
      </c>
      <c r="L28" s="68">
        <v>85.308393219999999</v>
      </c>
      <c r="M28" s="68">
        <v>93.525394569999989</v>
      </c>
      <c r="N28" s="68">
        <v>103.67129829000004</v>
      </c>
    </row>
    <row r="29" spans="2:14">
      <c r="B29" s="41" t="s">
        <v>362</v>
      </c>
      <c r="C29" s="99" t="s">
        <v>357</v>
      </c>
      <c r="D29" s="22" t="s">
        <v>33</v>
      </c>
      <c r="E29" s="68">
        <v>69.430074760000011</v>
      </c>
      <c r="F29" s="68">
        <v>80.694255779999992</v>
      </c>
      <c r="G29" s="68">
        <v>96.675487310000008</v>
      </c>
      <c r="H29" s="68">
        <v>351.03746581000001</v>
      </c>
      <c r="I29" s="68">
        <v>138.57240912000003</v>
      </c>
      <c r="J29" s="68">
        <v>104.97867124999999</v>
      </c>
      <c r="K29" s="68">
        <v>67.308975879999991</v>
      </c>
      <c r="L29" s="68">
        <v>85.308393219999999</v>
      </c>
      <c r="M29" s="68">
        <v>93.525394569999989</v>
      </c>
      <c r="N29" s="68">
        <v>103.67129829000004</v>
      </c>
    </row>
    <row r="30" spans="2:14">
      <c r="B30" s="41" t="s">
        <v>363</v>
      </c>
      <c r="C30" s="99" t="s">
        <v>359</v>
      </c>
      <c r="D30" s="22" t="s">
        <v>33</v>
      </c>
      <c r="E30" s="72">
        <v>0</v>
      </c>
      <c r="F30" s="72">
        <v>0</v>
      </c>
      <c r="G30" s="72">
        <v>0</v>
      </c>
      <c r="H30" s="72">
        <v>20.5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</row>
    <row r="31" spans="2:14">
      <c r="B31" s="41" t="s">
        <v>364</v>
      </c>
      <c r="C31" s="29" t="s">
        <v>365</v>
      </c>
      <c r="D31" s="22" t="s">
        <v>33</v>
      </c>
      <c r="E31" s="72">
        <v>8086.2873008300003</v>
      </c>
      <c r="F31" s="72">
        <v>7151.644324920002</v>
      </c>
      <c r="G31" s="72">
        <v>8486.1399067099992</v>
      </c>
      <c r="H31" s="72">
        <v>8827.4239424600019</v>
      </c>
      <c r="I31" s="72">
        <v>8977.4785846400009</v>
      </c>
      <c r="J31" s="72">
        <v>9639.2560059999996</v>
      </c>
      <c r="K31" s="72">
        <v>10301.324491150001</v>
      </c>
      <c r="L31" s="72">
        <v>10480.300282470002</v>
      </c>
      <c r="M31" s="72">
        <v>12297.235021139997</v>
      </c>
      <c r="N31" s="72">
        <v>14336.444190820002</v>
      </c>
    </row>
    <row r="32" spans="2:14">
      <c r="B32" s="41" t="s">
        <v>366</v>
      </c>
      <c r="C32" s="99" t="s">
        <v>357</v>
      </c>
      <c r="D32" s="22" t="s">
        <v>33</v>
      </c>
      <c r="E32" s="72">
        <v>71.98669388000009</v>
      </c>
      <c r="F32" s="72">
        <v>47.223299350000019</v>
      </c>
      <c r="G32" s="72">
        <v>85.501009569999951</v>
      </c>
      <c r="H32" s="72">
        <v>99.392099190000152</v>
      </c>
      <c r="I32" s="72">
        <v>94.863317179999726</v>
      </c>
      <c r="J32" s="72">
        <v>140.6849386799999</v>
      </c>
      <c r="K32" s="72">
        <v>145.81007846999987</v>
      </c>
      <c r="L32" s="72">
        <v>154.76395206000029</v>
      </c>
      <c r="M32" s="72">
        <v>186.40081461000054</v>
      </c>
      <c r="N32" s="72">
        <v>183.51391985000009</v>
      </c>
    </row>
    <row r="33" spans="2:14">
      <c r="B33" s="42" t="s">
        <v>367</v>
      </c>
      <c r="C33" s="103" t="s">
        <v>359</v>
      </c>
      <c r="D33" s="32" t="s">
        <v>33</v>
      </c>
      <c r="E33" s="97">
        <v>8014.3006069499997</v>
      </c>
      <c r="F33" s="97">
        <v>7104.4210255700009</v>
      </c>
      <c r="G33" s="97">
        <v>8400.6388971399974</v>
      </c>
      <c r="H33" s="97">
        <v>8728.0318432700024</v>
      </c>
      <c r="I33" s="97">
        <v>8882.6152674600016</v>
      </c>
      <c r="J33" s="97">
        <v>9498.571067320001</v>
      </c>
      <c r="K33" s="97">
        <v>10155.514412680001</v>
      </c>
      <c r="L33" s="97">
        <v>10325.536330409999</v>
      </c>
      <c r="M33" s="97">
        <v>12110.834206529998</v>
      </c>
      <c r="N33" s="97">
        <v>14152.93027097</v>
      </c>
    </row>
    <row r="34" spans="2:14">
      <c r="B34" s="39" t="s">
        <v>55</v>
      </c>
      <c r="C34" s="27" t="s">
        <v>368</v>
      </c>
      <c r="D34" s="22" t="s">
        <v>33</v>
      </c>
      <c r="E34" s="97">
        <v>4880.3582088099993</v>
      </c>
      <c r="F34" s="97">
        <v>4544.8862618799994</v>
      </c>
      <c r="G34" s="97">
        <v>5449.2215822099997</v>
      </c>
      <c r="H34" s="97">
        <v>5427.6085233100002</v>
      </c>
      <c r="I34" s="97">
        <v>5511.6059977099994</v>
      </c>
      <c r="J34" s="97">
        <v>5840.6491508500003</v>
      </c>
      <c r="K34" s="97">
        <v>12242.76202143</v>
      </c>
      <c r="L34" s="97">
        <v>6445.4556719499997</v>
      </c>
      <c r="M34" s="97">
        <v>6837.0589733500001</v>
      </c>
      <c r="N34" s="97">
        <v>8397.5901546199984</v>
      </c>
    </row>
    <row r="35" spans="2:14">
      <c r="B35" s="41" t="s">
        <v>369</v>
      </c>
      <c r="C35" s="29" t="s">
        <v>370</v>
      </c>
      <c r="D35" s="22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</row>
    <row r="36" spans="2:14">
      <c r="B36" s="41" t="s">
        <v>371</v>
      </c>
      <c r="C36" s="29" t="s">
        <v>372</v>
      </c>
      <c r="D36" s="22" t="s">
        <v>33</v>
      </c>
      <c r="E36" s="68">
        <v>1294.2193686800001</v>
      </c>
      <c r="F36" s="68">
        <v>771.04603578000012</v>
      </c>
      <c r="G36" s="68">
        <v>1025.10194045</v>
      </c>
      <c r="H36" s="68">
        <v>742.91589550000003</v>
      </c>
      <c r="I36" s="68">
        <v>827.59906309999997</v>
      </c>
      <c r="J36" s="68">
        <v>782.49885500000005</v>
      </c>
      <c r="K36" s="68">
        <v>6999.8321429000007</v>
      </c>
      <c r="L36" s="68">
        <v>983.20477600000004</v>
      </c>
      <c r="M36" s="68">
        <v>1247.4877009999998</v>
      </c>
      <c r="N36" s="68">
        <v>1805.7000150000001</v>
      </c>
    </row>
    <row r="37" spans="2:14">
      <c r="B37" s="42" t="s">
        <v>373</v>
      </c>
      <c r="C37" s="31" t="s">
        <v>374</v>
      </c>
      <c r="D37" s="32" t="s">
        <v>33</v>
      </c>
      <c r="E37" s="97">
        <v>3586.1388401299996</v>
      </c>
      <c r="F37" s="97">
        <v>3773.8402260999997</v>
      </c>
      <c r="G37" s="97">
        <v>4424.1196417599995</v>
      </c>
      <c r="H37" s="97">
        <v>4684.69262781</v>
      </c>
      <c r="I37" s="97">
        <v>4684.0069346099999</v>
      </c>
      <c r="J37" s="97">
        <v>5058.1502958499996</v>
      </c>
      <c r="K37" s="97">
        <v>5242.9298785299998</v>
      </c>
      <c r="L37" s="97">
        <v>5462.2508959500001</v>
      </c>
      <c r="M37" s="97">
        <v>5589.5712723500001</v>
      </c>
      <c r="N37" s="97">
        <v>6591.890139619999</v>
      </c>
    </row>
    <row r="38" spans="2:14">
      <c r="B38" s="39" t="s">
        <v>57</v>
      </c>
      <c r="C38" s="27" t="s">
        <v>375</v>
      </c>
      <c r="D38" s="22" t="s">
        <v>33</v>
      </c>
      <c r="E38" s="68">
        <v>2752.8031231200002</v>
      </c>
      <c r="F38" s="68">
        <v>2791.7756866200002</v>
      </c>
      <c r="G38" s="68">
        <v>3304.69398039</v>
      </c>
      <c r="H38" s="68">
        <v>3647.3980650199996</v>
      </c>
      <c r="I38" s="68">
        <v>4677.6885819800009</v>
      </c>
      <c r="J38" s="68">
        <v>5357.8982736099997</v>
      </c>
      <c r="K38" s="68">
        <v>5988.2275519499999</v>
      </c>
      <c r="L38" s="68">
        <v>5616.3488831499999</v>
      </c>
      <c r="M38" s="68">
        <v>7796.1473751900021</v>
      </c>
      <c r="N38" s="68">
        <v>8535.8386580199985</v>
      </c>
    </row>
    <row r="39" spans="2:14">
      <c r="B39" s="41" t="s">
        <v>376</v>
      </c>
      <c r="C39" s="29" t="s">
        <v>377</v>
      </c>
      <c r="D39" s="22" t="s">
        <v>33</v>
      </c>
      <c r="E39" s="68">
        <v>0.10421981000000001</v>
      </c>
      <c r="F39" s="68">
        <v>4.328804E-2</v>
      </c>
      <c r="G39" s="68">
        <v>0</v>
      </c>
      <c r="H39" s="68">
        <v>9.6858739999999999E-2</v>
      </c>
      <c r="I39" s="68">
        <v>0</v>
      </c>
      <c r="J39" s="68">
        <v>0</v>
      </c>
      <c r="K39" s="68">
        <v>2.2113999999999998E-2</v>
      </c>
      <c r="L39" s="68">
        <v>0</v>
      </c>
      <c r="M39" s="68">
        <v>0</v>
      </c>
      <c r="N39" s="68">
        <v>4.4093750000000001E-2</v>
      </c>
    </row>
    <row r="40" spans="2:14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>
      <c r="B41" s="41" t="s">
        <v>380</v>
      </c>
      <c r="C41" s="99" t="s">
        <v>381</v>
      </c>
      <c r="D41" s="22" t="s">
        <v>33</v>
      </c>
      <c r="E41" s="68">
        <v>0.10421981000000001</v>
      </c>
      <c r="F41" s="68">
        <v>4.328804E-2</v>
      </c>
      <c r="G41" s="68">
        <v>0</v>
      </c>
      <c r="H41" s="68">
        <v>9.6858739999999999E-2</v>
      </c>
      <c r="I41" s="68">
        <v>0</v>
      </c>
      <c r="J41" s="68">
        <v>0</v>
      </c>
      <c r="K41" s="68">
        <v>2.2113999999999998E-2</v>
      </c>
      <c r="L41" s="68">
        <v>0</v>
      </c>
      <c r="M41" s="68">
        <v>0</v>
      </c>
      <c r="N41" s="68">
        <v>4.4093750000000001E-2</v>
      </c>
    </row>
    <row r="42" spans="2:14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>
      <c r="B45" s="41" t="s">
        <v>388</v>
      </c>
      <c r="C45" s="29" t="s">
        <v>389</v>
      </c>
      <c r="D45" s="22" t="s">
        <v>33</v>
      </c>
      <c r="E45" s="68">
        <v>2577.5666077100004</v>
      </c>
      <c r="F45" s="68">
        <v>2618.94131358</v>
      </c>
      <c r="G45" s="68">
        <v>3056.5094268500002</v>
      </c>
      <c r="H45" s="68">
        <v>3428.2203719199997</v>
      </c>
      <c r="I45" s="68">
        <v>4428.8122406800003</v>
      </c>
      <c r="J45" s="68">
        <v>5075.8124070700005</v>
      </c>
      <c r="K45" s="68">
        <v>5686.5664483299988</v>
      </c>
      <c r="L45" s="68">
        <v>5061.7417220799998</v>
      </c>
      <c r="M45" s="68">
        <v>7183.2347759000013</v>
      </c>
      <c r="N45" s="68">
        <v>7685.2080646699997</v>
      </c>
    </row>
    <row r="46" spans="2:14">
      <c r="B46" s="41" t="s">
        <v>390</v>
      </c>
      <c r="C46" s="99" t="s">
        <v>258</v>
      </c>
      <c r="D46" s="22" t="s">
        <v>33</v>
      </c>
      <c r="E46" s="68">
        <v>1921.6986228300002</v>
      </c>
      <c r="F46" s="68">
        <v>1864.2284743999999</v>
      </c>
      <c r="G46" s="68">
        <v>2328.6533532099998</v>
      </c>
      <c r="H46" s="68">
        <v>2563.63619612</v>
      </c>
      <c r="I46" s="68">
        <v>3284.6472171100004</v>
      </c>
      <c r="J46" s="68">
        <v>3960.5829678000005</v>
      </c>
      <c r="K46" s="68">
        <v>4493.9429912499991</v>
      </c>
      <c r="L46" s="68">
        <v>3875.2982448800003</v>
      </c>
      <c r="M46" s="68">
        <v>5995.5367873900013</v>
      </c>
      <c r="N46" s="68">
        <v>6429.3201080899998</v>
      </c>
    </row>
    <row r="47" spans="2:14">
      <c r="B47" s="41" t="s">
        <v>391</v>
      </c>
      <c r="C47" s="99" t="s">
        <v>260</v>
      </c>
      <c r="D47" s="22" t="s">
        <v>33</v>
      </c>
      <c r="E47" s="68">
        <v>655.86798487999999</v>
      </c>
      <c r="F47" s="68">
        <v>754.71283918000017</v>
      </c>
      <c r="G47" s="68">
        <v>727.85607363999998</v>
      </c>
      <c r="H47" s="68">
        <v>864.58417579999991</v>
      </c>
      <c r="I47" s="68">
        <v>1144.1650235700001</v>
      </c>
      <c r="J47" s="68">
        <v>1115.2294392700001</v>
      </c>
      <c r="K47" s="68">
        <v>1192.62345708</v>
      </c>
      <c r="L47" s="68">
        <v>1186.4434772</v>
      </c>
      <c r="M47" s="68">
        <v>1187.69798851</v>
      </c>
      <c r="N47" s="68">
        <v>1255.8879565799998</v>
      </c>
    </row>
    <row r="48" spans="2:14" ht="33.75" customHeight="1">
      <c r="B48" s="41" t="s">
        <v>392</v>
      </c>
      <c r="C48" s="112" t="s">
        <v>393</v>
      </c>
      <c r="D48" s="113" t="s">
        <v>33</v>
      </c>
      <c r="E48" s="68">
        <v>175.13229559999996</v>
      </c>
      <c r="F48" s="68">
        <v>172.79108500000001</v>
      </c>
      <c r="G48" s="68">
        <v>248.18455353999997</v>
      </c>
      <c r="H48" s="68">
        <v>219.08083436000001</v>
      </c>
      <c r="I48" s="68">
        <v>248.87634129999998</v>
      </c>
      <c r="J48" s="68">
        <v>282.08586654000004</v>
      </c>
      <c r="K48" s="68">
        <v>301.63898962000002</v>
      </c>
      <c r="L48" s="68">
        <v>554.60716107000007</v>
      </c>
      <c r="M48" s="68">
        <v>612.91259929000012</v>
      </c>
      <c r="N48" s="68">
        <v>850.58649959999991</v>
      </c>
    </row>
    <row r="49" spans="2:14">
      <c r="B49" s="41" t="s">
        <v>394</v>
      </c>
      <c r="C49" s="99" t="s">
        <v>395</v>
      </c>
      <c r="D49" s="113" t="s">
        <v>33</v>
      </c>
      <c r="E49" s="68">
        <v>175.13229559999996</v>
      </c>
      <c r="F49" s="68">
        <v>172.79108500000001</v>
      </c>
      <c r="G49" s="68">
        <v>248.18455353999997</v>
      </c>
      <c r="H49" s="68">
        <v>219.08083436000001</v>
      </c>
      <c r="I49" s="68">
        <v>248.87634129999998</v>
      </c>
      <c r="J49" s="68">
        <v>282.08586654000004</v>
      </c>
      <c r="K49" s="68">
        <v>301.63898962000002</v>
      </c>
      <c r="L49" s="68">
        <v>554.60716107000007</v>
      </c>
      <c r="M49" s="68">
        <v>612.91259929000012</v>
      </c>
      <c r="N49" s="68">
        <v>850.58649959999991</v>
      </c>
    </row>
    <row r="50" spans="2:14">
      <c r="B50" s="41" t="s">
        <v>396</v>
      </c>
      <c r="C50" s="100" t="s">
        <v>397</v>
      </c>
      <c r="D50" s="113" t="s">
        <v>33</v>
      </c>
      <c r="E50" s="68">
        <v>175.13229559999996</v>
      </c>
      <c r="F50" s="68">
        <v>172.79108500000001</v>
      </c>
      <c r="G50" s="68">
        <v>248.18455353999997</v>
      </c>
      <c r="H50" s="68">
        <v>219.08083436000001</v>
      </c>
      <c r="I50" s="68">
        <v>248.87634129999998</v>
      </c>
      <c r="J50" s="68">
        <v>282.08586654000004</v>
      </c>
      <c r="K50" s="68">
        <v>301.63898962000002</v>
      </c>
      <c r="L50" s="68">
        <v>554.60716107000007</v>
      </c>
      <c r="M50" s="68">
        <v>612.91259929000012</v>
      </c>
      <c r="N50" s="68">
        <v>850.58649959999991</v>
      </c>
    </row>
    <row r="51" spans="2:14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90" zoomScaleNormal="90" workbookViewId="0">
      <pane xSplit="4" ySplit="1" topLeftCell="E2" activePane="bottomRight" state="frozen"/>
      <selection activeCell="K19" sqref="K19"/>
      <selection pane="topRight" activeCell="K19" sqref="K19"/>
      <selection pane="bottomLeft" activeCell="K19" sqref="K19"/>
      <selection pane="bottomRight" activeCell="E8" sqref="E8:N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4" width="11.453125" style="12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72" t="str">
        <f>+Indice!H25</f>
        <v>Gobierno Central Consolidado</v>
      </c>
      <c r="F2" s="172"/>
      <c r="G2" s="172"/>
      <c r="H2" s="172"/>
      <c r="I2" s="172"/>
      <c r="J2" s="172"/>
      <c r="K2" s="172"/>
      <c r="L2" s="172"/>
      <c r="M2" s="172"/>
      <c r="N2" s="172"/>
    </row>
    <row r="3" spans="2:14" ht="15.5">
      <c r="B3" s="55" t="s">
        <v>401</v>
      </c>
      <c r="C3" s="57"/>
      <c r="D3" s="22"/>
      <c r="E3" s="172" t="s">
        <v>29</v>
      </c>
      <c r="F3" s="172"/>
      <c r="G3" s="172"/>
      <c r="H3" s="172"/>
      <c r="I3" s="172"/>
      <c r="J3" s="172"/>
      <c r="K3" s="172"/>
      <c r="L3" s="172"/>
      <c r="M3" s="172"/>
      <c r="N3" s="172"/>
    </row>
    <row r="4" spans="2:14" ht="15" customHeight="1">
      <c r="B4" s="19"/>
      <c r="C4" s="20"/>
      <c r="D4" s="21"/>
      <c r="E4" s="170" t="s">
        <v>726</v>
      </c>
      <c r="F4" s="171"/>
      <c r="G4" s="171"/>
      <c r="H4" s="171"/>
      <c r="I4" s="171"/>
      <c r="J4" s="171"/>
      <c r="K4" s="171"/>
      <c r="L4" s="171"/>
      <c r="M4" s="171"/>
      <c r="N4" s="171"/>
    </row>
    <row r="5" spans="2:14" ht="15" customHeight="1">
      <c r="B5" s="174" t="s">
        <v>402</v>
      </c>
      <c r="C5" s="175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</row>
    <row r="6" spans="2:14" ht="14">
      <c r="B6" s="174"/>
      <c r="C6" s="175"/>
      <c r="D6" s="22"/>
      <c r="E6" s="173"/>
      <c r="F6" s="173"/>
      <c r="G6" s="173"/>
      <c r="H6" s="173"/>
      <c r="I6" s="173"/>
      <c r="J6" s="173"/>
      <c r="K6" s="173"/>
      <c r="L6" s="173"/>
      <c r="M6" s="173"/>
      <c r="N6" s="173"/>
    </row>
    <row r="7" spans="2:14" ht="14">
      <c r="B7" s="106"/>
      <c r="C7" s="107"/>
      <c r="D7" s="22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403</v>
      </c>
      <c r="C8" s="95" t="s">
        <v>404</v>
      </c>
      <c r="D8" s="108" t="s">
        <v>33</v>
      </c>
      <c r="E8" s="96">
        <v>-3685.379278559999</v>
      </c>
      <c r="F8" s="96">
        <v>-4709.4860248100003</v>
      </c>
      <c r="G8" s="96">
        <v>-3005.8782052499992</v>
      </c>
      <c r="H8" s="96">
        <v>-1980.4474732999997</v>
      </c>
      <c r="I8" s="96">
        <v>-4842.1474263</v>
      </c>
      <c r="J8" s="96">
        <v>-8101.1879297899977</v>
      </c>
      <c r="K8" s="96">
        <v>-22273.492638520001</v>
      </c>
      <c r="L8" s="96">
        <v>-2376.1105086600037</v>
      </c>
      <c r="M8" s="96">
        <v>-5688.8303063899975</v>
      </c>
      <c r="N8" s="96">
        <v>-2971.7952391000035</v>
      </c>
    </row>
    <row r="9" spans="2:14" ht="14">
      <c r="B9" s="101" t="s">
        <v>65</v>
      </c>
      <c r="C9" s="116" t="s">
        <v>405</v>
      </c>
      <c r="D9" s="32" t="s">
        <v>33</v>
      </c>
      <c r="E9" s="97">
        <v>4805.3177813100001</v>
      </c>
      <c r="F9" s="97">
        <v>2534.6990208999996</v>
      </c>
      <c r="G9" s="97">
        <v>1727.8255402099999</v>
      </c>
      <c r="H9" s="97">
        <v>2468.7724835200002</v>
      </c>
      <c r="I9" s="97">
        <v>4291.6282911999997</v>
      </c>
      <c r="J9" s="97">
        <v>5578.55096529</v>
      </c>
      <c r="K9" s="97">
        <v>3369.7673558100005</v>
      </c>
      <c r="L9" s="97">
        <v>4416.9775858700013</v>
      </c>
      <c r="M9" s="97">
        <v>5259.9115990700002</v>
      </c>
      <c r="N9" s="97">
        <v>5868.2029064499993</v>
      </c>
    </row>
    <row r="10" spans="2:14" ht="14">
      <c r="B10" s="39" t="s">
        <v>67</v>
      </c>
      <c r="C10" s="98" t="s">
        <v>406</v>
      </c>
      <c r="D10" s="22" t="s">
        <v>33</v>
      </c>
      <c r="E10" s="68">
        <v>4783.9106253600003</v>
      </c>
      <c r="F10" s="68">
        <v>2528.9876607399997</v>
      </c>
      <c r="G10" s="68">
        <v>1727.8141112099997</v>
      </c>
      <c r="H10" s="68">
        <v>2467.4397485600002</v>
      </c>
      <c r="I10" s="68">
        <v>4230.7845160799998</v>
      </c>
      <c r="J10" s="68">
        <v>5532.4646162399995</v>
      </c>
      <c r="K10" s="68">
        <v>3360.8304119800009</v>
      </c>
      <c r="L10" s="68">
        <v>4362.8051945600009</v>
      </c>
      <c r="M10" s="68">
        <v>5250.3451010100007</v>
      </c>
      <c r="N10" s="68">
        <v>5865.6493152000003</v>
      </c>
    </row>
    <row r="11" spans="2:14" ht="14">
      <c r="B11" s="41" t="s">
        <v>407</v>
      </c>
      <c r="C11" s="99" t="s">
        <v>408</v>
      </c>
      <c r="D11" s="22" t="s">
        <v>33</v>
      </c>
      <c r="E11" s="68">
        <v>3971.3820304299998</v>
      </c>
      <c r="F11" s="68">
        <v>2226.2299381599996</v>
      </c>
      <c r="G11" s="68">
        <v>1192.14071143</v>
      </c>
      <c r="H11" s="68">
        <v>1723.0734318300006</v>
      </c>
      <c r="I11" s="68">
        <v>2828.7820226299996</v>
      </c>
      <c r="J11" s="68">
        <v>4275.9897280499999</v>
      </c>
      <c r="K11" s="68">
        <v>2600.6277253000003</v>
      </c>
      <c r="L11" s="68">
        <v>3298.8733760600007</v>
      </c>
      <c r="M11" s="68">
        <v>3589.1911505300004</v>
      </c>
      <c r="N11" s="68">
        <v>4013.3453940099994</v>
      </c>
    </row>
    <row r="12" spans="2:14" ht="14">
      <c r="B12" s="41" t="s">
        <v>409</v>
      </c>
      <c r="C12" s="99" t="s">
        <v>410</v>
      </c>
      <c r="D12" s="22" t="s">
        <v>33</v>
      </c>
      <c r="E12" s="68">
        <v>797.0244449600001</v>
      </c>
      <c r="F12" s="68">
        <v>296.34753455000003</v>
      </c>
      <c r="G12" s="68">
        <v>278.84997659999999</v>
      </c>
      <c r="H12" s="68">
        <v>743.64554043999988</v>
      </c>
      <c r="I12" s="68">
        <v>1380.8987747400001</v>
      </c>
      <c r="J12" s="68">
        <v>1240.1562758500002</v>
      </c>
      <c r="K12" s="68">
        <v>755.51940882000008</v>
      </c>
      <c r="L12" s="68">
        <v>1029.1021227200001</v>
      </c>
      <c r="M12" s="68">
        <v>1649.6827633400003</v>
      </c>
      <c r="N12" s="68">
        <v>1720.0082093299998</v>
      </c>
    </row>
    <row r="13" spans="2:14" ht="14">
      <c r="B13" s="41" t="s">
        <v>411</v>
      </c>
      <c r="C13" s="99" t="s">
        <v>412</v>
      </c>
      <c r="D13" s="22" t="s">
        <v>33</v>
      </c>
      <c r="E13" s="68">
        <v>4.6248320000000005</v>
      </c>
      <c r="F13" s="68">
        <v>0.6844368999999999</v>
      </c>
      <c r="G13" s="68">
        <v>0.35582653000000003</v>
      </c>
      <c r="H13" s="68">
        <v>0.26747629000000001</v>
      </c>
      <c r="I13" s="68">
        <v>0.22648370999999998</v>
      </c>
      <c r="J13" s="68">
        <v>15.98757734</v>
      </c>
      <c r="K13" s="68">
        <v>4.4673928600000004</v>
      </c>
      <c r="L13" s="68">
        <v>19.28811078</v>
      </c>
      <c r="M13" s="68">
        <v>4.3633321399999998</v>
      </c>
      <c r="N13" s="68">
        <v>104.73396786000001</v>
      </c>
    </row>
    <row r="14" spans="2:14" ht="14">
      <c r="B14" s="41" t="s">
        <v>413</v>
      </c>
      <c r="C14" s="99" t="s">
        <v>414</v>
      </c>
      <c r="D14" s="22" t="s">
        <v>33</v>
      </c>
      <c r="E14" s="97">
        <v>10.879317970000002</v>
      </c>
      <c r="F14" s="97">
        <v>5.7257511300000008</v>
      </c>
      <c r="G14" s="97">
        <v>256.46759665000002</v>
      </c>
      <c r="H14" s="97">
        <v>0.45330000000000004</v>
      </c>
      <c r="I14" s="97">
        <v>20.877234999999995</v>
      </c>
      <c r="J14" s="97">
        <v>0.33103499999999997</v>
      </c>
      <c r="K14" s="97">
        <v>0.21588500000000002</v>
      </c>
      <c r="L14" s="97">
        <v>15.541585</v>
      </c>
      <c r="M14" s="97">
        <v>7.1078549999999998</v>
      </c>
      <c r="N14" s="97">
        <v>27.561744000000004</v>
      </c>
    </row>
    <row r="15" spans="2:14" ht="14">
      <c r="B15" s="39" t="s">
        <v>69</v>
      </c>
      <c r="C15" s="98" t="s">
        <v>415</v>
      </c>
      <c r="D15" s="22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 ht="14">
      <c r="B16" s="39" t="s">
        <v>71</v>
      </c>
      <c r="C16" s="98" t="s">
        <v>416</v>
      </c>
      <c r="D16" s="22" t="s">
        <v>33</v>
      </c>
      <c r="E16" s="68">
        <v>0.23025251000000002</v>
      </c>
      <c r="F16" s="68">
        <v>0.32027673000000001</v>
      </c>
      <c r="G16" s="68">
        <v>9.9889999999999996E-3</v>
      </c>
      <c r="H16" s="68">
        <v>0.10734444999999999</v>
      </c>
      <c r="I16" s="68">
        <v>0.13644300999999998</v>
      </c>
      <c r="J16" s="68">
        <v>1.9135250000000003E-2</v>
      </c>
      <c r="K16" s="68">
        <v>0.22334382999999999</v>
      </c>
      <c r="L16" s="68">
        <v>0.31795426000000004</v>
      </c>
      <c r="M16" s="68">
        <v>7.1843000000000004E-2</v>
      </c>
      <c r="N16" s="68">
        <v>3.2000000000000001E-2</v>
      </c>
    </row>
    <row r="17" spans="2:14" ht="14">
      <c r="B17" s="39" t="s">
        <v>73</v>
      </c>
      <c r="C17" s="98" t="s">
        <v>417</v>
      </c>
      <c r="D17" s="22" t="s">
        <v>33</v>
      </c>
      <c r="E17" s="68">
        <v>21.176903439999997</v>
      </c>
      <c r="F17" s="68">
        <v>5.3910834300000001</v>
      </c>
      <c r="G17" s="68">
        <v>1.4399999999999999E-3</v>
      </c>
      <c r="H17" s="68">
        <v>1.22539051</v>
      </c>
      <c r="I17" s="68">
        <v>60.707332109999989</v>
      </c>
      <c r="J17" s="68">
        <v>46.067213800000012</v>
      </c>
      <c r="K17" s="68">
        <v>8.7135999999999996</v>
      </c>
      <c r="L17" s="68">
        <v>53.854437049999994</v>
      </c>
      <c r="M17" s="68">
        <v>9.4946550599999995</v>
      </c>
      <c r="N17" s="68">
        <v>2.5215912499999997</v>
      </c>
    </row>
    <row r="18" spans="2:14" ht="14">
      <c r="B18" s="41" t="s">
        <v>418</v>
      </c>
      <c r="C18" s="99" t="s">
        <v>419</v>
      </c>
      <c r="D18" s="22" t="s">
        <v>33</v>
      </c>
      <c r="E18" s="68">
        <v>21.176903439999997</v>
      </c>
      <c r="F18" s="68">
        <v>5.3910834300000001</v>
      </c>
      <c r="G18" s="68">
        <v>1.4399999999999999E-3</v>
      </c>
      <c r="H18" s="68">
        <v>1.22539051</v>
      </c>
      <c r="I18" s="68">
        <v>60.707332109999989</v>
      </c>
      <c r="J18" s="68">
        <v>46.067213800000012</v>
      </c>
      <c r="K18" s="68">
        <v>8.7135999999999996</v>
      </c>
      <c r="L18" s="68">
        <v>53.854437049999994</v>
      </c>
      <c r="M18" s="68">
        <v>9.4946550599999995</v>
      </c>
      <c r="N18" s="68">
        <v>2.5215912499999997</v>
      </c>
    </row>
    <row r="19" spans="2:14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 ht="14">
      <c r="B22" s="117" t="s">
        <v>80</v>
      </c>
      <c r="C22" s="118" t="s">
        <v>426</v>
      </c>
      <c r="D22" s="119" t="s">
        <v>33</v>
      </c>
      <c r="E22" s="68">
        <v>-356.21341302000002</v>
      </c>
      <c r="F22" s="68">
        <v>369.47365537000019</v>
      </c>
      <c r="G22" s="68">
        <v>3503.5597246199995</v>
      </c>
      <c r="H22" s="68">
        <v>3332.4539193200008</v>
      </c>
      <c r="I22" s="68">
        <v>1900.3954271699997</v>
      </c>
      <c r="J22" s="68">
        <v>-2029.8862425800003</v>
      </c>
      <c r="K22" s="68">
        <v>7624.6555460499949</v>
      </c>
      <c r="L22" s="68">
        <v>12568.301891789999</v>
      </c>
      <c r="M22" s="68">
        <v>-2014.7331939300004</v>
      </c>
      <c r="N22" s="68">
        <v>-908.77147230999981</v>
      </c>
    </row>
    <row r="23" spans="2:14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 ht="14">
      <c r="B24" s="41" t="s">
        <v>429</v>
      </c>
      <c r="C24" s="29" t="s">
        <v>430</v>
      </c>
      <c r="D24" s="22" t="s">
        <v>33</v>
      </c>
      <c r="E24" s="72">
        <v>-95.863733740000029</v>
      </c>
      <c r="F24" s="72">
        <v>44.482039770000121</v>
      </c>
      <c r="G24" s="72">
        <v>2825.6895435900001</v>
      </c>
      <c r="H24" s="72">
        <v>2742.8331290800006</v>
      </c>
      <c r="I24" s="72">
        <v>1284.0018243299994</v>
      </c>
      <c r="J24" s="72">
        <v>-2115.4349663700004</v>
      </c>
      <c r="K24" s="72">
        <v>3967.2657440899948</v>
      </c>
      <c r="L24" s="72">
        <v>11798.4339619</v>
      </c>
      <c r="M24" s="72">
        <v>-2521.8571486500005</v>
      </c>
      <c r="N24" s="72">
        <v>-1858.9878768899998</v>
      </c>
    </row>
    <row r="25" spans="2:14" ht="14">
      <c r="B25" s="41" t="s">
        <v>431</v>
      </c>
      <c r="C25" s="29" t="s">
        <v>432</v>
      </c>
      <c r="D25" s="22" t="s">
        <v>33</v>
      </c>
      <c r="E25" s="68">
        <v>-339.73847429</v>
      </c>
      <c r="F25" s="68">
        <v>503.22945333000001</v>
      </c>
      <c r="G25" s="68">
        <v>528.88495982999996</v>
      </c>
      <c r="H25" s="68">
        <v>495.83137451000005</v>
      </c>
      <c r="I25" s="68">
        <v>517.72471801999995</v>
      </c>
      <c r="J25" s="68">
        <v>244.86878003000004</v>
      </c>
      <c r="K25" s="68">
        <v>145.99042192000002</v>
      </c>
      <c r="L25" s="68">
        <v>505.96393267999991</v>
      </c>
      <c r="M25" s="68">
        <v>604.82073787000002</v>
      </c>
      <c r="N25" s="68">
        <v>1201.7171388100001</v>
      </c>
    </row>
    <row r="26" spans="2:14" ht="14">
      <c r="B26" s="41" t="s">
        <v>433</v>
      </c>
      <c r="C26" s="29" t="s">
        <v>434</v>
      </c>
      <c r="D26" s="22" t="s">
        <v>33</v>
      </c>
      <c r="E26" s="97">
        <v>79.388795009999996</v>
      </c>
      <c r="F26" s="97">
        <v>-178.23783773</v>
      </c>
      <c r="G26" s="97">
        <v>148.98522120000001</v>
      </c>
      <c r="H26" s="97">
        <v>93.789415730000016</v>
      </c>
      <c r="I26" s="97">
        <v>98.668884820000002</v>
      </c>
      <c r="J26" s="97">
        <v>-159.32005624000004</v>
      </c>
      <c r="K26" s="97">
        <v>3511.3993800399999</v>
      </c>
      <c r="L26" s="97">
        <v>49.964397210000008</v>
      </c>
      <c r="M26" s="97">
        <v>-97.696783150000016</v>
      </c>
      <c r="N26" s="97">
        <v>-251.50073422999995</v>
      </c>
    </row>
    <row r="27" spans="2:14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213.93959999999998</v>
      </c>
      <c r="M27" s="68">
        <v>0</v>
      </c>
      <c r="N27" s="68">
        <v>0</v>
      </c>
    </row>
    <row r="28" spans="2:14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2:14" ht="14">
      <c r="B30" s="41" t="s">
        <v>441</v>
      </c>
      <c r="C30" s="29" t="s">
        <v>442</v>
      </c>
      <c r="D30" s="22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</row>
    <row r="31" spans="2:14" ht="14">
      <c r="B31" s="39" t="s">
        <v>82</v>
      </c>
      <c r="C31" s="98" t="s">
        <v>443</v>
      </c>
      <c r="D31" s="22" t="s">
        <v>33</v>
      </c>
      <c r="E31" s="72">
        <v>-356.21341302000002</v>
      </c>
      <c r="F31" s="72">
        <v>369.47365537000019</v>
      </c>
      <c r="G31" s="72">
        <v>3503.5597246199995</v>
      </c>
      <c r="H31" s="72">
        <v>3332.4539193200008</v>
      </c>
      <c r="I31" s="72">
        <v>1900.3954271699997</v>
      </c>
      <c r="J31" s="72">
        <v>-2029.8862425800003</v>
      </c>
      <c r="K31" s="72">
        <v>7624.6555460499949</v>
      </c>
      <c r="L31" s="72">
        <v>12568.301891789999</v>
      </c>
      <c r="M31" s="72">
        <v>-2014.7331939300004</v>
      </c>
      <c r="N31" s="72">
        <v>-908.77147230999981</v>
      </c>
    </row>
    <row r="32" spans="2:14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</row>
    <row r="33" spans="2:14" ht="14">
      <c r="B33" s="41" t="s">
        <v>446</v>
      </c>
      <c r="C33" s="99" t="s">
        <v>447</v>
      </c>
      <c r="D33" s="22" t="s">
        <v>33</v>
      </c>
      <c r="E33" s="97">
        <v>-95.863733740000029</v>
      </c>
      <c r="F33" s="97">
        <v>44.482039770000121</v>
      </c>
      <c r="G33" s="97">
        <v>2825.6895435900001</v>
      </c>
      <c r="H33" s="97">
        <v>2742.8331290800006</v>
      </c>
      <c r="I33" s="97">
        <v>1284.0018243299994</v>
      </c>
      <c r="J33" s="97">
        <v>-2115.4349663700004</v>
      </c>
      <c r="K33" s="97">
        <v>3967.2657440899948</v>
      </c>
      <c r="L33" s="97">
        <v>11798.4339619</v>
      </c>
      <c r="M33" s="97">
        <v>-2521.8571486500005</v>
      </c>
      <c r="N33" s="97">
        <v>-1858.9878768899998</v>
      </c>
    </row>
    <row r="34" spans="2:14" ht="14">
      <c r="B34" s="41" t="s">
        <v>448</v>
      </c>
      <c r="C34" s="99" t="s">
        <v>449</v>
      </c>
      <c r="D34" s="22" t="s">
        <v>33</v>
      </c>
      <c r="E34" s="97">
        <v>-339.73847429</v>
      </c>
      <c r="F34" s="97">
        <v>503.22945333000001</v>
      </c>
      <c r="G34" s="97">
        <v>528.88495982999996</v>
      </c>
      <c r="H34" s="97">
        <v>495.83137451000005</v>
      </c>
      <c r="I34" s="97">
        <v>517.72471801999995</v>
      </c>
      <c r="J34" s="97">
        <v>244.86878003000004</v>
      </c>
      <c r="K34" s="97">
        <v>145.99042192000002</v>
      </c>
      <c r="L34" s="97">
        <v>505.96393267999991</v>
      </c>
      <c r="M34" s="97">
        <v>604.82073787000002</v>
      </c>
      <c r="N34" s="97">
        <v>1201.7171388100001</v>
      </c>
    </row>
    <row r="35" spans="2:14" ht="14">
      <c r="B35" s="41" t="s">
        <v>450</v>
      </c>
      <c r="C35" s="99" t="s">
        <v>451</v>
      </c>
      <c r="D35" s="22" t="s">
        <v>33</v>
      </c>
      <c r="E35" s="68">
        <v>79.388795009999996</v>
      </c>
      <c r="F35" s="68">
        <v>-178.23783773</v>
      </c>
      <c r="G35" s="68">
        <v>148.98522120000001</v>
      </c>
      <c r="H35" s="68">
        <v>93.789415730000016</v>
      </c>
      <c r="I35" s="68">
        <v>98.668884820000002</v>
      </c>
      <c r="J35" s="68">
        <v>-159.32005624000004</v>
      </c>
      <c r="K35" s="68">
        <v>3511.3993800399999</v>
      </c>
      <c r="L35" s="68">
        <v>49.964397210000008</v>
      </c>
      <c r="M35" s="68">
        <v>-97.696783150000016</v>
      </c>
      <c r="N35" s="68">
        <v>-251.50073422999995</v>
      </c>
    </row>
    <row r="36" spans="2:14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213.93959999999998</v>
      </c>
      <c r="M36" s="68">
        <v>0</v>
      </c>
      <c r="N36" s="68">
        <v>0</v>
      </c>
    </row>
    <row r="37" spans="2:14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 ht="14">
      <c r="B39" s="41" t="s">
        <v>458</v>
      </c>
      <c r="C39" s="99" t="s">
        <v>459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</row>
    <row r="49" spans="2:14" ht="14">
      <c r="B49" s="117" t="s">
        <v>86</v>
      </c>
      <c r="C49" s="118" t="s">
        <v>474</v>
      </c>
      <c r="D49" s="119" t="s">
        <v>33</v>
      </c>
      <c r="E49" s="68">
        <v>8134.4836468499989</v>
      </c>
      <c r="F49" s="68">
        <v>7613.6587010800004</v>
      </c>
      <c r="G49" s="68">
        <v>8237.263470079999</v>
      </c>
      <c r="H49" s="68">
        <v>7781.6738761400002</v>
      </c>
      <c r="I49" s="68">
        <v>11034.171144669999</v>
      </c>
      <c r="J49" s="68">
        <v>11649.852652499998</v>
      </c>
      <c r="K49" s="68">
        <v>33267.915540379996</v>
      </c>
      <c r="L49" s="68">
        <v>19361.389986320002</v>
      </c>
      <c r="M49" s="68">
        <v>8934.0087115299975</v>
      </c>
      <c r="N49" s="68">
        <v>7931.226673240003</v>
      </c>
    </row>
    <row r="50" spans="2:14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</row>
    <row r="51" spans="2:14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 ht="14">
      <c r="B52" s="41" t="s">
        <v>479</v>
      </c>
      <c r="C52" s="29" t="s">
        <v>480</v>
      </c>
      <c r="D52" s="22" t="s">
        <v>33</v>
      </c>
      <c r="E52" s="68">
        <v>8011.9414895600003</v>
      </c>
      <c r="F52" s="68">
        <v>3975.9584657599994</v>
      </c>
      <c r="G52" s="68">
        <v>9520.4946943899995</v>
      </c>
      <c r="H52" s="68">
        <v>10279.91141165</v>
      </c>
      <c r="I52" s="68">
        <v>10247.345670329998</v>
      </c>
      <c r="J52" s="68">
        <v>14578.837616719997</v>
      </c>
      <c r="K52" s="68">
        <v>31493.317707589998</v>
      </c>
      <c r="L52" s="68">
        <v>22351.900032920003</v>
      </c>
      <c r="M52" s="68">
        <v>6896.4238433399987</v>
      </c>
      <c r="N52" s="68">
        <v>9680.5808801899984</v>
      </c>
    </row>
    <row r="53" spans="2:14" ht="14">
      <c r="B53" s="41" t="s">
        <v>481</v>
      </c>
      <c r="C53" s="29" t="s">
        <v>482</v>
      </c>
      <c r="D53" s="22" t="s">
        <v>33</v>
      </c>
      <c r="E53" s="68">
        <v>122.54215728999989</v>
      </c>
      <c r="F53" s="68">
        <v>3637.70023532</v>
      </c>
      <c r="G53" s="68">
        <v>-1283.2312243100002</v>
      </c>
      <c r="H53" s="68">
        <v>-2498.2375355099998</v>
      </c>
      <c r="I53" s="68">
        <v>454.29461870000006</v>
      </c>
      <c r="J53" s="68">
        <v>-2353.9822983000004</v>
      </c>
      <c r="K53" s="68">
        <v>1082.7585611000004</v>
      </c>
      <c r="L53" s="68">
        <v>-2496.2298980499995</v>
      </c>
      <c r="M53" s="68">
        <v>1725.9639499399989</v>
      </c>
      <c r="N53" s="68">
        <v>-1562.3577365599997</v>
      </c>
    </row>
    <row r="54" spans="2:14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</row>
    <row r="55" spans="2:14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</row>
    <row r="56" spans="2:14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</row>
    <row r="57" spans="2:14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</row>
    <row r="58" spans="2:14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</row>
    <row r="59" spans="2:14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</row>
    <row r="60" spans="2:14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2:14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</row>
    <row r="62" spans="2:14" ht="14">
      <c r="B62" s="41" t="s">
        <v>499</v>
      </c>
      <c r="C62" s="29" t="s">
        <v>500</v>
      </c>
      <c r="D62" s="22" t="s">
        <v>33</v>
      </c>
      <c r="E62" s="68">
        <v>0</v>
      </c>
      <c r="F62" s="68">
        <v>0</v>
      </c>
      <c r="G62" s="68">
        <v>0</v>
      </c>
      <c r="H62" s="68">
        <v>0</v>
      </c>
      <c r="I62" s="68">
        <v>332.53085564000008</v>
      </c>
      <c r="J62" s="68">
        <v>-575.00266592000003</v>
      </c>
      <c r="K62" s="68">
        <v>691.83927169000003</v>
      </c>
      <c r="L62" s="68">
        <v>-494.28014855000004</v>
      </c>
      <c r="M62" s="68">
        <v>311.6209182500001</v>
      </c>
      <c r="N62" s="68">
        <v>-186.99647038999996</v>
      </c>
    </row>
    <row r="63" spans="2:14" ht="14">
      <c r="B63" s="39" t="s">
        <v>88</v>
      </c>
      <c r="C63" s="98" t="s">
        <v>501</v>
      </c>
      <c r="D63" s="22" t="s">
        <v>33</v>
      </c>
      <c r="E63" s="68">
        <v>7887.6465538599996</v>
      </c>
      <c r="F63" s="68">
        <v>3808.4215457799996</v>
      </c>
      <c r="G63" s="68">
        <v>4124.6435522499996</v>
      </c>
      <c r="H63" s="68">
        <v>6657.7539050599999</v>
      </c>
      <c r="I63" s="68">
        <v>10597.74181903</v>
      </c>
      <c r="J63" s="68">
        <v>4759.3645067399984</v>
      </c>
      <c r="K63" s="68">
        <v>22958.319752629995</v>
      </c>
      <c r="L63" s="68">
        <v>14153.148554550002</v>
      </c>
      <c r="M63" s="68">
        <v>8860.0357910699986</v>
      </c>
      <c r="N63" s="68">
        <v>-2733.8083155599998</v>
      </c>
    </row>
    <row r="64" spans="2:14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</row>
    <row r="65" spans="2:14" ht="14">
      <c r="B65" s="41" t="s">
        <v>503</v>
      </c>
      <c r="C65" s="99" t="s">
        <v>449</v>
      </c>
      <c r="D65" s="22" t="s">
        <v>33</v>
      </c>
      <c r="E65" s="68">
        <v>7887.6465538599996</v>
      </c>
      <c r="F65" s="68">
        <v>3808.4215457799996</v>
      </c>
      <c r="G65" s="68">
        <v>4124.6435522499996</v>
      </c>
      <c r="H65" s="68">
        <v>6657.7539050599999</v>
      </c>
      <c r="I65" s="68">
        <v>10265.21096339</v>
      </c>
      <c r="J65" s="68">
        <v>5334.3671726599987</v>
      </c>
      <c r="K65" s="68">
        <v>22266.480480939998</v>
      </c>
      <c r="L65" s="68">
        <v>14647.428703100002</v>
      </c>
      <c r="M65" s="68">
        <v>8548.4148728199998</v>
      </c>
      <c r="N65" s="68">
        <v>-2546.8118451699997</v>
      </c>
    </row>
    <row r="66" spans="2:14" ht="14">
      <c r="B66" s="41" t="s">
        <v>504</v>
      </c>
      <c r="C66" s="99" t="s">
        <v>451</v>
      </c>
      <c r="D66" s="22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</row>
    <row r="69" spans="2:14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 ht="14">
      <c r="B70" s="41" t="s">
        <v>509</v>
      </c>
      <c r="C70" s="99" t="s">
        <v>459</v>
      </c>
      <c r="D70" s="22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332.53085564000008</v>
      </c>
      <c r="J70" s="68">
        <v>-575.00266592000003</v>
      </c>
      <c r="K70" s="68">
        <v>691.83927169000003</v>
      </c>
      <c r="L70" s="68">
        <v>-494.28014855000004</v>
      </c>
      <c r="M70" s="68">
        <v>311.6209182500001</v>
      </c>
      <c r="N70" s="68">
        <v>-186.99647038999996</v>
      </c>
    </row>
    <row r="71" spans="2:14" ht="14">
      <c r="B71" s="39" t="s">
        <v>90</v>
      </c>
      <c r="C71" s="98" t="s">
        <v>510</v>
      </c>
      <c r="D71" s="22" t="s">
        <v>33</v>
      </c>
      <c r="E71" s="68">
        <v>246.83709298999995</v>
      </c>
      <c r="F71" s="68">
        <v>3805.2371553000003</v>
      </c>
      <c r="G71" s="68">
        <v>4112.6199178299994</v>
      </c>
      <c r="H71" s="68">
        <v>1123.9199710799999</v>
      </c>
      <c r="I71" s="68">
        <v>436.42932564000012</v>
      </c>
      <c r="J71" s="68">
        <v>6890.4881457599995</v>
      </c>
      <c r="K71" s="68">
        <v>10309.59578775</v>
      </c>
      <c r="L71" s="68">
        <v>5208.2414317700004</v>
      </c>
      <c r="M71" s="68">
        <v>73.972920459999585</v>
      </c>
      <c r="N71" s="68">
        <v>10665.034988800004</v>
      </c>
    </row>
    <row r="72" spans="2:14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</row>
    <row r="74" spans="2:14" ht="14">
      <c r="B74" s="41" t="s">
        <v>514</v>
      </c>
      <c r="C74" s="99" t="s">
        <v>515</v>
      </c>
      <c r="D74" s="22" t="s">
        <v>33</v>
      </c>
      <c r="E74" s="68">
        <v>124.29493570000004</v>
      </c>
      <c r="F74" s="68">
        <v>167.53691997999999</v>
      </c>
      <c r="G74" s="68">
        <v>5395.8511421399999</v>
      </c>
      <c r="H74" s="68">
        <v>3622.1575065899997</v>
      </c>
      <c r="I74" s="68">
        <v>-17.865293059999999</v>
      </c>
      <c r="J74" s="68">
        <v>9244.4704440599999</v>
      </c>
      <c r="K74" s="68">
        <v>9226.837226650001</v>
      </c>
      <c r="L74" s="68">
        <v>7704.4713298200004</v>
      </c>
      <c r="M74" s="68">
        <v>-1651.9910294799993</v>
      </c>
      <c r="N74" s="68">
        <v>12227.392725360003</v>
      </c>
    </row>
    <row r="75" spans="2:14" ht="14">
      <c r="B75" s="41" t="s">
        <v>516</v>
      </c>
      <c r="C75" s="99" t="s">
        <v>517</v>
      </c>
      <c r="D75" s="22" t="s">
        <v>33</v>
      </c>
      <c r="E75" s="68">
        <v>122.54215728999989</v>
      </c>
      <c r="F75" s="68">
        <v>3637.70023532</v>
      </c>
      <c r="G75" s="68">
        <v>-1283.2312243100002</v>
      </c>
      <c r="H75" s="68">
        <v>-2498.2375355099998</v>
      </c>
      <c r="I75" s="68">
        <v>454.29461870000006</v>
      </c>
      <c r="J75" s="68">
        <v>-2353.9822983000004</v>
      </c>
      <c r="K75" s="68">
        <v>1082.7585611000004</v>
      </c>
      <c r="L75" s="68">
        <v>-2496.2298980499995</v>
      </c>
      <c r="M75" s="68">
        <v>1725.9639499399989</v>
      </c>
      <c r="N75" s="68">
        <v>-1562.3577365599997</v>
      </c>
    </row>
    <row r="76" spans="2:14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</row>
    <row r="77" spans="2:14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</row>
    <row r="79" spans="2:14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</row>
    <row r="80" spans="2:14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</row>
    <row r="81" spans="2:14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</row>
    <row r="82" spans="2:14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</row>
    <row r="83" spans="2:14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</row>
    <row r="84" spans="2:14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0" spans="2:14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</row>
    <row r="91" spans="2:14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</row>
    <row r="92" spans="2:14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</row>
    <row r="93" spans="2:14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</row>
    <row r="94" spans="2:14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</row>
    <row r="95" spans="2:14" ht="14">
      <c r="B95" s="41" t="s">
        <v>552</v>
      </c>
      <c r="C95" s="29" t="s">
        <v>553</v>
      </c>
      <c r="D95" s="22" t="s">
        <v>33</v>
      </c>
      <c r="E95" s="68">
        <v>-8490.6970598699972</v>
      </c>
      <c r="F95" s="68">
        <v>-7244.1850457100008</v>
      </c>
      <c r="G95" s="68">
        <v>-4733.7037454599958</v>
      </c>
      <c r="H95" s="68">
        <v>-4449.2199568200031</v>
      </c>
      <c r="I95" s="68">
        <v>-9133.7757175000006</v>
      </c>
      <c r="J95" s="68">
        <v>-13679.73889508</v>
      </c>
      <c r="K95" s="68">
        <v>-25643.259994330005</v>
      </c>
      <c r="L95" s="68">
        <v>-6793.0880945300078</v>
      </c>
      <c r="M95" s="68">
        <v>-10948.741905460007</v>
      </c>
      <c r="N95" s="68">
        <v>-8839.9981455499983</v>
      </c>
    </row>
    <row r="96" spans="2:14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</row>
    <row r="97" spans="2:14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</row>
    <row r="98" spans="2:14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</row>
    <row r="99" spans="2:14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N37"/>
  <sheetViews>
    <sheetView showGridLines="0" topLeftCell="C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61.54296875" style="115" customWidth="1"/>
    <col min="4" max="262" width="11.453125" style="115"/>
    <col min="263" max="263" width="61.54296875" style="115" customWidth="1"/>
    <col min="264" max="518" width="11.453125" style="115"/>
    <col min="519" max="519" width="61.54296875" style="115" customWidth="1"/>
    <col min="520" max="774" width="11.453125" style="115"/>
    <col min="775" max="775" width="61.54296875" style="115" customWidth="1"/>
    <col min="776" max="1030" width="11.453125" style="115"/>
    <col min="1031" max="1031" width="61.54296875" style="115" customWidth="1"/>
    <col min="1032" max="1286" width="11.453125" style="115"/>
    <col min="1287" max="1287" width="61.54296875" style="115" customWidth="1"/>
    <col min="1288" max="1542" width="11.453125" style="115"/>
    <col min="1543" max="1543" width="61.54296875" style="115" customWidth="1"/>
    <col min="1544" max="1798" width="11.453125" style="115"/>
    <col min="1799" max="1799" width="61.54296875" style="115" customWidth="1"/>
    <col min="1800" max="2054" width="11.453125" style="115"/>
    <col min="2055" max="2055" width="61.54296875" style="115" customWidth="1"/>
    <col min="2056" max="2310" width="11.453125" style="115"/>
    <col min="2311" max="2311" width="61.54296875" style="115" customWidth="1"/>
    <col min="2312" max="2566" width="11.453125" style="115"/>
    <col min="2567" max="2567" width="61.54296875" style="115" customWidth="1"/>
    <col min="2568" max="2822" width="11.453125" style="115"/>
    <col min="2823" max="2823" width="61.54296875" style="115" customWidth="1"/>
    <col min="2824" max="3078" width="11.453125" style="115"/>
    <col min="3079" max="3079" width="61.54296875" style="115" customWidth="1"/>
    <col min="3080" max="3334" width="11.453125" style="115"/>
    <col min="3335" max="3335" width="61.54296875" style="115" customWidth="1"/>
    <col min="3336" max="3590" width="11.453125" style="115"/>
    <col min="3591" max="3591" width="61.54296875" style="115" customWidth="1"/>
    <col min="3592" max="3846" width="11.453125" style="115"/>
    <col min="3847" max="3847" width="61.54296875" style="115" customWidth="1"/>
    <col min="3848" max="4102" width="11.453125" style="115"/>
    <col min="4103" max="4103" width="61.54296875" style="115" customWidth="1"/>
    <col min="4104" max="4358" width="11.453125" style="115"/>
    <col min="4359" max="4359" width="61.54296875" style="115" customWidth="1"/>
    <col min="4360" max="4614" width="11.453125" style="115"/>
    <col min="4615" max="4615" width="61.54296875" style="115" customWidth="1"/>
    <col min="4616" max="4870" width="11.453125" style="115"/>
    <col min="4871" max="4871" width="61.54296875" style="115" customWidth="1"/>
    <col min="4872" max="5126" width="11.453125" style="115"/>
    <col min="5127" max="5127" width="61.54296875" style="115" customWidth="1"/>
    <col min="5128" max="5382" width="11.453125" style="115"/>
    <col min="5383" max="5383" width="61.54296875" style="115" customWidth="1"/>
    <col min="5384" max="5638" width="11.453125" style="115"/>
    <col min="5639" max="5639" width="61.54296875" style="115" customWidth="1"/>
    <col min="5640" max="5894" width="11.453125" style="115"/>
    <col min="5895" max="5895" width="61.54296875" style="115" customWidth="1"/>
    <col min="5896" max="6150" width="11.453125" style="115"/>
    <col min="6151" max="6151" width="61.54296875" style="115" customWidth="1"/>
    <col min="6152" max="6406" width="11.453125" style="115"/>
    <col min="6407" max="6407" width="61.54296875" style="115" customWidth="1"/>
    <col min="6408" max="6662" width="11.453125" style="115"/>
    <col min="6663" max="6663" width="61.54296875" style="115" customWidth="1"/>
    <col min="6664" max="6918" width="11.453125" style="115"/>
    <col min="6919" max="6919" width="61.54296875" style="115" customWidth="1"/>
    <col min="6920" max="7174" width="11.453125" style="115"/>
    <col min="7175" max="7175" width="61.54296875" style="115" customWidth="1"/>
    <col min="7176" max="7430" width="11.453125" style="115"/>
    <col min="7431" max="7431" width="61.54296875" style="115" customWidth="1"/>
    <col min="7432" max="7686" width="11.453125" style="115"/>
    <col min="7687" max="7687" width="61.54296875" style="115" customWidth="1"/>
    <col min="7688" max="7942" width="11.453125" style="115"/>
    <col min="7943" max="7943" width="61.54296875" style="115" customWidth="1"/>
    <col min="7944" max="8198" width="11.453125" style="115"/>
    <col min="8199" max="8199" width="61.54296875" style="115" customWidth="1"/>
    <col min="8200" max="8454" width="11.453125" style="115"/>
    <col min="8455" max="8455" width="61.54296875" style="115" customWidth="1"/>
    <col min="8456" max="8710" width="11.453125" style="115"/>
    <col min="8711" max="8711" width="61.54296875" style="115" customWidth="1"/>
    <col min="8712" max="8966" width="11.453125" style="115"/>
    <col min="8967" max="8967" width="61.54296875" style="115" customWidth="1"/>
    <col min="8968" max="9222" width="11.453125" style="115"/>
    <col min="9223" max="9223" width="61.54296875" style="115" customWidth="1"/>
    <col min="9224" max="9478" width="11.453125" style="115"/>
    <col min="9479" max="9479" width="61.54296875" style="115" customWidth="1"/>
    <col min="9480" max="9734" width="11.453125" style="115"/>
    <col min="9735" max="9735" width="61.54296875" style="115" customWidth="1"/>
    <col min="9736" max="9990" width="11.453125" style="115"/>
    <col min="9991" max="9991" width="61.54296875" style="115" customWidth="1"/>
    <col min="9992" max="10246" width="11.453125" style="115"/>
    <col min="10247" max="10247" width="61.54296875" style="115" customWidth="1"/>
    <col min="10248" max="10502" width="11.453125" style="115"/>
    <col min="10503" max="10503" width="61.54296875" style="115" customWidth="1"/>
    <col min="10504" max="10758" width="11.453125" style="115"/>
    <col min="10759" max="10759" width="61.54296875" style="115" customWidth="1"/>
    <col min="10760" max="11014" width="11.453125" style="115"/>
    <col min="11015" max="11015" width="61.54296875" style="115" customWidth="1"/>
    <col min="11016" max="11270" width="11.453125" style="115"/>
    <col min="11271" max="11271" width="61.54296875" style="115" customWidth="1"/>
    <col min="11272" max="11526" width="11.453125" style="115"/>
    <col min="11527" max="11527" width="61.54296875" style="115" customWidth="1"/>
    <col min="11528" max="11782" width="11.453125" style="115"/>
    <col min="11783" max="11783" width="61.54296875" style="115" customWidth="1"/>
    <col min="11784" max="12038" width="11.453125" style="115"/>
    <col min="12039" max="12039" width="61.54296875" style="115" customWidth="1"/>
    <col min="12040" max="12294" width="11.453125" style="115"/>
    <col min="12295" max="12295" width="61.54296875" style="115" customWidth="1"/>
    <col min="12296" max="12550" width="11.453125" style="115"/>
    <col min="12551" max="12551" width="61.54296875" style="115" customWidth="1"/>
    <col min="12552" max="12806" width="11.453125" style="115"/>
    <col min="12807" max="12807" width="61.54296875" style="115" customWidth="1"/>
    <col min="12808" max="13062" width="11.453125" style="115"/>
    <col min="13063" max="13063" width="61.54296875" style="115" customWidth="1"/>
    <col min="13064" max="13318" width="11.453125" style="115"/>
    <col min="13319" max="13319" width="61.54296875" style="115" customWidth="1"/>
    <col min="13320" max="13574" width="11.453125" style="115"/>
    <col min="13575" max="13575" width="61.54296875" style="115" customWidth="1"/>
    <col min="13576" max="13830" width="11.453125" style="115"/>
    <col min="13831" max="13831" width="61.54296875" style="115" customWidth="1"/>
    <col min="13832" max="14086" width="11.453125" style="115"/>
    <col min="14087" max="14087" width="61.54296875" style="115" customWidth="1"/>
    <col min="14088" max="14342" width="11.453125" style="115"/>
    <col min="14343" max="14343" width="61.54296875" style="115" customWidth="1"/>
    <col min="14344" max="14598" width="11.453125" style="115"/>
    <col min="14599" max="14599" width="61.54296875" style="115" customWidth="1"/>
    <col min="14600" max="14854" width="11.453125" style="115"/>
    <col min="14855" max="14855" width="61.54296875" style="115" customWidth="1"/>
    <col min="14856" max="15110" width="11.453125" style="115"/>
    <col min="15111" max="15111" width="61.54296875" style="115" customWidth="1"/>
    <col min="15112" max="15366" width="11.453125" style="115"/>
    <col min="15367" max="15367" width="61.54296875" style="115" customWidth="1"/>
    <col min="15368" max="15622" width="11.453125" style="115"/>
    <col min="15623" max="15623" width="61.54296875" style="115" customWidth="1"/>
    <col min="15624" max="15878" width="11.453125" style="115"/>
    <col min="15879" max="15879" width="61.54296875" style="115" customWidth="1"/>
    <col min="15880" max="16134" width="11.453125" style="115"/>
    <col min="16135" max="16135" width="61.5429687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72" t="str">
        <f>+Indice!H25</f>
        <v>Gobierno Central Consolidado</v>
      </c>
      <c r="F2" s="172"/>
      <c r="G2" s="172"/>
      <c r="H2" s="172"/>
      <c r="I2" s="172"/>
      <c r="J2" s="172"/>
      <c r="K2" s="172"/>
      <c r="L2" s="172"/>
      <c r="M2" s="172"/>
      <c r="N2" s="172"/>
    </row>
    <row r="3" spans="2:14" ht="15.5">
      <c r="B3" s="55" t="s">
        <v>728</v>
      </c>
      <c r="C3" s="57"/>
      <c r="D3" s="22"/>
      <c r="E3" s="172" t="s">
        <v>29</v>
      </c>
      <c r="F3" s="172"/>
      <c r="G3" s="172"/>
      <c r="H3" s="172"/>
      <c r="I3" s="172"/>
      <c r="J3" s="172"/>
      <c r="K3" s="172"/>
      <c r="L3" s="172"/>
      <c r="M3" s="172"/>
      <c r="N3" s="172"/>
    </row>
    <row r="4" spans="2:14" ht="15" customHeight="1">
      <c r="B4" s="19"/>
      <c r="C4" s="20"/>
      <c r="D4" s="21"/>
      <c r="E4" s="170" t="s">
        <v>729</v>
      </c>
      <c r="F4" s="171"/>
      <c r="G4" s="171"/>
      <c r="H4" s="171"/>
      <c r="I4" s="171"/>
      <c r="J4" s="171"/>
      <c r="K4" s="171"/>
      <c r="L4" s="171"/>
      <c r="M4" s="171"/>
      <c r="N4" s="171"/>
    </row>
    <row r="5" spans="2:14" ht="15" customHeight="1">
      <c r="B5" s="174" t="s">
        <v>730</v>
      </c>
      <c r="C5" s="175"/>
      <c r="D5" s="22"/>
      <c r="E5" s="177"/>
      <c r="F5" s="178"/>
      <c r="G5" s="178"/>
      <c r="H5" s="178"/>
      <c r="I5" s="178"/>
      <c r="J5" s="178"/>
      <c r="K5" s="178"/>
      <c r="L5" s="178"/>
      <c r="M5" s="178"/>
      <c r="N5" s="178"/>
    </row>
    <row r="6" spans="2:14">
      <c r="B6" s="174"/>
      <c r="C6" s="175"/>
      <c r="D6" s="22"/>
      <c r="E6" s="176">
        <v>2014</v>
      </c>
      <c r="F6" s="176">
        <f t="shared" ref="F6:N6" si="0">+E6+1</f>
        <v>2015</v>
      </c>
      <c r="G6" s="176">
        <f t="shared" si="0"/>
        <v>2016</v>
      </c>
      <c r="H6" s="176">
        <f t="shared" si="0"/>
        <v>2017</v>
      </c>
      <c r="I6" s="176">
        <f t="shared" si="0"/>
        <v>2018</v>
      </c>
      <c r="J6" s="176">
        <f t="shared" si="0"/>
        <v>2019</v>
      </c>
      <c r="K6" s="176">
        <f t="shared" si="0"/>
        <v>2020</v>
      </c>
      <c r="L6" s="176">
        <f t="shared" si="0"/>
        <v>2021</v>
      </c>
      <c r="M6" s="176">
        <f t="shared" si="0"/>
        <v>2022</v>
      </c>
      <c r="N6" s="176">
        <f t="shared" si="0"/>
        <v>2023</v>
      </c>
    </row>
    <row r="7" spans="2:14">
      <c r="B7" s="106"/>
      <c r="C7" s="107"/>
      <c r="D7" s="22"/>
      <c r="E7" s="176"/>
      <c r="F7" s="176"/>
      <c r="G7" s="176"/>
      <c r="H7" s="176"/>
      <c r="I7" s="176"/>
      <c r="J7" s="176"/>
      <c r="K7" s="176"/>
      <c r="L7" s="176"/>
      <c r="M7" s="176"/>
      <c r="N7" s="176"/>
    </row>
    <row r="8" spans="2:14" ht="20">
      <c r="B8" s="138" t="s">
        <v>731</v>
      </c>
      <c r="C8" s="139" t="s">
        <v>732</v>
      </c>
      <c r="D8" s="140" t="s">
        <v>33</v>
      </c>
      <c r="E8" s="141">
        <v>19.846937090000001</v>
      </c>
      <c r="F8" s="141">
        <v>1.08489E-2</v>
      </c>
      <c r="G8" s="141">
        <v>3.0671590000000002E-2</v>
      </c>
      <c r="H8" s="141">
        <v>23.5122602</v>
      </c>
      <c r="I8" s="141">
        <v>7.4631530699999988</v>
      </c>
      <c r="J8" s="141">
        <v>0</v>
      </c>
      <c r="K8" s="141">
        <v>27.934009960000001</v>
      </c>
      <c r="L8" s="141">
        <v>6.7992671100000006</v>
      </c>
      <c r="M8" s="141">
        <v>81.864547710000011</v>
      </c>
      <c r="N8" s="141">
        <v>3.0903798300000007</v>
      </c>
    </row>
    <row r="9" spans="2:14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</row>
    <row r="10" spans="2:14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</row>
    <row r="11" spans="2:14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743</v>
      </c>
      <c r="C14" s="22" t="s">
        <v>744</v>
      </c>
      <c r="D14" s="22" t="s">
        <v>33</v>
      </c>
      <c r="E14" s="142">
        <v>0.89136545</v>
      </c>
      <c r="F14" s="142">
        <v>1.08489E-2</v>
      </c>
      <c r="G14" s="142">
        <v>3.0671590000000002E-2</v>
      </c>
      <c r="H14" s="142">
        <v>0</v>
      </c>
      <c r="I14" s="142">
        <v>7.4243069999999994E-2</v>
      </c>
      <c r="J14" s="142">
        <v>0</v>
      </c>
      <c r="K14" s="142">
        <v>0.10717207000000001</v>
      </c>
      <c r="L14" s="142">
        <v>0.12642544</v>
      </c>
      <c r="M14" s="142">
        <v>6.54771E-3</v>
      </c>
      <c r="N14" s="142">
        <v>0</v>
      </c>
    </row>
    <row r="15" spans="2:14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761</v>
      </c>
      <c r="C23" s="29" t="s">
        <v>443</v>
      </c>
      <c r="D23" s="22" t="s">
        <v>33</v>
      </c>
      <c r="E23" s="142">
        <v>0.89136545</v>
      </c>
      <c r="F23" s="142">
        <v>1.08489E-2</v>
      </c>
      <c r="G23" s="142">
        <v>3.0671590000000002E-2</v>
      </c>
      <c r="H23" s="142">
        <v>0</v>
      </c>
      <c r="I23" s="142">
        <v>7.4243069999999994E-2</v>
      </c>
      <c r="J23" s="142">
        <v>0</v>
      </c>
      <c r="K23" s="142">
        <v>0.10717207000000001</v>
      </c>
      <c r="L23" s="142">
        <v>0.12642544</v>
      </c>
      <c r="M23" s="142">
        <v>6.54771E-3</v>
      </c>
      <c r="N23" s="142">
        <v>0</v>
      </c>
    </row>
    <row r="24" spans="2:14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763</v>
      </c>
      <c r="C25" s="32" t="s">
        <v>764</v>
      </c>
      <c r="D25" s="32" t="s">
        <v>33</v>
      </c>
      <c r="E25" s="142">
        <v>-18.955571640000002</v>
      </c>
      <c r="F25" s="142">
        <v>0</v>
      </c>
      <c r="G25" s="142">
        <v>0</v>
      </c>
      <c r="H25" s="142">
        <v>-23.5122602</v>
      </c>
      <c r="I25" s="142">
        <v>-7.3889099999999992</v>
      </c>
      <c r="J25" s="142">
        <v>0</v>
      </c>
      <c r="K25" s="142">
        <v>-27.82683789</v>
      </c>
      <c r="L25" s="142">
        <v>-6.6728416700000004</v>
      </c>
      <c r="M25" s="142">
        <v>-81.858000000000004</v>
      </c>
      <c r="N25" s="142">
        <v>-3.0903798300000007</v>
      </c>
    </row>
    <row r="26" spans="2:14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783</v>
      </c>
      <c r="C35" s="144" t="s">
        <v>784</v>
      </c>
      <c r="D35" s="24" t="s">
        <v>33</v>
      </c>
      <c r="E35" s="142">
        <v>-18.955571640000002</v>
      </c>
      <c r="F35" s="142">
        <v>0</v>
      </c>
      <c r="G35" s="142">
        <v>0</v>
      </c>
      <c r="H35" s="142">
        <v>-23.5122602</v>
      </c>
      <c r="I35" s="142">
        <v>-7.3889099999999992</v>
      </c>
      <c r="J35" s="142">
        <v>0</v>
      </c>
      <c r="K35" s="142">
        <v>-27.82683789</v>
      </c>
      <c r="L35" s="142">
        <v>-6.6728416700000004</v>
      </c>
      <c r="M35" s="142">
        <v>-81.858000000000004</v>
      </c>
      <c r="N35" s="142">
        <v>-3.0903798300000007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785</v>
      </c>
      <c r="C37" s="48" t="s">
        <v>786</v>
      </c>
      <c r="D37" s="24" t="s">
        <v>33</v>
      </c>
      <c r="E37" s="142">
        <v>19.846937090000001</v>
      </c>
      <c r="F37" s="142">
        <v>1.08489E-2</v>
      </c>
      <c r="G37" s="142">
        <v>3.0671590000000002E-2</v>
      </c>
      <c r="H37" s="142">
        <v>23.5122602</v>
      </c>
      <c r="I37" s="142">
        <v>7.4631530699999988</v>
      </c>
      <c r="J37" s="142">
        <v>0</v>
      </c>
      <c r="K37" s="142">
        <v>27.934009960000001</v>
      </c>
      <c r="L37" s="142">
        <v>6.7992671100000006</v>
      </c>
      <c r="M37" s="142">
        <v>81.864547710000011</v>
      </c>
      <c r="N37" s="142">
        <v>3.0903798300000007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N37"/>
  <sheetViews>
    <sheetView showGridLines="0" topLeftCell="C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84.81640625" style="115" customWidth="1"/>
    <col min="4" max="262" width="11.453125" style="115"/>
    <col min="263" max="263" width="84.81640625" style="115" customWidth="1"/>
    <col min="264" max="518" width="11.453125" style="115"/>
    <col min="519" max="519" width="84.81640625" style="115" customWidth="1"/>
    <col min="520" max="774" width="11.453125" style="115"/>
    <col min="775" max="775" width="84.81640625" style="115" customWidth="1"/>
    <col min="776" max="1030" width="11.453125" style="115"/>
    <col min="1031" max="1031" width="84.81640625" style="115" customWidth="1"/>
    <col min="1032" max="1286" width="11.453125" style="115"/>
    <col min="1287" max="1287" width="84.81640625" style="115" customWidth="1"/>
    <col min="1288" max="1542" width="11.453125" style="115"/>
    <col min="1543" max="1543" width="84.81640625" style="115" customWidth="1"/>
    <col min="1544" max="1798" width="11.453125" style="115"/>
    <col min="1799" max="1799" width="84.81640625" style="115" customWidth="1"/>
    <col min="1800" max="2054" width="11.453125" style="115"/>
    <col min="2055" max="2055" width="84.81640625" style="115" customWidth="1"/>
    <col min="2056" max="2310" width="11.453125" style="115"/>
    <col min="2311" max="2311" width="84.81640625" style="115" customWidth="1"/>
    <col min="2312" max="2566" width="11.453125" style="115"/>
    <col min="2567" max="2567" width="84.81640625" style="115" customWidth="1"/>
    <col min="2568" max="2822" width="11.453125" style="115"/>
    <col min="2823" max="2823" width="84.81640625" style="115" customWidth="1"/>
    <col min="2824" max="3078" width="11.453125" style="115"/>
    <col min="3079" max="3079" width="84.81640625" style="115" customWidth="1"/>
    <col min="3080" max="3334" width="11.453125" style="115"/>
    <col min="3335" max="3335" width="84.81640625" style="115" customWidth="1"/>
    <col min="3336" max="3590" width="11.453125" style="115"/>
    <col min="3591" max="3591" width="84.81640625" style="115" customWidth="1"/>
    <col min="3592" max="3846" width="11.453125" style="115"/>
    <col min="3847" max="3847" width="84.81640625" style="115" customWidth="1"/>
    <col min="3848" max="4102" width="11.453125" style="115"/>
    <col min="4103" max="4103" width="84.81640625" style="115" customWidth="1"/>
    <col min="4104" max="4358" width="11.453125" style="115"/>
    <col min="4359" max="4359" width="84.81640625" style="115" customWidth="1"/>
    <col min="4360" max="4614" width="11.453125" style="115"/>
    <col min="4615" max="4615" width="84.81640625" style="115" customWidth="1"/>
    <col min="4616" max="4870" width="11.453125" style="115"/>
    <col min="4871" max="4871" width="84.81640625" style="115" customWidth="1"/>
    <col min="4872" max="5126" width="11.453125" style="115"/>
    <col min="5127" max="5127" width="84.81640625" style="115" customWidth="1"/>
    <col min="5128" max="5382" width="11.453125" style="115"/>
    <col min="5383" max="5383" width="84.81640625" style="115" customWidth="1"/>
    <col min="5384" max="5638" width="11.453125" style="115"/>
    <col min="5639" max="5639" width="84.81640625" style="115" customWidth="1"/>
    <col min="5640" max="5894" width="11.453125" style="115"/>
    <col min="5895" max="5895" width="84.81640625" style="115" customWidth="1"/>
    <col min="5896" max="6150" width="11.453125" style="115"/>
    <col min="6151" max="6151" width="84.81640625" style="115" customWidth="1"/>
    <col min="6152" max="6406" width="11.453125" style="115"/>
    <col min="6407" max="6407" width="84.81640625" style="115" customWidth="1"/>
    <col min="6408" max="6662" width="11.453125" style="115"/>
    <col min="6663" max="6663" width="84.81640625" style="115" customWidth="1"/>
    <col min="6664" max="6918" width="11.453125" style="115"/>
    <col min="6919" max="6919" width="84.81640625" style="115" customWidth="1"/>
    <col min="6920" max="7174" width="11.453125" style="115"/>
    <col min="7175" max="7175" width="84.81640625" style="115" customWidth="1"/>
    <col min="7176" max="7430" width="11.453125" style="115"/>
    <col min="7431" max="7431" width="84.81640625" style="115" customWidth="1"/>
    <col min="7432" max="7686" width="11.453125" style="115"/>
    <col min="7687" max="7687" width="84.81640625" style="115" customWidth="1"/>
    <col min="7688" max="7942" width="11.453125" style="115"/>
    <col min="7943" max="7943" width="84.81640625" style="115" customWidth="1"/>
    <col min="7944" max="8198" width="11.453125" style="115"/>
    <col min="8199" max="8199" width="84.81640625" style="115" customWidth="1"/>
    <col min="8200" max="8454" width="11.453125" style="115"/>
    <col min="8455" max="8455" width="84.81640625" style="115" customWidth="1"/>
    <col min="8456" max="8710" width="11.453125" style="115"/>
    <col min="8711" max="8711" width="84.81640625" style="115" customWidth="1"/>
    <col min="8712" max="8966" width="11.453125" style="115"/>
    <col min="8967" max="8967" width="84.81640625" style="115" customWidth="1"/>
    <col min="8968" max="9222" width="11.453125" style="115"/>
    <col min="9223" max="9223" width="84.81640625" style="115" customWidth="1"/>
    <col min="9224" max="9478" width="11.453125" style="115"/>
    <col min="9479" max="9479" width="84.81640625" style="115" customWidth="1"/>
    <col min="9480" max="9734" width="11.453125" style="115"/>
    <col min="9735" max="9735" width="84.81640625" style="115" customWidth="1"/>
    <col min="9736" max="9990" width="11.453125" style="115"/>
    <col min="9991" max="9991" width="84.81640625" style="115" customWidth="1"/>
    <col min="9992" max="10246" width="11.453125" style="115"/>
    <col min="10247" max="10247" width="84.81640625" style="115" customWidth="1"/>
    <col min="10248" max="10502" width="11.453125" style="115"/>
    <col min="10503" max="10503" width="84.81640625" style="115" customWidth="1"/>
    <col min="10504" max="10758" width="11.453125" style="115"/>
    <col min="10759" max="10759" width="84.81640625" style="115" customWidth="1"/>
    <col min="10760" max="11014" width="11.453125" style="115"/>
    <col min="11015" max="11015" width="84.81640625" style="115" customWidth="1"/>
    <col min="11016" max="11270" width="11.453125" style="115"/>
    <col min="11271" max="11271" width="84.81640625" style="115" customWidth="1"/>
    <col min="11272" max="11526" width="11.453125" style="115"/>
    <col min="11527" max="11527" width="84.81640625" style="115" customWidth="1"/>
    <col min="11528" max="11782" width="11.453125" style="115"/>
    <col min="11783" max="11783" width="84.81640625" style="115" customWidth="1"/>
    <col min="11784" max="12038" width="11.453125" style="115"/>
    <col min="12039" max="12039" width="84.81640625" style="115" customWidth="1"/>
    <col min="12040" max="12294" width="11.453125" style="115"/>
    <col min="12295" max="12295" width="84.81640625" style="115" customWidth="1"/>
    <col min="12296" max="12550" width="11.453125" style="115"/>
    <col min="12551" max="12551" width="84.81640625" style="115" customWidth="1"/>
    <col min="12552" max="12806" width="11.453125" style="115"/>
    <col min="12807" max="12807" width="84.81640625" style="115" customWidth="1"/>
    <col min="12808" max="13062" width="11.453125" style="115"/>
    <col min="13063" max="13063" width="84.81640625" style="115" customWidth="1"/>
    <col min="13064" max="13318" width="11.453125" style="115"/>
    <col min="13319" max="13319" width="84.81640625" style="115" customWidth="1"/>
    <col min="13320" max="13574" width="11.453125" style="115"/>
    <col min="13575" max="13575" width="84.81640625" style="115" customWidth="1"/>
    <col min="13576" max="13830" width="11.453125" style="115"/>
    <col min="13831" max="13831" width="84.81640625" style="115" customWidth="1"/>
    <col min="13832" max="14086" width="11.453125" style="115"/>
    <col min="14087" max="14087" width="84.81640625" style="115" customWidth="1"/>
    <col min="14088" max="14342" width="11.453125" style="115"/>
    <col min="14343" max="14343" width="84.81640625" style="115" customWidth="1"/>
    <col min="14344" max="14598" width="11.453125" style="115"/>
    <col min="14599" max="14599" width="84.81640625" style="115" customWidth="1"/>
    <col min="14600" max="14854" width="11.453125" style="115"/>
    <col min="14855" max="14855" width="84.81640625" style="115" customWidth="1"/>
    <col min="14856" max="15110" width="11.453125" style="115"/>
    <col min="15111" max="15111" width="84.81640625" style="115" customWidth="1"/>
    <col min="15112" max="15366" width="11.453125" style="115"/>
    <col min="15367" max="15367" width="84.81640625" style="115" customWidth="1"/>
    <col min="15368" max="15622" width="11.453125" style="115"/>
    <col min="15623" max="15623" width="84.81640625" style="115" customWidth="1"/>
    <col min="15624" max="15878" width="11.453125" style="115"/>
    <col min="15879" max="15879" width="84.81640625" style="115" customWidth="1"/>
    <col min="15880" max="16134" width="11.453125" style="115"/>
    <col min="16135" max="16135" width="84.8164062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72" t="str">
        <f>+Indice!H25</f>
        <v>Gobierno Central Consolidado</v>
      </c>
      <c r="F2" s="172"/>
      <c r="G2" s="172"/>
      <c r="H2" s="172"/>
      <c r="I2" s="172"/>
      <c r="J2" s="172"/>
      <c r="K2" s="172"/>
      <c r="L2" s="172"/>
      <c r="M2" s="172"/>
      <c r="N2" s="172"/>
    </row>
    <row r="3" spans="2:14" ht="15.5">
      <c r="B3" s="55" t="s">
        <v>787</v>
      </c>
      <c r="C3" s="57"/>
      <c r="D3" s="22"/>
      <c r="E3" s="172" t="s">
        <v>29</v>
      </c>
      <c r="F3" s="172"/>
      <c r="G3" s="172"/>
      <c r="H3" s="172"/>
      <c r="I3" s="172"/>
      <c r="J3" s="172"/>
      <c r="K3" s="172"/>
      <c r="L3" s="172"/>
      <c r="M3" s="172"/>
      <c r="N3" s="172"/>
    </row>
    <row r="4" spans="2:14" ht="15" customHeight="1">
      <c r="B4" s="19"/>
      <c r="C4" s="20"/>
      <c r="D4" s="21"/>
      <c r="E4" s="170" t="s">
        <v>729</v>
      </c>
      <c r="F4" s="171"/>
      <c r="G4" s="171"/>
      <c r="H4" s="171"/>
      <c r="I4" s="171"/>
      <c r="J4" s="171"/>
      <c r="K4" s="171"/>
      <c r="L4" s="171"/>
      <c r="M4" s="171"/>
      <c r="N4" s="171"/>
    </row>
    <row r="5" spans="2:14" ht="15" customHeight="1">
      <c r="B5" s="179" t="s">
        <v>788</v>
      </c>
      <c r="C5" s="180"/>
      <c r="D5" s="22"/>
      <c r="E5" s="177"/>
      <c r="F5" s="178"/>
      <c r="G5" s="178"/>
      <c r="H5" s="178"/>
      <c r="I5" s="178"/>
      <c r="J5" s="178"/>
      <c r="K5" s="178"/>
      <c r="L5" s="178"/>
      <c r="M5" s="178"/>
      <c r="N5" s="178"/>
    </row>
    <row r="6" spans="2:14">
      <c r="B6" s="179"/>
      <c r="C6" s="180"/>
      <c r="D6" s="22"/>
      <c r="E6" s="176">
        <v>2014</v>
      </c>
      <c r="F6" s="176">
        <f t="shared" ref="F6:N6" si="0">+E6+1</f>
        <v>2015</v>
      </c>
      <c r="G6" s="176">
        <f t="shared" si="0"/>
        <v>2016</v>
      </c>
      <c r="H6" s="176">
        <f t="shared" si="0"/>
        <v>2017</v>
      </c>
      <c r="I6" s="176">
        <f t="shared" si="0"/>
        <v>2018</v>
      </c>
      <c r="J6" s="176">
        <f t="shared" si="0"/>
        <v>2019</v>
      </c>
      <c r="K6" s="176">
        <f t="shared" si="0"/>
        <v>2020</v>
      </c>
      <c r="L6" s="176">
        <f t="shared" si="0"/>
        <v>2021</v>
      </c>
      <c r="M6" s="176">
        <f t="shared" si="0"/>
        <v>2022</v>
      </c>
      <c r="N6" s="176">
        <f t="shared" si="0"/>
        <v>2023</v>
      </c>
    </row>
    <row r="7" spans="2:14">
      <c r="B7" s="106"/>
      <c r="C7" s="107"/>
      <c r="D7" s="22"/>
      <c r="E7" s="176"/>
      <c r="F7" s="176"/>
      <c r="G7" s="176"/>
      <c r="H7" s="176"/>
      <c r="I7" s="176"/>
      <c r="J7" s="176"/>
      <c r="K7" s="176"/>
      <c r="L7" s="176"/>
      <c r="M7" s="176"/>
      <c r="N7" s="176"/>
    </row>
    <row r="8" spans="2:14">
      <c r="B8" s="94" t="s">
        <v>789</v>
      </c>
      <c r="C8" s="95" t="s">
        <v>790</v>
      </c>
      <c r="D8" s="108" t="s">
        <v>33</v>
      </c>
      <c r="E8" s="146">
        <v>24.549346990000004</v>
      </c>
      <c r="F8" s="146">
        <v>86.680765350000016</v>
      </c>
      <c r="G8" s="146">
        <v>64.392242159999995</v>
      </c>
      <c r="H8" s="146">
        <v>69.688941479999997</v>
      </c>
      <c r="I8" s="146">
        <v>54.462246919999984</v>
      </c>
      <c r="J8" s="146">
        <v>59.827014349999999</v>
      </c>
      <c r="K8" s="146">
        <v>40.022791089999998</v>
      </c>
      <c r="L8" s="146">
        <v>177.75443770999999</v>
      </c>
      <c r="M8" s="146">
        <v>38.114992110000003</v>
      </c>
      <c r="N8" s="146">
        <v>83.374266780000013</v>
      </c>
    </row>
    <row r="9" spans="2:14">
      <c r="B9" s="147" t="s">
        <v>791</v>
      </c>
      <c r="C9" s="148" t="s">
        <v>792</v>
      </c>
      <c r="D9" s="149" t="s">
        <v>33</v>
      </c>
      <c r="E9" s="142">
        <v>24.549346990000004</v>
      </c>
      <c r="F9" s="142">
        <v>86.68074110000002</v>
      </c>
      <c r="G9" s="142">
        <v>59.033181569999989</v>
      </c>
      <c r="H9" s="142">
        <v>48.552348049999999</v>
      </c>
      <c r="I9" s="142">
        <v>47.882652779999987</v>
      </c>
      <c r="J9" s="142">
        <v>40.017262870000003</v>
      </c>
      <c r="K9" s="142">
        <v>38.535291430000001</v>
      </c>
      <c r="L9" s="142">
        <v>127.87062017</v>
      </c>
      <c r="M9" s="142">
        <v>34.48064084</v>
      </c>
      <c r="N9" s="142">
        <v>65.065970700000008</v>
      </c>
    </row>
    <row r="10" spans="2:14">
      <c r="B10" s="41" t="s">
        <v>793</v>
      </c>
      <c r="C10" s="29" t="s">
        <v>794</v>
      </c>
      <c r="D10" s="113" t="s">
        <v>33</v>
      </c>
      <c r="E10" s="142">
        <v>24.549346990000004</v>
      </c>
      <c r="F10" s="142">
        <v>86.68074110000002</v>
      </c>
      <c r="G10" s="142">
        <v>59.033181569999989</v>
      </c>
      <c r="H10" s="142">
        <v>48.552348049999999</v>
      </c>
      <c r="I10" s="142">
        <v>47.882652779999987</v>
      </c>
      <c r="J10" s="142">
        <v>40.017262870000003</v>
      </c>
      <c r="K10" s="142">
        <v>38.535291430000001</v>
      </c>
      <c r="L10" s="142">
        <v>127.87062017</v>
      </c>
      <c r="M10" s="142">
        <v>34.48064084</v>
      </c>
      <c r="N10" s="142">
        <v>65.065970700000008</v>
      </c>
    </row>
    <row r="11" spans="2:14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798</v>
      </c>
      <c r="C14" s="22" t="s">
        <v>799</v>
      </c>
      <c r="D14" s="113" t="s">
        <v>33</v>
      </c>
      <c r="E14" s="142">
        <v>0</v>
      </c>
      <c r="F14" s="142">
        <v>2.4250000000023419E-5</v>
      </c>
      <c r="G14" s="142">
        <v>5.3590605899999995</v>
      </c>
      <c r="H14" s="142">
        <v>21.136593430000001</v>
      </c>
      <c r="I14" s="142">
        <v>6.5795941400000002</v>
      </c>
      <c r="J14" s="142">
        <v>19.809751479999999</v>
      </c>
      <c r="K14" s="142">
        <v>1.4874996600000001</v>
      </c>
      <c r="L14" s="142">
        <v>49.883817540000003</v>
      </c>
      <c r="M14" s="142">
        <v>3.6343512700000002</v>
      </c>
      <c r="N14" s="142">
        <v>18.308296080000002</v>
      </c>
    </row>
    <row r="15" spans="2:14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808</v>
      </c>
      <c r="C23" s="29" t="s">
        <v>443</v>
      </c>
      <c r="D23" s="113" t="s">
        <v>33</v>
      </c>
      <c r="E23" s="142">
        <v>0</v>
      </c>
      <c r="F23" s="142">
        <v>2.4250000000023419E-5</v>
      </c>
      <c r="G23" s="142">
        <v>5.3590605899999995</v>
      </c>
      <c r="H23" s="142">
        <v>21.136593430000001</v>
      </c>
      <c r="I23" s="142">
        <v>6.5795941400000002</v>
      </c>
      <c r="J23" s="142">
        <v>19.809751479999999</v>
      </c>
      <c r="K23" s="142">
        <v>1.4874996600000001</v>
      </c>
      <c r="L23" s="142">
        <v>49.883817540000003</v>
      </c>
      <c r="M23" s="142">
        <v>3.6343512700000002</v>
      </c>
      <c r="N23" s="142">
        <v>18.308296080000002</v>
      </c>
    </row>
    <row r="24" spans="2:14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</row>
    <row r="26" spans="2:14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825</v>
      </c>
      <c r="C37" s="48" t="s">
        <v>826</v>
      </c>
      <c r="D37" s="24" t="s">
        <v>33</v>
      </c>
      <c r="E37" s="142">
        <v>0</v>
      </c>
      <c r="F37" s="142">
        <v>2.4250000000023419E-5</v>
      </c>
      <c r="G37" s="142">
        <v>5.3590605899999995</v>
      </c>
      <c r="H37" s="142">
        <v>21.136593430000001</v>
      </c>
      <c r="I37" s="142">
        <v>6.5795941400000002</v>
      </c>
      <c r="J37" s="142">
        <v>19.809751479999999</v>
      </c>
      <c r="K37" s="142">
        <v>1.4874996600000001</v>
      </c>
      <c r="L37" s="142">
        <v>49.883817540000003</v>
      </c>
      <c r="M37" s="142">
        <v>3.6343512700000002</v>
      </c>
      <c r="N37" s="142">
        <v>18.308296080000002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90" zoomScaleNormal="90" workbookViewId="0">
      <pane xSplit="4" ySplit="7" topLeftCell="E8" activePane="bottomRight" state="frozen"/>
      <selection activeCell="K19" sqref="K19"/>
      <selection pane="topRight" activeCell="K19" sqref="K19"/>
      <selection pane="bottomLeft" activeCell="K19" sqref="K19"/>
      <selection pane="bottomRight" activeCell="E8" sqref="E8:N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4" width="14.1796875" style="121" customWidth="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72" t="str">
        <f>+Indice!H25</f>
        <v>Gobierno Central Consolidado</v>
      </c>
      <c r="F2" s="172"/>
      <c r="G2" s="172"/>
      <c r="H2" s="172"/>
      <c r="I2" s="172"/>
      <c r="J2" s="172"/>
      <c r="K2" s="172"/>
      <c r="L2" s="172"/>
      <c r="M2" s="172"/>
      <c r="N2" s="172"/>
    </row>
    <row r="3" spans="2:14" ht="15.5">
      <c r="B3" s="55" t="s">
        <v>562</v>
      </c>
      <c r="C3" s="57"/>
      <c r="D3" s="22"/>
      <c r="E3" s="172" t="s">
        <v>29</v>
      </c>
      <c r="F3" s="172"/>
      <c r="G3" s="172"/>
      <c r="H3" s="172"/>
      <c r="I3" s="172"/>
      <c r="J3" s="172"/>
      <c r="K3" s="172"/>
      <c r="L3" s="172"/>
      <c r="M3" s="172"/>
      <c r="N3" s="172"/>
    </row>
    <row r="4" spans="2:14" ht="15" customHeight="1">
      <c r="B4" s="19"/>
      <c r="C4" s="20"/>
      <c r="D4" s="21"/>
      <c r="E4" s="170" t="s">
        <v>726</v>
      </c>
      <c r="F4" s="171"/>
      <c r="G4" s="171"/>
      <c r="H4" s="171"/>
      <c r="I4" s="171"/>
      <c r="J4" s="171"/>
      <c r="K4" s="171"/>
      <c r="L4" s="171"/>
      <c r="M4" s="171"/>
      <c r="N4" s="171"/>
    </row>
    <row r="5" spans="2:14" ht="15" customHeight="1">
      <c r="B5" s="179" t="s">
        <v>563</v>
      </c>
      <c r="C5" s="180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</row>
    <row r="6" spans="2:14" ht="14">
      <c r="B6" s="179"/>
      <c r="C6" s="180"/>
      <c r="D6" s="22"/>
      <c r="E6" s="173"/>
      <c r="F6" s="173"/>
      <c r="G6" s="173"/>
      <c r="H6" s="173"/>
      <c r="I6" s="173"/>
      <c r="J6" s="173"/>
      <c r="K6" s="173"/>
      <c r="L6" s="173"/>
      <c r="M6" s="173"/>
      <c r="N6" s="173"/>
    </row>
    <row r="7" spans="2:14" ht="14">
      <c r="B7" s="106"/>
      <c r="C7" s="107"/>
      <c r="D7" s="22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564</v>
      </c>
      <c r="C8" s="122" t="s">
        <v>565</v>
      </c>
      <c r="D8" s="123" t="s">
        <v>33</v>
      </c>
      <c r="E8" s="96">
        <v>66044.681903789999</v>
      </c>
      <c r="F8" s="96">
        <v>64720.773137470002</v>
      </c>
      <c r="G8" s="96">
        <v>66570.347899130007</v>
      </c>
      <c r="H8" s="96">
        <v>70558.038543970004</v>
      </c>
      <c r="I8" s="96">
        <v>77233.810170249984</v>
      </c>
      <c r="J8" s="96">
        <v>85603.413811200007</v>
      </c>
      <c r="K8" s="96">
        <v>95041.197521200025</v>
      </c>
      <c r="L8" s="96">
        <v>95737.580324080016</v>
      </c>
      <c r="M8" s="96">
        <v>110213.91325648001</v>
      </c>
      <c r="N8" s="96">
        <v>118632.3360256</v>
      </c>
    </row>
    <row r="9" spans="2:14" s="128" customFormat="1" ht="14">
      <c r="B9" s="124" t="s">
        <v>566</v>
      </c>
      <c r="C9" s="125" t="s">
        <v>567</v>
      </c>
      <c r="D9" s="126" t="s">
        <v>33</v>
      </c>
      <c r="E9" s="127">
        <v>11455.900943359999</v>
      </c>
      <c r="F9" s="127">
        <v>12753.520263129998</v>
      </c>
      <c r="G9" s="127">
        <v>12885.7041541</v>
      </c>
      <c r="H9" s="127">
        <v>13302.22764951</v>
      </c>
      <c r="I9" s="127">
        <v>14225.036457549999</v>
      </c>
      <c r="J9" s="127">
        <v>15948.82651816</v>
      </c>
      <c r="K9" s="127">
        <v>18110.707972929999</v>
      </c>
      <c r="L9" s="127">
        <v>19524.976006019999</v>
      </c>
      <c r="M9" s="127">
        <v>21190.213052730003</v>
      </c>
      <c r="N9" s="127">
        <v>23413.660339869995</v>
      </c>
    </row>
    <row r="10" spans="2:14" ht="14">
      <c r="B10" s="41" t="s">
        <v>568</v>
      </c>
      <c r="C10" s="99" t="s">
        <v>569</v>
      </c>
      <c r="D10" s="113" t="s">
        <v>33</v>
      </c>
      <c r="E10" s="68">
        <v>3479.8894802100003</v>
      </c>
      <c r="F10" s="68">
        <v>3388.7167391499993</v>
      </c>
      <c r="G10" s="68">
        <v>4028.9519085100001</v>
      </c>
      <c r="H10" s="68">
        <v>3836.3348490599997</v>
      </c>
      <c r="I10" s="68">
        <v>4054.0056432800006</v>
      </c>
      <c r="J10" s="68">
        <v>4560.3101831500007</v>
      </c>
      <c r="K10" s="68">
        <v>4387.1972325899997</v>
      </c>
      <c r="L10" s="68">
        <v>4753.2203187000005</v>
      </c>
      <c r="M10" s="68">
        <v>5196.8318842499993</v>
      </c>
      <c r="N10" s="68">
        <v>5597.5302422099994</v>
      </c>
    </row>
    <row r="11" spans="2:14" ht="14">
      <c r="B11" s="41" t="s">
        <v>570</v>
      </c>
      <c r="C11" s="99" t="s">
        <v>571</v>
      </c>
      <c r="D11" s="113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0.01</v>
      </c>
    </row>
    <row r="12" spans="2:14" ht="14">
      <c r="B12" s="41" t="s">
        <v>572</v>
      </c>
      <c r="C12" s="99" t="s">
        <v>573</v>
      </c>
      <c r="D12" s="113" t="s">
        <v>33</v>
      </c>
      <c r="E12" s="68">
        <v>1156.2081804699999</v>
      </c>
      <c r="F12" s="68">
        <v>960.09289117000003</v>
      </c>
      <c r="G12" s="68">
        <v>946.24805801000014</v>
      </c>
      <c r="H12" s="68">
        <v>1221.5819000800002</v>
      </c>
      <c r="I12" s="68">
        <v>1274.7613028799999</v>
      </c>
      <c r="J12" s="68">
        <v>962.56389407999984</v>
      </c>
      <c r="K12" s="68">
        <v>3042.6837988299994</v>
      </c>
      <c r="L12" s="68">
        <v>2873.3440007900008</v>
      </c>
      <c r="M12" s="68">
        <v>3165.8050676500011</v>
      </c>
      <c r="N12" s="68">
        <v>2940.8832226399995</v>
      </c>
    </row>
    <row r="13" spans="2:14" ht="14">
      <c r="B13" s="41" t="s">
        <v>574</v>
      </c>
      <c r="C13" s="99" t="s">
        <v>575</v>
      </c>
      <c r="D13" s="113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 ht="14">
      <c r="B14" s="41" t="s">
        <v>576</v>
      </c>
      <c r="C14" s="99" t="s">
        <v>577</v>
      </c>
      <c r="D14" s="113" t="s">
        <v>33</v>
      </c>
      <c r="E14" s="97">
        <v>6.5687999999999999E-4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4.201392499999999</v>
      </c>
    </row>
    <row r="15" spans="2:14" ht="14">
      <c r="B15" s="41" t="s">
        <v>578</v>
      </c>
      <c r="C15" s="99" t="s">
        <v>579</v>
      </c>
      <c r="D15" s="113" t="s">
        <v>33</v>
      </c>
      <c r="E15" s="68">
        <v>254.74771022999991</v>
      </c>
      <c r="F15" s="68">
        <v>819.24218593000012</v>
      </c>
      <c r="G15" s="68">
        <v>217.19325305000007</v>
      </c>
      <c r="H15" s="68">
        <v>276.12732880999999</v>
      </c>
      <c r="I15" s="68">
        <v>449.45351979000009</v>
      </c>
      <c r="J15" s="68">
        <v>777.85781791999989</v>
      </c>
      <c r="K15" s="68">
        <v>396.01063562999997</v>
      </c>
      <c r="L15" s="68">
        <v>399.14949927999987</v>
      </c>
      <c r="M15" s="68">
        <v>596.80073606000008</v>
      </c>
      <c r="N15" s="68">
        <v>1571.9843861999998</v>
      </c>
    </row>
    <row r="16" spans="2:14" ht="14">
      <c r="B16" s="41" t="s">
        <v>580</v>
      </c>
      <c r="C16" s="99" t="s">
        <v>581</v>
      </c>
      <c r="D16" s="113" t="s">
        <v>33</v>
      </c>
      <c r="E16" s="68">
        <v>6565.0549155699982</v>
      </c>
      <c r="F16" s="68">
        <v>7585.4684468799996</v>
      </c>
      <c r="G16" s="68">
        <v>7693.3109345299981</v>
      </c>
      <c r="H16" s="68">
        <v>7968.18357156</v>
      </c>
      <c r="I16" s="68">
        <v>8446.8159916000004</v>
      </c>
      <c r="J16" s="68">
        <v>9648.0946230099999</v>
      </c>
      <c r="K16" s="68">
        <v>10284.81630588</v>
      </c>
      <c r="L16" s="68">
        <v>11499.26218725</v>
      </c>
      <c r="M16" s="68">
        <v>12230.775364769999</v>
      </c>
      <c r="N16" s="68">
        <v>13299.051096319999</v>
      </c>
    </row>
    <row r="17" spans="2:14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 s="128" customFormat="1" ht="14">
      <c r="B18" s="124" t="s">
        <v>584</v>
      </c>
      <c r="C18" s="125" t="s">
        <v>585</v>
      </c>
      <c r="D18" s="131" t="s">
        <v>33</v>
      </c>
      <c r="E18" s="132">
        <v>1494.4665729699998</v>
      </c>
      <c r="F18" s="132">
        <v>1471.82899707</v>
      </c>
      <c r="G18" s="132">
        <v>1635.9976662600002</v>
      </c>
      <c r="H18" s="132">
        <v>1444.56358191</v>
      </c>
      <c r="I18" s="132">
        <v>1490.0233509300001</v>
      </c>
      <c r="J18" s="132">
        <v>1743.4973359099999</v>
      </c>
      <c r="K18" s="132">
        <v>1681.36021355</v>
      </c>
      <c r="L18" s="132">
        <v>1786.7123255500001</v>
      </c>
      <c r="M18" s="132">
        <v>2341.4917369800005</v>
      </c>
      <c r="N18" s="132">
        <v>2120.6319227499998</v>
      </c>
    </row>
    <row r="19" spans="2:14" ht="14">
      <c r="B19" s="41" t="s">
        <v>586</v>
      </c>
      <c r="C19" s="99" t="s">
        <v>587</v>
      </c>
      <c r="D19" s="113" t="s">
        <v>33</v>
      </c>
      <c r="E19" s="68">
        <v>1426.94837732</v>
      </c>
      <c r="F19" s="68">
        <v>1148.3771825199999</v>
      </c>
      <c r="G19" s="68">
        <v>946.56861698000023</v>
      </c>
      <c r="H19" s="68">
        <v>753.89142517999994</v>
      </c>
      <c r="I19" s="68">
        <v>852.74103792000005</v>
      </c>
      <c r="J19" s="68">
        <v>1210.0922768</v>
      </c>
      <c r="K19" s="68">
        <v>1120.7269445300001</v>
      </c>
      <c r="L19" s="68">
        <v>1200.54571635</v>
      </c>
      <c r="M19" s="68">
        <v>1754.4907189100004</v>
      </c>
      <c r="N19" s="68">
        <v>1537.3860941299999</v>
      </c>
    </row>
    <row r="20" spans="2:14" ht="14">
      <c r="B20" s="41" t="s">
        <v>588</v>
      </c>
      <c r="C20" s="99" t="s">
        <v>589</v>
      </c>
      <c r="D20" s="113" t="s">
        <v>33</v>
      </c>
      <c r="E20" s="68">
        <v>4.0005059999999997</v>
      </c>
      <c r="F20" s="68">
        <v>259.89412001999995</v>
      </c>
      <c r="G20" s="68">
        <v>273.10627970000002</v>
      </c>
      <c r="H20" s="68">
        <v>274.65082720999999</v>
      </c>
      <c r="I20" s="68">
        <v>279.45054862999996</v>
      </c>
      <c r="J20" s="68">
        <v>76.015844319999999</v>
      </c>
      <c r="K20" s="68">
        <v>80.009482489999996</v>
      </c>
      <c r="L20" s="68">
        <v>88.261705129999996</v>
      </c>
      <c r="M20" s="68">
        <v>0</v>
      </c>
      <c r="N20" s="68">
        <v>0</v>
      </c>
    </row>
    <row r="21" spans="2:14" ht="14">
      <c r="B21" s="41" t="s">
        <v>590</v>
      </c>
      <c r="C21" s="99" t="s">
        <v>591</v>
      </c>
      <c r="D21" s="113" t="s">
        <v>33</v>
      </c>
      <c r="E21" s="68">
        <v>63.517689650000001</v>
      </c>
      <c r="F21" s="68">
        <v>63.557694530000006</v>
      </c>
      <c r="G21" s="68">
        <v>51.727098940000005</v>
      </c>
      <c r="H21" s="68">
        <v>50.82899084999999</v>
      </c>
      <c r="I21" s="68">
        <v>51.593109459999987</v>
      </c>
      <c r="J21" s="68">
        <v>60.952544010000004</v>
      </c>
      <c r="K21" s="68">
        <v>63.797214729999993</v>
      </c>
      <c r="L21" s="68">
        <v>56.202101370000001</v>
      </c>
      <c r="M21" s="68">
        <v>91.158614049999997</v>
      </c>
      <c r="N21" s="68">
        <v>78.33393414999999</v>
      </c>
    </row>
    <row r="22" spans="2:14" ht="14">
      <c r="B22" s="41" t="s">
        <v>592</v>
      </c>
      <c r="C22" s="99" t="s">
        <v>593</v>
      </c>
      <c r="D22" s="113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</row>
    <row r="23" spans="2:14" ht="14">
      <c r="B23" s="42" t="s">
        <v>594</v>
      </c>
      <c r="C23" s="103" t="s">
        <v>595</v>
      </c>
      <c r="D23" s="130" t="s">
        <v>33</v>
      </c>
      <c r="E23" s="72">
        <v>0</v>
      </c>
      <c r="F23" s="72">
        <v>0</v>
      </c>
      <c r="G23" s="72">
        <v>364.59567064000004</v>
      </c>
      <c r="H23" s="72">
        <v>365.19233867000003</v>
      </c>
      <c r="I23" s="72">
        <v>306.23865491999999</v>
      </c>
      <c r="J23" s="72">
        <v>396.43667078000004</v>
      </c>
      <c r="K23" s="72">
        <v>416.82657180000001</v>
      </c>
      <c r="L23" s="72">
        <v>441.70280269999995</v>
      </c>
      <c r="M23" s="72">
        <v>495.84240401999989</v>
      </c>
      <c r="N23" s="72">
        <v>504.91189446999999</v>
      </c>
    </row>
    <row r="24" spans="2:14" s="128" customFormat="1" ht="14">
      <c r="B24" s="124" t="s">
        <v>596</v>
      </c>
      <c r="C24" s="125" t="s">
        <v>597</v>
      </c>
      <c r="D24" s="131" t="s">
        <v>33</v>
      </c>
      <c r="E24" s="133">
        <v>7603.7144322900012</v>
      </c>
      <c r="F24" s="133">
        <v>7671.4698483100001</v>
      </c>
      <c r="G24" s="133">
        <v>8280.5200639199993</v>
      </c>
      <c r="H24" s="133">
        <v>8791.8632873200004</v>
      </c>
      <c r="I24" s="133">
        <v>9592.7773388099995</v>
      </c>
      <c r="J24" s="133">
        <v>9973.0172309699992</v>
      </c>
      <c r="K24" s="133">
        <v>10477.33895343</v>
      </c>
      <c r="L24" s="133">
        <v>11795.98703652</v>
      </c>
      <c r="M24" s="133">
        <v>12955.550985439999</v>
      </c>
      <c r="N24" s="133">
        <v>15159.2625123</v>
      </c>
    </row>
    <row r="25" spans="2:14" ht="14">
      <c r="B25" s="41" t="s">
        <v>598</v>
      </c>
      <c r="C25" s="99" t="s">
        <v>599</v>
      </c>
      <c r="D25" s="113" t="s">
        <v>33</v>
      </c>
      <c r="E25" s="68">
        <v>3035.6604558100003</v>
      </c>
      <c r="F25" s="68">
        <v>2905.0242947299998</v>
      </c>
      <c r="G25" s="68">
        <v>3271.3825644000003</v>
      </c>
      <c r="H25" s="68">
        <v>3427.3106079199997</v>
      </c>
      <c r="I25" s="68">
        <v>3817.5159502899996</v>
      </c>
      <c r="J25" s="68">
        <v>3773.8156553499994</v>
      </c>
      <c r="K25" s="68">
        <v>4177.8382451400003</v>
      </c>
      <c r="L25" s="68">
        <v>4492.8602647300004</v>
      </c>
      <c r="M25" s="68">
        <v>5013.3810024099994</v>
      </c>
      <c r="N25" s="68">
        <v>5703.3141767299994</v>
      </c>
    </row>
    <row r="26" spans="2:14" ht="14">
      <c r="B26" s="41" t="s">
        <v>600</v>
      </c>
      <c r="C26" s="99" t="s">
        <v>601</v>
      </c>
      <c r="D26" s="113" t="s">
        <v>33</v>
      </c>
      <c r="E26" s="97">
        <v>121.75271387000001</v>
      </c>
      <c r="F26" s="97">
        <v>192.40370400999996</v>
      </c>
      <c r="G26" s="97">
        <v>98.642842889999997</v>
      </c>
      <c r="H26" s="97">
        <v>69.866338490000004</v>
      </c>
      <c r="I26" s="97">
        <v>86.000153590000025</v>
      </c>
      <c r="J26" s="97">
        <v>125.69087306999998</v>
      </c>
      <c r="K26" s="97">
        <v>132.87719614000002</v>
      </c>
      <c r="L26" s="97">
        <v>140.17161920999999</v>
      </c>
      <c r="M26" s="97">
        <v>141.80910395999999</v>
      </c>
      <c r="N26" s="97">
        <v>135.57251286000002</v>
      </c>
    </row>
    <row r="27" spans="2:14" ht="14">
      <c r="B27" s="41" t="s">
        <v>602</v>
      </c>
      <c r="C27" s="99" t="s">
        <v>603</v>
      </c>
      <c r="D27" s="113" t="s">
        <v>33</v>
      </c>
      <c r="E27" s="68">
        <v>2459.3817206199997</v>
      </c>
      <c r="F27" s="68">
        <v>2589.3191333200007</v>
      </c>
      <c r="G27" s="68">
        <v>2566.4251953699995</v>
      </c>
      <c r="H27" s="68">
        <v>2716.4500561899999</v>
      </c>
      <c r="I27" s="68">
        <v>2872.5530927499999</v>
      </c>
      <c r="J27" s="68">
        <v>3234.9936150999997</v>
      </c>
      <c r="K27" s="68">
        <v>3325.7417360500003</v>
      </c>
      <c r="L27" s="68">
        <v>3682.5800411100004</v>
      </c>
      <c r="M27" s="68">
        <v>4015.389955430001</v>
      </c>
      <c r="N27" s="68">
        <v>4803.5136566299989</v>
      </c>
    </row>
    <row r="28" spans="2:14" ht="14">
      <c r="B28" s="41" t="s">
        <v>604</v>
      </c>
      <c r="C28" s="99" t="s">
        <v>605</v>
      </c>
      <c r="D28" s="113" t="s">
        <v>33</v>
      </c>
      <c r="E28" s="68">
        <v>375.24051445000009</v>
      </c>
      <c r="F28" s="68">
        <v>403.74527331000007</v>
      </c>
      <c r="G28" s="68">
        <v>441.84424967000001</v>
      </c>
      <c r="H28" s="68">
        <v>482.91440158</v>
      </c>
      <c r="I28" s="68">
        <v>519.34597459000008</v>
      </c>
      <c r="J28" s="68">
        <v>474.81753095000005</v>
      </c>
      <c r="K28" s="68">
        <v>514.98685884999998</v>
      </c>
      <c r="L28" s="68">
        <v>582.83961104999992</v>
      </c>
      <c r="M28" s="68">
        <v>572.45330447000003</v>
      </c>
      <c r="N28" s="68">
        <v>634.55016149999983</v>
      </c>
    </row>
    <row r="29" spans="2:14" ht="14">
      <c r="B29" s="41" t="s">
        <v>606</v>
      </c>
      <c r="C29" s="99" t="s">
        <v>607</v>
      </c>
      <c r="D29" s="113" t="s">
        <v>33</v>
      </c>
      <c r="E29" s="68">
        <v>87.00398186999999</v>
      </c>
      <c r="F29" s="68">
        <v>81.042030109999985</v>
      </c>
      <c r="G29" s="68">
        <v>56.049039569999984</v>
      </c>
      <c r="H29" s="68">
        <v>71.548344669999992</v>
      </c>
      <c r="I29" s="68">
        <v>76.098677120000005</v>
      </c>
      <c r="J29" s="68">
        <v>75.162095370000003</v>
      </c>
      <c r="K29" s="68">
        <v>67.062521180000019</v>
      </c>
      <c r="L29" s="68">
        <v>70.076778389999987</v>
      </c>
      <c r="M29" s="68">
        <v>74.132627320000012</v>
      </c>
      <c r="N29" s="68">
        <v>81.634641330000008</v>
      </c>
    </row>
    <row r="30" spans="2:14" ht="14">
      <c r="B30" s="42" t="s">
        <v>608</v>
      </c>
      <c r="C30" s="103" t="s">
        <v>609</v>
      </c>
      <c r="D30" s="130" t="s">
        <v>33</v>
      </c>
      <c r="E30" s="72">
        <v>1524.6750456700001</v>
      </c>
      <c r="F30" s="72">
        <v>1499.9354128300004</v>
      </c>
      <c r="G30" s="72">
        <v>1846.17617202</v>
      </c>
      <c r="H30" s="72">
        <v>2023.7735384700002</v>
      </c>
      <c r="I30" s="72">
        <v>2221.2634904700003</v>
      </c>
      <c r="J30" s="72">
        <v>2288.5374611299999</v>
      </c>
      <c r="K30" s="72">
        <v>2258.83239607</v>
      </c>
      <c r="L30" s="72">
        <v>2827.45872203</v>
      </c>
      <c r="M30" s="72">
        <v>3138.3849918499996</v>
      </c>
      <c r="N30" s="72">
        <v>3800.6773632500008</v>
      </c>
    </row>
    <row r="31" spans="2:14" s="128" customFormat="1" ht="14">
      <c r="B31" s="124" t="s">
        <v>610</v>
      </c>
      <c r="C31" s="125" t="s">
        <v>611</v>
      </c>
      <c r="D31" s="131" t="s">
        <v>33</v>
      </c>
      <c r="E31" s="133">
        <v>9306.6460457300018</v>
      </c>
      <c r="F31" s="133">
        <v>6120.3130528699994</v>
      </c>
      <c r="G31" s="133">
        <v>5353.4594072500013</v>
      </c>
      <c r="H31" s="133">
        <v>5660.6584128000004</v>
      </c>
      <c r="I31" s="133">
        <v>7608.5459027500001</v>
      </c>
      <c r="J31" s="133">
        <v>8389.7965270599998</v>
      </c>
      <c r="K31" s="133">
        <v>8274.6525124899999</v>
      </c>
      <c r="L31" s="133">
        <v>9138.8851421900017</v>
      </c>
      <c r="M31" s="133">
        <v>13899.439080350001</v>
      </c>
      <c r="N31" s="133">
        <v>11441.681776619998</v>
      </c>
    </row>
    <row r="32" spans="2:14" ht="14">
      <c r="B32" s="41" t="s">
        <v>612</v>
      </c>
      <c r="C32" s="99" t="s">
        <v>613</v>
      </c>
      <c r="D32" s="113" t="s">
        <v>33</v>
      </c>
      <c r="E32" s="72">
        <v>390.82493305000003</v>
      </c>
      <c r="F32" s="72">
        <v>309.24728193999999</v>
      </c>
      <c r="G32" s="72">
        <v>267.78937264000001</v>
      </c>
      <c r="H32" s="72">
        <v>298.30713400999991</v>
      </c>
      <c r="I32" s="72">
        <v>317.81989295000011</v>
      </c>
      <c r="J32" s="72">
        <v>374.13166232000003</v>
      </c>
      <c r="K32" s="72">
        <v>708.84318266000002</v>
      </c>
      <c r="L32" s="72">
        <v>374.41651790000009</v>
      </c>
      <c r="M32" s="72">
        <v>844.83366713999999</v>
      </c>
      <c r="N32" s="72">
        <v>453.93917162999998</v>
      </c>
    </row>
    <row r="33" spans="2:14" ht="14">
      <c r="B33" s="41" t="s">
        <v>614</v>
      </c>
      <c r="C33" s="99" t="s">
        <v>615</v>
      </c>
      <c r="D33" s="113" t="s">
        <v>33</v>
      </c>
      <c r="E33" s="97">
        <v>1731.1300871699996</v>
      </c>
      <c r="F33" s="97">
        <v>791.90762909999989</v>
      </c>
      <c r="G33" s="97">
        <v>859.89153222000004</v>
      </c>
      <c r="H33" s="97">
        <v>1189.1789708499998</v>
      </c>
      <c r="I33" s="97">
        <v>1286.2759377</v>
      </c>
      <c r="J33" s="97">
        <v>1153.5229653800002</v>
      </c>
      <c r="K33" s="97">
        <v>791.55322921000015</v>
      </c>
      <c r="L33" s="97">
        <v>867.27010012999995</v>
      </c>
      <c r="M33" s="97">
        <v>1195.9088892999998</v>
      </c>
      <c r="N33" s="97">
        <v>1130.1111741</v>
      </c>
    </row>
    <row r="34" spans="2:14" ht="14">
      <c r="B34" s="41" t="s">
        <v>616</v>
      </c>
      <c r="C34" s="99" t="s">
        <v>617</v>
      </c>
      <c r="D34" s="113" t="s">
        <v>33</v>
      </c>
      <c r="E34" s="97">
        <v>1413.2052788400001</v>
      </c>
      <c r="F34" s="97">
        <v>1188.1249991399998</v>
      </c>
      <c r="G34" s="97">
        <v>974.44703144000016</v>
      </c>
      <c r="H34" s="97">
        <v>853.11187864999999</v>
      </c>
      <c r="I34" s="97">
        <v>831.48817782000015</v>
      </c>
      <c r="J34" s="97">
        <v>893.93198342000017</v>
      </c>
      <c r="K34" s="97">
        <v>1244.6123588399998</v>
      </c>
      <c r="L34" s="97">
        <v>928.28866976999984</v>
      </c>
      <c r="M34" s="97">
        <v>3699.5890065200006</v>
      </c>
      <c r="N34" s="97">
        <v>1421.69710027</v>
      </c>
    </row>
    <row r="35" spans="2:14" ht="14">
      <c r="B35" s="41" t="s">
        <v>618</v>
      </c>
      <c r="C35" s="99" t="s">
        <v>619</v>
      </c>
      <c r="D35" s="113" t="s">
        <v>33</v>
      </c>
      <c r="E35" s="68">
        <v>12.77859859</v>
      </c>
      <c r="F35" s="68">
        <v>13.01103709</v>
      </c>
      <c r="G35" s="68">
        <v>14.662415359999997</v>
      </c>
      <c r="H35" s="68">
        <v>14.555011810000002</v>
      </c>
      <c r="I35" s="68">
        <v>15.363914580000001</v>
      </c>
      <c r="J35" s="68">
        <v>14.518682729999998</v>
      </c>
      <c r="K35" s="68">
        <v>14.313332970000001</v>
      </c>
      <c r="L35" s="68">
        <v>15.141510630000001</v>
      </c>
      <c r="M35" s="68">
        <v>16.552485109999999</v>
      </c>
      <c r="N35" s="68">
        <v>20.932088619999998</v>
      </c>
    </row>
    <row r="36" spans="2:14" ht="14">
      <c r="B36" s="41" t="s">
        <v>620</v>
      </c>
      <c r="C36" s="99" t="s">
        <v>621</v>
      </c>
      <c r="D36" s="113" t="s">
        <v>33</v>
      </c>
      <c r="E36" s="68">
        <v>5424.1006039000013</v>
      </c>
      <c r="F36" s="68">
        <v>3512.8256694699999</v>
      </c>
      <c r="G36" s="68">
        <v>2894.083424760001</v>
      </c>
      <c r="H36" s="68">
        <v>2863.4336033200002</v>
      </c>
      <c r="I36" s="68">
        <v>4493.5049963599995</v>
      </c>
      <c r="J36" s="68">
        <v>5388.3874079799998</v>
      </c>
      <c r="K36" s="68">
        <v>5126.2273405799997</v>
      </c>
      <c r="L36" s="68">
        <v>6324.1442358400018</v>
      </c>
      <c r="M36" s="68">
        <v>7510.2080710299997</v>
      </c>
      <c r="N36" s="68">
        <v>7774.9245177299999</v>
      </c>
    </row>
    <row r="37" spans="2:14" ht="14">
      <c r="B37" s="41" t="s">
        <v>622</v>
      </c>
      <c r="C37" s="99" t="s">
        <v>623</v>
      </c>
      <c r="D37" s="113" t="s">
        <v>33</v>
      </c>
      <c r="E37" s="97">
        <v>49.753405100000009</v>
      </c>
      <c r="F37" s="97">
        <v>40.86992321999999</v>
      </c>
      <c r="G37" s="97">
        <v>32.769982300000002</v>
      </c>
      <c r="H37" s="97">
        <v>29.60871487</v>
      </c>
      <c r="I37" s="97">
        <v>38.08139345</v>
      </c>
      <c r="J37" s="97">
        <v>41.261997260000001</v>
      </c>
      <c r="K37" s="97">
        <v>39.800903259999998</v>
      </c>
      <c r="L37" s="97">
        <v>52.828714040000001</v>
      </c>
      <c r="M37" s="97">
        <v>47.885864160000004</v>
      </c>
      <c r="N37" s="97">
        <v>56.421595749999994</v>
      </c>
    </row>
    <row r="38" spans="2:14" ht="14">
      <c r="B38" s="41" t="s">
        <v>624</v>
      </c>
      <c r="C38" s="99" t="s">
        <v>625</v>
      </c>
      <c r="D38" s="113" t="s">
        <v>33</v>
      </c>
      <c r="E38" s="68">
        <v>189.82120566000006</v>
      </c>
      <c r="F38" s="68">
        <v>189.51895542000005</v>
      </c>
      <c r="G38" s="68">
        <v>168.95413977999999</v>
      </c>
      <c r="H38" s="68">
        <v>235.98222347999999</v>
      </c>
      <c r="I38" s="68">
        <v>318.46485644999996</v>
      </c>
      <c r="J38" s="68">
        <v>329.17241897999992</v>
      </c>
      <c r="K38" s="68">
        <v>159.25740617</v>
      </c>
      <c r="L38" s="68">
        <v>167.20859471999995</v>
      </c>
      <c r="M38" s="68">
        <v>195.1951464</v>
      </c>
      <c r="N38" s="68">
        <v>273.87298281</v>
      </c>
    </row>
    <row r="39" spans="2:14" ht="14">
      <c r="B39" s="41" t="s">
        <v>626</v>
      </c>
      <c r="C39" s="99" t="s">
        <v>627</v>
      </c>
      <c r="D39" s="113" t="s">
        <v>33</v>
      </c>
      <c r="E39" s="68">
        <v>40.24026834</v>
      </c>
      <c r="F39" s="68">
        <v>38.673940299999998</v>
      </c>
      <c r="G39" s="68">
        <v>46.58761934000001</v>
      </c>
      <c r="H39" s="68">
        <v>41.453200150000001</v>
      </c>
      <c r="I39" s="68">
        <v>38.299352499999998</v>
      </c>
      <c r="J39" s="68">
        <v>38.947324340000002</v>
      </c>
      <c r="K39" s="68">
        <v>33.007925610000001</v>
      </c>
      <c r="L39" s="68">
        <v>51.651516680000007</v>
      </c>
      <c r="M39" s="68">
        <v>47.186872290000004</v>
      </c>
      <c r="N39" s="68">
        <v>53.313845419999986</v>
      </c>
    </row>
    <row r="40" spans="2:14" ht="14">
      <c r="B40" s="42" t="s">
        <v>628</v>
      </c>
      <c r="C40" s="103" t="s">
        <v>629</v>
      </c>
      <c r="D40" s="130" t="s">
        <v>33</v>
      </c>
      <c r="E40" s="68">
        <v>54.791665080000001</v>
      </c>
      <c r="F40" s="68">
        <v>36.133617190000002</v>
      </c>
      <c r="G40" s="68">
        <v>94.273889409999995</v>
      </c>
      <c r="H40" s="68">
        <v>135.02767566</v>
      </c>
      <c r="I40" s="68">
        <v>269.24738094000003</v>
      </c>
      <c r="J40" s="68">
        <v>155.92208464999999</v>
      </c>
      <c r="K40" s="68">
        <v>157.03683319000001</v>
      </c>
      <c r="L40" s="68">
        <v>357.93528247999996</v>
      </c>
      <c r="M40" s="68">
        <v>342.07907840000001</v>
      </c>
      <c r="N40" s="68">
        <v>256.46930028999998</v>
      </c>
    </row>
    <row r="41" spans="2:14" s="128" customFormat="1" ht="14">
      <c r="B41" s="124" t="s">
        <v>630</v>
      </c>
      <c r="C41" s="125" t="s">
        <v>631</v>
      </c>
      <c r="D41" s="131" t="s">
        <v>33</v>
      </c>
      <c r="E41" s="132">
        <v>644.75813438000012</v>
      </c>
      <c r="F41" s="132">
        <v>651.95977684000002</v>
      </c>
      <c r="G41" s="132">
        <v>783.34985024999992</v>
      </c>
      <c r="H41" s="132">
        <v>960.88930803999983</v>
      </c>
      <c r="I41" s="132">
        <v>1143.2532278100002</v>
      </c>
      <c r="J41" s="132">
        <v>1302.9042257199999</v>
      </c>
      <c r="K41" s="132">
        <v>1295.0307827700003</v>
      </c>
      <c r="L41" s="132">
        <v>1272.90196717</v>
      </c>
      <c r="M41" s="132">
        <v>1571.9192472100001</v>
      </c>
      <c r="N41" s="132">
        <v>1715.0215571700001</v>
      </c>
    </row>
    <row r="42" spans="2:14" ht="14">
      <c r="B42" s="41" t="s">
        <v>632</v>
      </c>
      <c r="C42" s="99" t="s">
        <v>633</v>
      </c>
      <c r="D42" s="113" t="s">
        <v>33</v>
      </c>
      <c r="E42" s="68">
        <v>9.5446464099999986</v>
      </c>
      <c r="F42" s="68">
        <v>34.775872540000002</v>
      </c>
      <c r="G42" s="68">
        <v>39.243926609999995</v>
      </c>
      <c r="H42" s="68">
        <v>15.706445609999998</v>
      </c>
      <c r="I42" s="68">
        <v>14.703269440000001</v>
      </c>
      <c r="J42" s="68">
        <v>11.153802940000002</v>
      </c>
      <c r="K42" s="68">
        <v>16.61556801</v>
      </c>
      <c r="L42" s="68">
        <v>9.2968623699999995</v>
      </c>
      <c r="M42" s="68">
        <v>14.492859960000001</v>
      </c>
      <c r="N42" s="68">
        <v>29.815141710000002</v>
      </c>
    </row>
    <row r="43" spans="2:14" ht="14">
      <c r="B43" s="41" t="s">
        <v>634</v>
      </c>
      <c r="C43" s="99" t="s">
        <v>635</v>
      </c>
      <c r="D43" s="113" t="s">
        <v>33</v>
      </c>
      <c r="E43" s="68">
        <v>133.72173905</v>
      </c>
      <c r="F43" s="68">
        <v>44.215006549999998</v>
      </c>
      <c r="G43" s="68">
        <v>158.19384995000001</v>
      </c>
      <c r="H43" s="68">
        <v>351.52266166000004</v>
      </c>
      <c r="I43" s="68">
        <v>450.04907323000009</v>
      </c>
      <c r="J43" s="68">
        <v>411.13258384</v>
      </c>
      <c r="K43" s="68">
        <v>500.26568523000009</v>
      </c>
      <c r="L43" s="68">
        <v>421.04374542000005</v>
      </c>
      <c r="M43" s="68">
        <v>588.71611535</v>
      </c>
      <c r="N43" s="68">
        <v>681.94866849999994</v>
      </c>
    </row>
    <row r="44" spans="2:14" ht="14">
      <c r="B44" s="41" t="s">
        <v>636</v>
      </c>
      <c r="C44" s="99" t="s">
        <v>637</v>
      </c>
      <c r="D44" s="113" t="s">
        <v>33</v>
      </c>
      <c r="E44" s="68">
        <v>83.398652440000006</v>
      </c>
      <c r="F44" s="68">
        <v>43.021178129999996</v>
      </c>
      <c r="G44" s="68">
        <v>42.152228380000018</v>
      </c>
      <c r="H44" s="68">
        <v>47.756031600000007</v>
      </c>
      <c r="I44" s="68">
        <v>53.651590959999993</v>
      </c>
      <c r="J44" s="68">
        <v>150.38931004</v>
      </c>
      <c r="K44" s="68">
        <v>39.76549026</v>
      </c>
      <c r="L44" s="68">
        <v>50.492229899999991</v>
      </c>
      <c r="M44" s="68">
        <v>75.667252789999992</v>
      </c>
      <c r="N44" s="68">
        <v>53.276252130000003</v>
      </c>
    </row>
    <row r="45" spans="2:14" ht="14">
      <c r="B45" s="41" t="s">
        <v>638</v>
      </c>
      <c r="C45" s="99" t="s">
        <v>639</v>
      </c>
      <c r="D45" s="113" t="s">
        <v>33</v>
      </c>
      <c r="E45" s="68">
        <v>294.43735536000003</v>
      </c>
      <c r="F45" s="68">
        <v>414.93676513999998</v>
      </c>
      <c r="G45" s="68">
        <v>461.94235182999995</v>
      </c>
      <c r="H45" s="68">
        <v>468.33221331999999</v>
      </c>
      <c r="I45" s="68">
        <v>529.23069494000015</v>
      </c>
      <c r="J45" s="68">
        <v>574.67760762</v>
      </c>
      <c r="K45" s="68">
        <v>639.81013114000018</v>
      </c>
      <c r="L45" s="68">
        <v>668.44217519999995</v>
      </c>
      <c r="M45" s="68">
        <v>746.81059697000023</v>
      </c>
      <c r="N45" s="68">
        <v>606.39892069999996</v>
      </c>
    </row>
    <row r="46" spans="2:14" ht="14">
      <c r="B46" s="41" t="s">
        <v>640</v>
      </c>
      <c r="C46" s="99" t="s">
        <v>641</v>
      </c>
      <c r="D46" s="113" t="s">
        <v>33</v>
      </c>
      <c r="E46" s="68">
        <v>3.6642690600000005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 ht="14">
      <c r="B47" s="42" t="s">
        <v>642</v>
      </c>
      <c r="C47" s="103" t="s">
        <v>643</v>
      </c>
      <c r="D47" s="130" t="s">
        <v>33</v>
      </c>
      <c r="E47" s="68">
        <v>119.99147205999999</v>
      </c>
      <c r="F47" s="68">
        <v>115.01095447999998</v>
      </c>
      <c r="G47" s="68">
        <v>81.817493479999996</v>
      </c>
      <c r="H47" s="68">
        <v>77.571955850000009</v>
      </c>
      <c r="I47" s="68">
        <v>95.618599240000009</v>
      </c>
      <c r="J47" s="68">
        <v>155.55092128000004</v>
      </c>
      <c r="K47" s="68">
        <v>98.573908129999978</v>
      </c>
      <c r="L47" s="68">
        <v>123.62695427999999</v>
      </c>
      <c r="M47" s="68">
        <v>146.23242214000001</v>
      </c>
      <c r="N47" s="68">
        <v>343.58257413000001</v>
      </c>
    </row>
    <row r="48" spans="2:14" s="128" customFormat="1" ht="14">
      <c r="B48" s="124" t="s">
        <v>644</v>
      </c>
      <c r="C48" s="125" t="s">
        <v>645</v>
      </c>
      <c r="D48" s="131" t="s">
        <v>33</v>
      </c>
      <c r="E48" s="132">
        <v>7168.3808875600007</v>
      </c>
      <c r="F48" s="132">
        <v>6805.7582183699997</v>
      </c>
      <c r="G48" s="132">
        <v>7133.4271550300009</v>
      </c>
      <c r="H48" s="132">
        <v>7712.5632570099997</v>
      </c>
      <c r="I48" s="132">
        <v>7785.0239222399987</v>
      </c>
      <c r="J48" s="132">
        <v>8858.1940297899982</v>
      </c>
      <c r="K48" s="132">
        <v>8249.2133601200021</v>
      </c>
      <c r="L48" s="132">
        <v>8666.6954671499989</v>
      </c>
      <c r="M48" s="132">
        <v>10101.815270189996</v>
      </c>
      <c r="N48" s="132">
        <v>11681.544530800002</v>
      </c>
    </row>
    <row r="49" spans="2:14" ht="14">
      <c r="B49" s="41" t="s">
        <v>646</v>
      </c>
      <c r="C49" s="99" t="s">
        <v>647</v>
      </c>
      <c r="D49" s="113" t="s">
        <v>33</v>
      </c>
      <c r="E49" s="68">
        <v>0</v>
      </c>
      <c r="F49" s="68">
        <v>6.9698694300000001</v>
      </c>
      <c r="G49" s="68">
        <v>12.349692449999999</v>
      </c>
      <c r="H49" s="68">
        <v>4.6151503800000002</v>
      </c>
      <c r="I49" s="68">
        <v>4.5855318399999998</v>
      </c>
      <c r="J49" s="68">
        <v>245.13904854000003</v>
      </c>
      <c r="K49" s="68">
        <v>0</v>
      </c>
      <c r="L49" s="68">
        <v>0</v>
      </c>
      <c r="M49" s="68">
        <v>4.4388295999999992</v>
      </c>
      <c r="N49" s="68">
        <v>4.7614749300000003</v>
      </c>
    </row>
    <row r="50" spans="2:14" ht="14">
      <c r="B50" s="41" t="s">
        <v>648</v>
      </c>
      <c r="C50" s="99" t="s">
        <v>649</v>
      </c>
      <c r="D50" s="113" t="s">
        <v>33</v>
      </c>
      <c r="E50" s="68">
        <v>6878.7453731100004</v>
      </c>
      <c r="F50" s="68">
        <v>6669.1779440599994</v>
      </c>
      <c r="G50" s="68">
        <v>6789.4894777500003</v>
      </c>
      <c r="H50" s="68">
        <v>7103.3588023399989</v>
      </c>
      <c r="I50" s="68">
        <v>7012.7848947199982</v>
      </c>
      <c r="J50" s="68">
        <v>7881.1511507799987</v>
      </c>
      <c r="K50" s="68">
        <v>7588.8419877100014</v>
      </c>
      <c r="L50" s="68">
        <v>7943.3962217800008</v>
      </c>
      <c r="M50" s="68">
        <v>9085.8511593599978</v>
      </c>
      <c r="N50" s="68">
        <v>10706.043598010003</v>
      </c>
    </row>
    <row r="51" spans="2:14" ht="14">
      <c r="B51" s="41" t="s">
        <v>650</v>
      </c>
      <c r="C51" s="99" t="s">
        <v>651</v>
      </c>
      <c r="D51" s="113" t="s">
        <v>33</v>
      </c>
      <c r="E51" s="68">
        <v>289.63551445000002</v>
      </c>
      <c r="F51" s="68">
        <v>129.57433738</v>
      </c>
      <c r="G51" s="68">
        <v>289.74294844000002</v>
      </c>
      <c r="H51" s="68">
        <v>559.31234988000006</v>
      </c>
      <c r="I51" s="68">
        <v>659.25573114999997</v>
      </c>
      <c r="J51" s="68">
        <v>651.09234148000007</v>
      </c>
      <c r="K51" s="68">
        <v>623.38610254000002</v>
      </c>
      <c r="L51" s="68">
        <v>680.58038627999997</v>
      </c>
      <c r="M51" s="68">
        <v>975.91676086999996</v>
      </c>
      <c r="N51" s="68">
        <v>930.12217155999986</v>
      </c>
    </row>
    <row r="52" spans="2:14" ht="14">
      <c r="B52" s="41" t="s">
        <v>652</v>
      </c>
      <c r="C52" s="99" t="s">
        <v>653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 ht="14">
      <c r="B53" s="41" t="s">
        <v>654</v>
      </c>
      <c r="C53" s="99" t="s">
        <v>655</v>
      </c>
      <c r="D53" s="113" t="s">
        <v>33</v>
      </c>
      <c r="E53" s="68">
        <v>0</v>
      </c>
      <c r="F53" s="68">
        <v>3.6067500000000002E-2</v>
      </c>
      <c r="G53" s="68">
        <v>0.49647982999999996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  <row r="54" spans="2:14" ht="14">
      <c r="B54" s="42" t="s">
        <v>656</v>
      </c>
      <c r="C54" s="103" t="s">
        <v>657</v>
      </c>
      <c r="D54" s="130" t="s">
        <v>33</v>
      </c>
      <c r="E54" s="68">
        <v>0</v>
      </c>
      <c r="F54" s="68">
        <v>0</v>
      </c>
      <c r="G54" s="68">
        <v>41.348556560000006</v>
      </c>
      <c r="H54" s="68">
        <v>45.276954409999988</v>
      </c>
      <c r="I54" s="68">
        <v>108.39776453</v>
      </c>
      <c r="J54" s="68">
        <v>80.811488990000001</v>
      </c>
      <c r="K54" s="68">
        <v>36.985269870000003</v>
      </c>
      <c r="L54" s="68">
        <v>42.718859090000002</v>
      </c>
      <c r="M54" s="68">
        <v>35.60852036</v>
      </c>
      <c r="N54" s="68">
        <v>40.617286299999996</v>
      </c>
    </row>
    <row r="55" spans="2:14" s="128" customFormat="1" ht="14">
      <c r="B55" s="124" t="s">
        <v>658</v>
      </c>
      <c r="C55" s="125" t="s">
        <v>659</v>
      </c>
      <c r="D55" s="131" t="s">
        <v>33</v>
      </c>
      <c r="E55" s="132">
        <v>5018.9167371899994</v>
      </c>
      <c r="F55" s="132">
        <v>5379.6481988300011</v>
      </c>
      <c r="G55" s="132">
        <v>5830.4316591900006</v>
      </c>
      <c r="H55" s="132">
        <v>5880.7919096100004</v>
      </c>
      <c r="I55" s="132">
        <v>6351.8289779500001</v>
      </c>
      <c r="J55" s="132">
        <v>7688.5021060099998</v>
      </c>
      <c r="K55" s="132">
        <v>7234.0285327399997</v>
      </c>
      <c r="L55" s="132">
        <v>10277.421463660001</v>
      </c>
      <c r="M55" s="132">
        <v>10815.994538840001</v>
      </c>
      <c r="N55" s="132">
        <v>10413.43609556</v>
      </c>
    </row>
    <row r="56" spans="2:14" ht="14">
      <c r="B56" s="41" t="s">
        <v>660</v>
      </c>
      <c r="C56" s="99" t="s">
        <v>661</v>
      </c>
      <c r="D56" s="113" t="s">
        <v>33</v>
      </c>
      <c r="E56" s="68">
        <v>22.174986140000001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4.0159999999999995E-5</v>
      </c>
      <c r="L56" s="68">
        <v>0</v>
      </c>
      <c r="M56" s="68">
        <v>0</v>
      </c>
      <c r="N56" s="68">
        <v>0</v>
      </c>
    </row>
    <row r="57" spans="2:14" ht="14">
      <c r="B57" s="41" t="s">
        <v>662</v>
      </c>
      <c r="C57" s="99" t="s">
        <v>663</v>
      </c>
      <c r="D57" s="113" t="s">
        <v>33</v>
      </c>
      <c r="E57" s="68">
        <v>886.61677413999996</v>
      </c>
      <c r="F57" s="68">
        <v>0</v>
      </c>
      <c r="G57" s="68">
        <v>4.0260000000000001E-3</v>
      </c>
      <c r="H57" s="68">
        <v>0</v>
      </c>
      <c r="I57" s="68">
        <v>2.9052519999999999</v>
      </c>
      <c r="J57" s="68">
        <v>10.682548059999998</v>
      </c>
      <c r="K57" s="68">
        <v>9.0242410100000008</v>
      </c>
      <c r="L57" s="68">
        <v>54.338281910000006</v>
      </c>
      <c r="M57" s="68">
        <v>96.545965410000008</v>
      </c>
      <c r="N57" s="68">
        <v>136.35308962000002</v>
      </c>
    </row>
    <row r="58" spans="2:14" ht="14">
      <c r="B58" s="41" t="s">
        <v>664</v>
      </c>
      <c r="C58" s="99" t="s">
        <v>665</v>
      </c>
      <c r="D58" s="113" t="s">
        <v>33</v>
      </c>
      <c r="E58" s="68">
        <v>1779.1273409999997</v>
      </c>
      <c r="F58" s="68">
        <v>1241.5360488600002</v>
      </c>
      <c r="G58" s="68">
        <v>1392.6937959100001</v>
      </c>
      <c r="H58" s="68">
        <v>1505.6268898499998</v>
      </c>
      <c r="I58" s="68">
        <v>1550.9459222600001</v>
      </c>
      <c r="J58" s="68">
        <v>1962.3002589099999</v>
      </c>
      <c r="K58" s="68">
        <v>2094.1774297399998</v>
      </c>
      <c r="L58" s="68">
        <v>2281.0457059300006</v>
      </c>
      <c r="M58" s="68">
        <v>2362.9802230800001</v>
      </c>
      <c r="N58" s="68">
        <v>2770.3118691300001</v>
      </c>
    </row>
    <row r="59" spans="2:14" ht="14">
      <c r="B59" s="41" t="s">
        <v>666</v>
      </c>
      <c r="C59" s="99" t="s">
        <v>667</v>
      </c>
      <c r="D59" s="113" t="s">
        <v>33</v>
      </c>
      <c r="E59" s="68">
        <v>1734.26666447</v>
      </c>
      <c r="F59" s="68">
        <v>3609.5458959700004</v>
      </c>
      <c r="G59" s="68">
        <v>3849.2872828500003</v>
      </c>
      <c r="H59" s="68">
        <v>3732.74711837</v>
      </c>
      <c r="I59" s="68">
        <v>4135.9451484800002</v>
      </c>
      <c r="J59" s="68">
        <v>4979.9477142600008</v>
      </c>
      <c r="K59" s="68">
        <v>4412.0661037999989</v>
      </c>
      <c r="L59" s="68">
        <v>7216.8660788000007</v>
      </c>
      <c r="M59" s="68">
        <v>7499.7071103800008</v>
      </c>
      <c r="N59" s="68">
        <v>6551.65376595</v>
      </c>
    </row>
    <row r="60" spans="2:14" ht="14">
      <c r="B60" s="41" t="s">
        <v>668</v>
      </c>
      <c r="C60" s="99" t="s">
        <v>669</v>
      </c>
      <c r="D60" s="113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2:14" ht="14">
      <c r="B61" s="42" t="s">
        <v>670</v>
      </c>
      <c r="C61" s="103" t="s">
        <v>671</v>
      </c>
      <c r="D61" s="130" t="s">
        <v>33</v>
      </c>
      <c r="E61" s="68">
        <v>596.73097143999996</v>
      </c>
      <c r="F61" s="68">
        <v>528.56625400000007</v>
      </c>
      <c r="G61" s="68">
        <v>588.44655443000011</v>
      </c>
      <c r="H61" s="68">
        <v>642.41790139000011</v>
      </c>
      <c r="I61" s="68">
        <v>662.03265520999992</v>
      </c>
      <c r="J61" s="68">
        <v>735.57158477999997</v>
      </c>
      <c r="K61" s="68">
        <v>718.76071803000013</v>
      </c>
      <c r="L61" s="68">
        <v>725.17139701999997</v>
      </c>
      <c r="M61" s="68">
        <v>856.76123997000002</v>
      </c>
      <c r="N61" s="68">
        <v>955.11737085999982</v>
      </c>
    </row>
    <row r="62" spans="2:14" s="128" customFormat="1" ht="14">
      <c r="B62" s="124" t="s">
        <v>672</v>
      </c>
      <c r="C62" s="125" t="s">
        <v>673</v>
      </c>
      <c r="D62" s="131" t="s">
        <v>33</v>
      </c>
      <c r="E62" s="132">
        <v>835.50827506000019</v>
      </c>
      <c r="F62" s="132">
        <v>815.37059555999997</v>
      </c>
      <c r="G62" s="132">
        <v>834.59274391000008</v>
      </c>
      <c r="H62" s="132">
        <v>890.79689235000001</v>
      </c>
      <c r="I62" s="132">
        <v>1014.1029515299998</v>
      </c>
      <c r="J62" s="132">
        <v>1139.6918533099999</v>
      </c>
      <c r="K62" s="132">
        <v>908.62913703000015</v>
      </c>
      <c r="L62" s="132">
        <v>1142.6799742600001</v>
      </c>
      <c r="M62" s="132">
        <v>1232.52840442</v>
      </c>
      <c r="N62" s="132">
        <v>1582.5860458899999</v>
      </c>
    </row>
    <row r="63" spans="2:14" ht="14">
      <c r="B63" s="41" t="s">
        <v>674</v>
      </c>
      <c r="C63" s="99" t="s">
        <v>675</v>
      </c>
      <c r="D63" s="113" t="s">
        <v>33</v>
      </c>
      <c r="E63" s="68">
        <v>468.99986111000004</v>
      </c>
      <c r="F63" s="68">
        <v>319.37806313999994</v>
      </c>
      <c r="G63" s="68">
        <v>394.77674286000001</v>
      </c>
      <c r="H63" s="68">
        <v>373.15853177000002</v>
      </c>
      <c r="I63" s="68">
        <v>414.31048792999997</v>
      </c>
      <c r="J63" s="68">
        <v>525.04654895999988</v>
      </c>
      <c r="K63" s="68">
        <v>383.88107466000002</v>
      </c>
      <c r="L63" s="68">
        <v>441.41574891999988</v>
      </c>
      <c r="M63" s="68">
        <v>678.43563040999982</v>
      </c>
      <c r="N63" s="68">
        <v>949.89245011999981</v>
      </c>
    </row>
    <row r="64" spans="2:14" ht="14">
      <c r="B64" s="41" t="s">
        <v>676</v>
      </c>
      <c r="C64" s="99" t="s">
        <v>677</v>
      </c>
      <c r="D64" s="113" t="s">
        <v>33</v>
      </c>
      <c r="E64" s="68">
        <v>248.82504268</v>
      </c>
      <c r="F64" s="68">
        <v>242.35426175000003</v>
      </c>
      <c r="G64" s="68">
        <v>240.93006638000003</v>
      </c>
      <c r="H64" s="68">
        <v>293.45061203999995</v>
      </c>
      <c r="I64" s="68">
        <v>303.94480417999995</v>
      </c>
      <c r="J64" s="68">
        <v>323.12391968999998</v>
      </c>
      <c r="K64" s="68">
        <v>273.89423832</v>
      </c>
      <c r="L64" s="68">
        <v>323.96698470000007</v>
      </c>
      <c r="M64" s="68">
        <v>346.61443949000005</v>
      </c>
      <c r="N64" s="68">
        <v>404.91794247999991</v>
      </c>
    </row>
    <row r="65" spans="2:14" ht="14">
      <c r="B65" s="41" t="s">
        <v>678</v>
      </c>
      <c r="C65" s="99" t="s">
        <v>679</v>
      </c>
      <c r="D65" s="113" t="s">
        <v>33</v>
      </c>
      <c r="E65" s="68">
        <v>24.212977459999998</v>
      </c>
      <c r="F65" s="68">
        <v>95.86480684</v>
      </c>
      <c r="G65" s="68">
        <v>43.355738280000004</v>
      </c>
      <c r="H65" s="68">
        <v>45.741435029999991</v>
      </c>
      <c r="I65" s="68">
        <v>54.475668689999992</v>
      </c>
      <c r="J65" s="68">
        <v>54.789426119999987</v>
      </c>
      <c r="K65" s="68">
        <v>61.206864169999996</v>
      </c>
      <c r="L65" s="68">
        <v>86.390239820000005</v>
      </c>
      <c r="M65" s="68">
        <v>88.440840229999978</v>
      </c>
      <c r="N65" s="68">
        <v>101.97913263999999</v>
      </c>
    </row>
    <row r="66" spans="2:14" ht="14">
      <c r="B66" s="41" t="s">
        <v>680</v>
      </c>
      <c r="C66" s="99" t="s">
        <v>681</v>
      </c>
      <c r="D66" s="113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 ht="14">
      <c r="B67" s="41" t="s">
        <v>682</v>
      </c>
      <c r="C67" s="99" t="s">
        <v>683</v>
      </c>
      <c r="D67" s="113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 ht="14">
      <c r="B68" s="42" t="s">
        <v>684</v>
      </c>
      <c r="C68" s="103" t="s">
        <v>685</v>
      </c>
      <c r="D68" s="130" t="s">
        <v>33</v>
      </c>
      <c r="E68" s="68">
        <v>93.470393810000047</v>
      </c>
      <c r="F68" s="68">
        <v>157.77346383</v>
      </c>
      <c r="G68" s="68">
        <v>155.53019639000001</v>
      </c>
      <c r="H68" s="68">
        <v>178.44631350999995</v>
      </c>
      <c r="I68" s="68">
        <v>241.37199072999996</v>
      </c>
      <c r="J68" s="68">
        <v>236.73195854000002</v>
      </c>
      <c r="K68" s="68">
        <v>189.64695988000003</v>
      </c>
      <c r="L68" s="68">
        <v>290.90700082000006</v>
      </c>
      <c r="M68" s="68">
        <v>119.03749429</v>
      </c>
      <c r="N68" s="68">
        <v>125.79652065000001</v>
      </c>
    </row>
    <row r="69" spans="2:14" s="128" customFormat="1" ht="14">
      <c r="B69" s="124" t="s">
        <v>686</v>
      </c>
      <c r="C69" s="125" t="s">
        <v>687</v>
      </c>
      <c r="D69" s="131" t="s">
        <v>33</v>
      </c>
      <c r="E69" s="132">
        <v>13894.506280110001</v>
      </c>
      <c r="F69" s="132">
        <v>15009.695845820001</v>
      </c>
      <c r="G69" s="132">
        <v>15317.42846227</v>
      </c>
      <c r="H69" s="132">
        <v>16209.388867149997</v>
      </c>
      <c r="I69" s="132">
        <v>18017.883261559997</v>
      </c>
      <c r="J69" s="132">
        <v>19836.211121929995</v>
      </c>
      <c r="K69" s="132">
        <v>20273.441915580002</v>
      </c>
      <c r="L69" s="132">
        <v>21284.753815169999</v>
      </c>
      <c r="M69" s="132">
        <v>24060.075796050005</v>
      </c>
      <c r="N69" s="132">
        <v>26729.764927260007</v>
      </c>
    </row>
    <row r="70" spans="2:14" ht="14">
      <c r="B70" s="41" t="s">
        <v>688</v>
      </c>
      <c r="C70" s="99" t="s">
        <v>689</v>
      </c>
      <c r="D70" s="113" t="s">
        <v>33</v>
      </c>
      <c r="E70" s="68">
        <v>7736.2793462700001</v>
      </c>
      <c r="F70" s="68">
        <v>8598.6103108100015</v>
      </c>
      <c r="G70" s="68">
        <v>8859.2125028999999</v>
      </c>
      <c r="H70" s="68">
        <v>9474.8834573500008</v>
      </c>
      <c r="I70" s="68">
        <v>9842.4266286000002</v>
      </c>
      <c r="J70" s="68">
        <v>10834.524098849999</v>
      </c>
      <c r="K70" s="68">
        <v>11630.98579518</v>
      </c>
      <c r="L70" s="68">
        <v>11962.978857220001</v>
      </c>
      <c r="M70" s="68">
        <v>12871.32655218</v>
      </c>
      <c r="N70" s="68">
        <v>13765.610528470002</v>
      </c>
    </row>
    <row r="71" spans="2:14" ht="14">
      <c r="B71" s="41" t="s">
        <v>690</v>
      </c>
      <c r="C71" s="99" t="s">
        <v>691</v>
      </c>
      <c r="D71" s="113" t="s">
        <v>33</v>
      </c>
      <c r="E71" s="68">
        <v>1620.9240710399999</v>
      </c>
      <c r="F71" s="68">
        <v>1663.33904007</v>
      </c>
      <c r="G71" s="68">
        <v>1673.2135946399999</v>
      </c>
      <c r="H71" s="68">
        <v>1783.0954000300001</v>
      </c>
      <c r="I71" s="68">
        <v>1831.7221470700001</v>
      </c>
      <c r="J71" s="68">
        <v>1974.3985290799997</v>
      </c>
      <c r="K71" s="68">
        <v>1936.5955672299999</v>
      </c>
      <c r="L71" s="68">
        <v>1956.3396280400002</v>
      </c>
      <c r="M71" s="68">
        <v>2152.6604339099999</v>
      </c>
      <c r="N71" s="68">
        <v>2332.5957826200001</v>
      </c>
    </row>
    <row r="72" spans="2:14" ht="14">
      <c r="B72" s="41" t="s">
        <v>692</v>
      </c>
      <c r="C72" s="99" t="s">
        <v>693</v>
      </c>
      <c r="D72" s="113" t="s">
        <v>33</v>
      </c>
      <c r="E72" s="68">
        <v>9.1857373200000012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3.7499999999999999E-3</v>
      </c>
      <c r="L72" s="68">
        <v>0</v>
      </c>
      <c r="M72" s="68">
        <v>18.7117352</v>
      </c>
      <c r="N72" s="68">
        <v>0</v>
      </c>
    </row>
    <row r="73" spans="2:14" ht="14">
      <c r="B73" s="41" t="s">
        <v>694</v>
      </c>
      <c r="C73" s="99" t="s">
        <v>695</v>
      </c>
      <c r="D73" s="113" t="s">
        <v>33</v>
      </c>
      <c r="E73" s="68">
        <v>1306.4825267599999</v>
      </c>
      <c r="F73" s="68">
        <v>1639.8529929899998</v>
      </c>
      <c r="G73" s="68">
        <v>1794.7382548800001</v>
      </c>
      <c r="H73" s="68">
        <v>1705.4771684699999</v>
      </c>
      <c r="I73" s="68">
        <v>2027.9277951100005</v>
      </c>
      <c r="J73" s="68">
        <v>2040.2325126599994</v>
      </c>
      <c r="K73" s="68">
        <v>1832.0660191500001</v>
      </c>
      <c r="L73" s="68">
        <v>2125.07138661</v>
      </c>
      <c r="M73" s="68">
        <v>1871.4460137300002</v>
      </c>
      <c r="N73" s="68">
        <v>2445.9585616799995</v>
      </c>
    </row>
    <row r="74" spans="2:14" ht="14">
      <c r="B74" s="41" t="s">
        <v>696</v>
      </c>
      <c r="C74" s="99" t="s">
        <v>697</v>
      </c>
      <c r="D74" s="113" t="s">
        <v>33</v>
      </c>
      <c r="E74" s="68">
        <v>534.52885531000004</v>
      </c>
      <c r="F74" s="68">
        <v>560.09198928000012</v>
      </c>
      <c r="G74" s="68">
        <v>452.96082475999998</v>
      </c>
      <c r="H74" s="68">
        <v>637.96243717999994</v>
      </c>
      <c r="I74" s="68">
        <v>693.76461656000026</v>
      </c>
      <c r="J74" s="68">
        <v>703.57703638999999</v>
      </c>
      <c r="K74" s="68">
        <v>511.64058305000003</v>
      </c>
      <c r="L74" s="68">
        <v>654.28541077999989</v>
      </c>
      <c r="M74" s="68">
        <v>665.62032986999998</v>
      </c>
      <c r="N74" s="68">
        <v>857.67864947999999</v>
      </c>
    </row>
    <row r="75" spans="2:14" ht="14">
      <c r="B75" s="41" t="s">
        <v>698</v>
      </c>
      <c r="C75" s="99" t="s">
        <v>699</v>
      </c>
      <c r="D75" s="113" t="s">
        <v>33</v>
      </c>
      <c r="E75" s="68">
        <v>1937.5382359700004</v>
      </c>
      <c r="F75" s="68">
        <v>1724.4712612999997</v>
      </c>
      <c r="G75" s="68">
        <v>1692.5345162900003</v>
      </c>
      <c r="H75" s="68">
        <v>1812.4674877299999</v>
      </c>
      <c r="I75" s="68">
        <v>2763.5924291399992</v>
      </c>
      <c r="J75" s="68">
        <v>3317.7978622299997</v>
      </c>
      <c r="K75" s="68">
        <v>3358.7841982600007</v>
      </c>
      <c r="L75" s="68">
        <v>3514.3382123299998</v>
      </c>
      <c r="M75" s="68">
        <v>5136.667798030001</v>
      </c>
      <c r="N75" s="68">
        <v>5740.7416456199999</v>
      </c>
    </row>
    <row r="76" spans="2:14" ht="14">
      <c r="B76" s="41" t="s">
        <v>700</v>
      </c>
      <c r="C76" s="99" t="s">
        <v>701</v>
      </c>
      <c r="D76" s="113" t="s">
        <v>33</v>
      </c>
      <c r="E76" s="68">
        <v>43.949322820000006</v>
      </c>
      <c r="F76" s="68">
        <v>46.057210200000007</v>
      </c>
      <c r="G76" s="68">
        <v>44.796171480000012</v>
      </c>
      <c r="H76" s="68">
        <v>42.471552369999998</v>
      </c>
      <c r="I76" s="68">
        <v>52.239547989999998</v>
      </c>
      <c r="J76" s="68">
        <v>55.636388709999999</v>
      </c>
      <c r="K76" s="68">
        <v>45.694264259999997</v>
      </c>
      <c r="L76" s="68">
        <v>61.876256990000002</v>
      </c>
      <c r="M76" s="68">
        <v>50.633880150000003</v>
      </c>
      <c r="N76" s="68">
        <v>58.341646609999998</v>
      </c>
    </row>
    <row r="77" spans="2:14" ht="14">
      <c r="B77" s="42" t="s">
        <v>702</v>
      </c>
      <c r="C77" s="103" t="s">
        <v>703</v>
      </c>
      <c r="D77" s="130" t="s">
        <v>33</v>
      </c>
      <c r="E77" s="68">
        <v>705.61818462000008</v>
      </c>
      <c r="F77" s="68">
        <v>777.27304116999994</v>
      </c>
      <c r="G77" s="68">
        <v>799.97259731999986</v>
      </c>
      <c r="H77" s="68">
        <v>753.03136402000007</v>
      </c>
      <c r="I77" s="68">
        <v>806.21009709000009</v>
      </c>
      <c r="J77" s="68">
        <v>910.04469400999994</v>
      </c>
      <c r="K77" s="68">
        <v>957.67173845000013</v>
      </c>
      <c r="L77" s="68">
        <v>1009.8640631999999</v>
      </c>
      <c r="M77" s="68">
        <v>1293.00905298</v>
      </c>
      <c r="N77" s="68">
        <v>1528.8381127799998</v>
      </c>
    </row>
    <row r="78" spans="2:14" s="128" customFormat="1" ht="14">
      <c r="B78" s="124" t="s">
        <v>704</v>
      </c>
      <c r="C78" s="125" t="s">
        <v>705</v>
      </c>
      <c r="D78" s="131" t="s">
        <v>33</v>
      </c>
      <c r="E78" s="132">
        <v>8621.8835951400033</v>
      </c>
      <c r="F78" s="132">
        <v>8041.2083406699994</v>
      </c>
      <c r="G78" s="132">
        <v>8515.4367369499996</v>
      </c>
      <c r="H78" s="132">
        <v>9704.2953782700006</v>
      </c>
      <c r="I78" s="132">
        <v>10005.334779119998</v>
      </c>
      <c r="J78" s="132">
        <v>10722.772862339998</v>
      </c>
      <c r="K78" s="132">
        <v>18536.794140560003</v>
      </c>
      <c r="L78" s="132">
        <v>10846.567126390002</v>
      </c>
      <c r="M78" s="132">
        <v>12044.88514427</v>
      </c>
      <c r="N78" s="132">
        <v>14374.746317379999</v>
      </c>
    </row>
    <row r="79" spans="2:14" ht="14">
      <c r="B79" s="41" t="s">
        <v>706</v>
      </c>
      <c r="C79" s="99" t="s">
        <v>707</v>
      </c>
      <c r="D79" s="113" t="s">
        <v>33</v>
      </c>
      <c r="E79" s="68">
        <v>544.62286251</v>
      </c>
      <c r="F79" s="68">
        <v>591.47099644999992</v>
      </c>
      <c r="G79" s="68">
        <v>675.85826524000004</v>
      </c>
      <c r="H79" s="68">
        <v>782.48648774999992</v>
      </c>
      <c r="I79" s="68">
        <v>781.83011127000009</v>
      </c>
      <c r="J79" s="68">
        <v>882.24983264000014</v>
      </c>
      <c r="K79" s="68">
        <v>844.08344385000009</v>
      </c>
      <c r="L79" s="68">
        <v>889.13665078000008</v>
      </c>
      <c r="M79" s="68">
        <v>1106.28600626</v>
      </c>
      <c r="N79" s="68">
        <v>1494.0048061499997</v>
      </c>
    </row>
    <row r="80" spans="2:14" ht="14">
      <c r="B80" s="41" t="s">
        <v>708</v>
      </c>
      <c r="C80" s="99" t="s">
        <v>709</v>
      </c>
      <c r="D80" s="113" t="s">
        <v>33</v>
      </c>
      <c r="E80" s="68">
        <v>5841.6252296500015</v>
      </c>
      <c r="F80" s="68">
        <v>6041.2430948399997</v>
      </c>
      <c r="G80" s="68">
        <v>6500.6846999799982</v>
      </c>
      <c r="H80" s="68">
        <v>7634.5838864800007</v>
      </c>
      <c r="I80" s="68">
        <v>7856.1051638399986</v>
      </c>
      <c r="J80" s="68">
        <v>8077.1105152099972</v>
      </c>
      <c r="K80" s="68">
        <v>7825.8446573700021</v>
      </c>
      <c r="L80" s="68">
        <v>8089.7048826300015</v>
      </c>
      <c r="M80" s="68">
        <v>8620.7516058899982</v>
      </c>
      <c r="N80" s="68">
        <v>10212.406300120003</v>
      </c>
    </row>
    <row r="81" spans="2:14" ht="14">
      <c r="B81" s="41" t="s">
        <v>710</v>
      </c>
      <c r="C81" s="99" t="s">
        <v>711</v>
      </c>
      <c r="D81" s="113" t="s">
        <v>33</v>
      </c>
      <c r="E81" s="68">
        <v>0.14850836000000001</v>
      </c>
      <c r="F81" s="68">
        <v>0.69223578000000008</v>
      </c>
      <c r="G81" s="68">
        <v>1.5966821600000001</v>
      </c>
      <c r="H81" s="68">
        <v>1.66781812</v>
      </c>
      <c r="I81" s="68">
        <v>0.24399999999999999</v>
      </c>
      <c r="J81" s="68">
        <v>0.74320498000000002</v>
      </c>
      <c r="K81" s="68">
        <v>0.70704253999999989</v>
      </c>
      <c r="L81" s="68">
        <v>2.6258492799999997</v>
      </c>
      <c r="M81" s="68">
        <v>1.4668509199999997</v>
      </c>
      <c r="N81" s="68">
        <v>4.2823293399999987</v>
      </c>
    </row>
    <row r="82" spans="2:14" ht="14">
      <c r="B82" s="41" t="s">
        <v>712</v>
      </c>
      <c r="C82" s="99" t="s">
        <v>713</v>
      </c>
      <c r="D82" s="113" t="s">
        <v>33</v>
      </c>
      <c r="E82" s="68">
        <v>1353.7436732799999</v>
      </c>
      <c r="F82" s="68">
        <v>677.34315181000011</v>
      </c>
      <c r="G82" s="68">
        <v>817.79434213000013</v>
      </c>
      <c r="H82" s="68">
        <v>622.18474992999995</v>
      </c>
      <c r="I82" s="68">
        <v>763.74203721999993</v>
      </c>
      <c r="J82" s="68">
        <v>737.97313824999992</v>
      </c>
      <c r="K82" s="68">
        <v>782.81763473000012</v>
      </c>
      <c r="L82" s="68">
        <v>837.81040586000017</v>
      </c>
      <c r="M82" s="68">
        <v>1089.1764431800002</v>
      </c>
      <c r="N82" s="68">
        <v>1120.1658530100001</v>
      </c>
    </row>
    <row r="83" spans="2:14" ht="14">
      <c r="B83" s="41" t="s">
        <v>714</v>
      </c>
      <c r="C83" s="99" t="s">
        <v>715</v>
      </c>
      <c r="D83" s="113" t="s">
        <v>33</v>
      </c>
      <c r="E83" s="68">
        <v>0</v>
      </c>
      <c r="F83" s="68">
        <v>0</v>
      </c>
      <c r="G83" s="68">
        <v>0.12359999999999999</v>
      </c>
      <c r="H83" s="68">
        <v>0</v>
      </c>
      <c r="I83" s="68">
        <v>0</v>
      </c>
      <c r="J83" s="68">
        <v>0</v>
      </c>
      <c r="K83" s="68">
        <v>1999.99934048</v>
      </c>
      <c r="L83" s="68">
        <v>0</v>
      </c>
      <c r="M83" s="68">
        <v>0</v>
      </c>
      <c r="N83" s="68">
        <v>0</v>
      </c>
    </row>
    <row r="84" spans="2:14" ht="14">
      <c r="B84" s="41" t="s">
        <v>716</v>
      </c>
      <c r="C84" s="99" t="s">
        <v>717</v>
      </c>
      <c r="D84" s="113" t="s">
        <v>33</v>
      </c>
      <c r="E84" s="68">
        <v>323.86404100999999</v>
      </c>
      <c r="F84" s="68">
        <v>245.12258054999998</v>
      </c>
      <c r="G84" s="68">
        <v>124.61613828999999</v>
      </c>
      <c r="H84" s="68">
        <v>171.23887038000001</v>
      </c>
      <c r="I84" s="68">
        <v>180.28901888000001</v>
      </c>
      <c r="J84" s="68">
        <v>302.20439682999995</v>
      </c>
      <c r="K84" s="68">
        <v>408.00422949</v>
      </c>
      <c r="L84" s="68">
        <v>377.63086035999999</v>
      </c>
      <c r="M84" s="68">
        <v>318.72295088999994</v>
      </c>
      <c r="N84" s="68">
        <v>602.35430823999991</v>
      </c>
    </row>
    <row r="85" spans="2:14" ht="14">
      <c r="B85" s="41" t="s">
        <v>718</v>
      </c>
      <c r="C85" s="99" t="s">
        <v>719</v>
      </c>
      <c r="D85" s="113" t="s">
        <v>33</v>
      </c>
      <c r="E85" s="68">
        <v>137.85545787000001</v>
      </c>
      <c r="F85" s="68">
        <v>126.90413809000002</v>
      </c>
      <c r="G85" s="68">
        <v>102.67584643000001</v>
      </c>
      <c r="H85" s="68">
        <v>230.01063834000001</v>
      </c>
      <c r="I85" s="68">
        <v>168.36736994999998</v>
      </c>
      <c r="J85" s="68">
        <v>294.91647553000001</v>
      </c>
      <c r="K85" s="68">
        <v>215.15186496000001</v>
      </c>
      <c r="L85" s="68">
        <v>234.16745727</v>
      </c>
      <c r="M85" s="68">
        <v>451.38389354999998</v>
      </c>
      <c r="N85" s="68">
        <v>382.01284600999998</v>
      </c>
    </row>
    <row r="86" spans="2:14" ht="14">
      <c r="B86" s="41" t="s">
        <v>720</v>
      </c>
      <c r="C86" s="99" t="s">
        <v>721</v>
      </c>
      <c r="D86" s="113" t="s">
        <v>33</v>
      </c>
      <c r="E86" s="68">
        <v>0</v>
      </c>
      <c r="F86" s="68">
        <v>0</v>
      </c>
      <c r="G86" s="68">
        <v>0</v>
      </c>
      <c r="H86" s="68">
        <v>5.2499999999999998E-2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 ht="14">
      <c r="B87" s="41" t="s">
        <v>722</v>
      </c>
      <c r="C87" s="99" t="s">
        <v>723</v>
      </c>
      <c r="D87" s="114" t="s">
        <v>33</v>
      </c>
      <c r="E87" s="68">
        <v>420.02382245999996</v>
      </c>
      <c r="F87" s="68">
        <v>358.43214315000006</v>
      </c>
      <c r="G87" s="68">
        <v>292.08716271999998</v>
      </c>
      <c r="H87" s="68">
        <v>262.07042726999998</v>
      </c>
      <c r="I87" s="68">
        <v>254.75707795999995</v>
      </c>
      <c r="J87" s="68">
        <v>427.57529890000001</v>
      </c>
      <c r="K87" s="68">
        <v>6460.1859271399999</v>
      </c>
      <c r="L87" s="68">
        <v>415.49102021000004</v>
      </c>
      <c r="M87" s="68">
        <v>457.09739358000007</v>
      </c>
      <c r="N87" s="68">
        <v>559.51987450999991</v>
      </c>
    </row>
    <row r="88" spans="2:14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2024-12-20T18:00:56Z</dcterms:modified>
</cp:coreProperties>
</file>