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D94306A9-F064-4B45-8161-8D915A92F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<sst xmlns="http://schemas.openxmlformats.org/spreadsheetml/2006/main" count="1613" uniqueCount="624">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</sst>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2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  <xf numFmtId="172" fontId="0" fillId="0" borderId="0" xfId="0" applyNumberFormat="1"/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6"/>
  <sheetViews>
    <sheetView showGridLines="0" zoomScaleNormal="100" workbookViewId="0">
      <pane xSplit="2" ySplit="8" topLeftCell="DI27" activePane="bottomRight" state="frozen"/>
      <selection activeCell="B22" sqref="B22"/>
      <selection pane="topRight" activeCell="B22" sqref="B22"/>
      <selection pane="bottomLeft" activeCell="B22" sqref="B22"/>
      <selection pane="bottomRight" activeCell="DR53" sqref="DR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9" ht="15" customHeight="1" x14ac:dyDescent="0.4">
      <c r="A4" s="2"/>
      <c r="BM4" s="4"/>
      <c r="BN4" s="4"/>
      <c r="BO4" s="4"/>
    </row>
    <row r="5" spans="1:129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9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9" ht="15" customHeight="1" thickBot="1" x14ac:dyDescent="0.3">
      <c r="A7" s="2"/>
      <c r="BM7" s="6"/>
      <c r="BN7" s="6"/>
      <c r="BO7" s="6"/>
    </row>
    <row r="8" spans="1:129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</row>
    <row r="10" spans="1:129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-876.10000000000105</v>
      </c>
      <c r="DS10" s="18">
        <v>-968.00000000000068</v>
      </c>
      <c r="DT10" s="18">
        <v>-1601.8999999999994</v>
      </c>
      <c r="DU10" s="18">
        <v>-972.40000000000009</v>
      </c>
      <c r="DV10" s="18">
        <v>-236.1000000000011</v>
      </c>
      <c r="DW10" s="18">
        <v>-1182.9999999999995</v>
      </c>
      <c r="DX10" s="18">
        <v>-1619.3</v>
      </c>
      <c r="DY10" s="18">
        <v>-1128.8000000000011</v>
      </c>
    </row>
    <row r="11" spans="1:129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3339.8999999999996</v>
      </c>
      <c r="DT11" s="22">
        <v>3171.2000000000003</v>
      </c>
      <c r="DU11" s="22">
        <v>3102.0999999999995</v>
      </c>
      <c r="DV11" s="22">
        <v>3072.2</v>
      </c>
      <c r="DW11" s="22">
        <v>3702</v>
      </c>
      <c r="DX11" s="22">
        <v>3595.7</v>
      </c>
      <c r="DY11" s="22">
        <v>3502.2</v>
      </c>
    </row>
    <row r="12" spans="1:129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7088.2000000000007</v>
      </c>
      <c r="DS12" s="22">
        <v>7119.5</v>
      </c>
      <c r="DT12" s="22">
        <v>7415.6</v>
      </c>
      <c r="DU12" s="22">
        <v>7189.8</v>
      </c>
      <c r="DV12" s="22">
        <v>6773.3</v>
      </c>
      <c r="DW12" s="22">
        <v>7673.7</v>
      </c>
      <c r="DX12" s="22">
        <v>7708.9</v>
      </c>
      <c r="DY12" s="22">
        <v>7652.1</v>
      </c>
    </row>
    <row r="13" spans="1:129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3515.5999999999995</v>
      </c>
      <c r="DS13" s="22">
        <v>2986.9999999999995</v>
      </c>
      <c r="DT13" s="22">
        <v>3241.9</v>
      </c>
      <c r="DU13" s="22">
        <v>3095.6000000000004</v>
      </c>
      <c r="DV13" s="22">
        <v>4207.7</v>
      </c>
      <c r="DW13" s="22">
        <v>3460.8</v>
      </c>
      <c r="DX13" s="22">
        <v>3637.1</v>
      </c>
      <c r="DY13" s="22">
        <v>3385.4999999999995</v>
      </c>
    </row>
    <row r="14" spans="1:129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1491.4</v>
      </c>
      <c r="DS14" s="22">
        <v>1401.1000000000001</v>
      </c>
      <c r="DT14" s="22">
        <v>1390.9</v>
      </c>
      <c r="DU14" s="22">
        <v>1353.1</v>
      </c>
      <c r="DV14" s="22">
        <v>1356.4</v>
      </c>
      <c r="DW14" s="22">
        <v>1719.6</v>
      </c>
      <c r="DX14" s="22">
        <v>1668</v>
      </c>
      <c r="DY14" s="22">
        <v>1592.5</v>
      </c>
    </row>
    <row r="15" spans="1:129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-1727.400000000001</v>
      </c>
      <c r="DS15" s="22">
        <v>-2193.7000000000007</v>
      </c>
      <c r="DT15" s="22">
        <v>-2393.3999999999996</v>
      </c>
      <c r="DU15" s="22">
        <v>-2345.2000000000003</v>
      </c>
      <c r="DV15" s="22">
        <v>-849.80000000000064</v>
      </c>
      <c r="DW15" s="22">
        <v>-2230.4999999999995</v>
      </c>
      <c r="DX15" s="22">
        <v>-2144.1</v>
      </c>
      <c r="DY15" s="22">
        <v>-2356.900000000001</v>
      </c>
    </row>
    <row r="16" spans="1:129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353.3</v>
      </c>
      <c r="DX16" s="22">
        <v>376.59999999999997</v>
      </c>
      <c r="DY16" s="22">
        <v>331</v>
      </c>
    </row>
    <row r="17" spans="1:129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2292.3000000000002</v>
      </c>
      <c r="DW17" s="22">
        <v>1710.3</v>
      </c>
      <c r="DX17" s="22">
        <v>2474</v>
      </c>
      <c r="DY17" s="22">
        <v>1674.5000000000002</v>
      </c>
    </row>
    <row r="18" spans="1:129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-3263.9000000000005</v>
      </c>
      <c r="DS18" s="22">
        <v>-3371.7000000000007</v>
      </c>
      <c r="DT18" s="22">
        <v>-4054.6</v>
      </c>
      <c r="DU18" s="22">
        <v>-3407.1000000000004</v>
      </c>
      <c r="DV18" s="22">
        <v>-2774.900000000001</v>
      </c>
      <c r="DW18" s="22">
        <v>-3587.4999999999995</v>
      </c>
      <c r="DX18" s="22">
        <v>-4241.5</v>
      </c>
      <c r="DY18" s="22">
        <v>-3700.4000000000015</v>
      </c>
    </row>
    <row r="19" spans="1:129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2778.9999999999995</v>
      </c>
      <c r="DS19" s="22">
        <v>2807</v>
      </c>
      <c r="DT19" s="22">
        <v>2846.0000000000005</v>
      </c>
      <c r="DU19" s="22">
        <v>2839.7000000000003</v>
      </c>
      <c r="DV19" s="22">
        <v>2932.6</v>
      </c>
      <c r="DW19" s="22">
        <v>2860.4</v>
      </c>
      <c r="DX19" s="22">
        <v>3043</v>
      </c>
      <c r="DY19" s="22">
        <v>3063.6000000000004</v>
      </c>
    </row>
    <row r="20" spans="1:129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  <c r="DY20" s="22">
        <v>2757.3</v>
      </c>
    </row>
    <row r="21" spans="1:129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391.2</v>
      </c>
      <c r="DS21" s="22">
        <v>403.29999999999995</v>
      </c>
      <c r="DT21" s="22">
        <v>393.29999999999995</v>
      </c>
      <c r="DU21" s="22">
        <v>405</v>
      </c>
      <c r="DV21" s="22">
        <v>393.8</v>
      </c>
      <c r="DW21" s="22">
        <v>455.9</v>
      </c>
      <c r="DX21" s="22">
        <v>420.8</v>
      </c>
      <c r="DY21" s="22">
        <v>492</v>
      </c>
    </row>
    <row r="22" spans="1:129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  <c r="DY22" s="17">
        <v>0</v>
      </c>
    </row>
    <row r="23" spans="1:129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</row>
    <row r="24" spans="1:129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</row>
    <row r="25" spans="1:129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-876.10000000000105</v>
      </c>
      <c r="DS25" s="22">
        <v>-968.00000000000068</v>
      </c>
      <c r="DT25" s="22">
        <v>-1601.8999999999994</v>
      </c>
      <c r="DU25" s="22">
        <v>-972.40000000000009</v>
      </c>
      <c r="DV25" s="22">
        <v>-236.1000000000011</v>
      </c>
      <c r="DW25" s="22">
        <v>-1182.9999999999995</v>
      </c>
      <c r="DX25" s="22">
        <v>-1619.3</v>
      </c>
      <c r="DY25" s="22">
        <v>-1128.8000000000011</v>
      </c>
    </row>
    <row r="26" spans="1:129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-993.69999999999993</v>
      </c>
      <c r="DU26" s="18">
        <v>-1520.9</v>
      </c>
      <c r="DV26" s="18">
        <v>90.599999999999682</v>
      </c>
      <c r="DW26" s="18">
        <v>-461.80000000000007</v>
      </c>
      <c r="DX26" s="18">
        <v>-2693.9</v>
      </c>
      <c r="DY26" s="18">
        <v>-197.8000000000003</v>
      </c>
    </row>
    <row r="27" spans="1:129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50.8</v>
      </c>
      <c r="DW27" s="22">
        <v>64</v>
      </c>
      <c r="DX27" s="22">
        <v>-238.20000000000002</v>
      </c>
      <c r="DY27" s="22">
        <v>76.100000000000009</v>
      </c>
    </row>
    <row r="28" spans="1:129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1322.8999999999999</v>
      </c>
      <c r="DW28" s="29">
        <v>1299.9000000000001</v>
      </c>
      <c r="DX28" s="29">
        <v>1076.0999999999999</v>
      </c>
      <c r="DY28" s="29">
        <v>777</v>
      </c>
    </row>
    <row r="29" spans="1:129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  <c r="DY29" s="21">
        <v>-120</v>
      </c>
    </row>
    <row r="30" spans="1:129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  <c r="DY30" s="22">
        <v>0.7</v>
      </c>
    </row>
    <row r="31" spans="1:129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  <c r="DY31" s="22">
        <v>-120.7</v>
      </c>
    </row>
    <row r="32" spans="1:129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  <c r="DY32" s="21">
        <v>48.7</v>
      </c>
    </row>
    <row r="33" spans="1:129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</row>
    <row r="34" spans="1:129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  <c r="DY34" s="22">
        <v>48.7</v>
      </c>
    </row>
    <row r="35" spans="1:129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</row>
    <row r="36" spans="1:129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</row>
    <row r="37" spans="1:129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</row>
    <row r="38" spans="1:129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1637.5999999999997</v>
      </c>
      <c r="DW38" s="22">
        <v>922.2</v>
      </c>
      <c r="DX38" s="22">
        <v>108.60000000000002</v>
      </c>
      <c r="DY38" s="22">
        <v>1383.8999999999999</v>
      </c>
    </row>
    <row r="39" spans="1:129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</row>
    <row r="40" spans="1:129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1637.5999999999997</v>
      </c>
      <c r="DW40" s="37">
        <v>922.2</v>
      </c>
      <c r="DX40" s="37">
        <v>108.60000000000002</v>
      </c>
      <c r="DY40" s="37">
        <v>1383.8999999999999</v>
      </c>
    </row>
    <row r="41" spans="1:129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86.7</v>
      </c>
      <c r="DU41" s="22">
        <v>730.3</v>
      </c>
      <c r="DV41" s="22">
        <v>346.40000000000009</v>
      </c>
      <c r="DW41" s="22">
        <v>8.4000000000000057</v>
      </c>
      <c r="DX41" s="22">
        <v>-518.00000000000011</v>
      </c>
      <c r="DY41" s="22">
        <v>712.10000000000014</v>
      </c>
    </row>
    <row r="42" spans="1:129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</row>
    <row r="43" spans="1:129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</row>
    <row r="44" spans="1:129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86.7</v>
      </c>
      <c r="DU44" s="40">
        <v>730.3</v>
      </c>
      <c r="DV44" s="40">
        <v>346.40000000000009</v>
      </c>
      <c r="DW44" s="40">
        <v>8.4000000000000057</v>
      </c>
      <c r="DX44" s="40">
        <v>-518.00000000000011</v>
      </c>
      <c r="DY44" s="40">
        <v>712.10000000000014</v>
      </c>
    </row>
    <row r="45" spans="1:129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-691.79999999999791</v>
      </c>
      <c r="DS45" s="139">
        <v>349.69999999999982</v>
      </c>
      <c r="DT45" s="139">
        <v>347.79999999999836</v>
      </c>
      <c r="DU45" s="139">
        <v>-848.20000000000039</v>
      </c>
      <c r="DV45" s="139">
        <v>-1242.4999999999998</v>
      </c>
      <c r="DW45" s="139">
        <v>375.49999999999841</v>
      </c>
      <c r="DX45" s="139">
        <v>66.099999999999454</v>
      </c>
      <c r="DY45" s="139">
        <v>-69.799999999999045</v>
      </c>
    </row>
    <row r="46" spans="1:129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-260.39999999999952</v>
      </c>
      <c r="DU46" s="18">
        <v>-299.69999999999993</v>
      </c>
      <c r="DV46" s="18">
        <v>-1569.1999999999998</v>
      </c>
      <c r="DW46" s="18">
        <v>-345.70000000000005</v>
      </c>
      <c r="DX46" s="18">
        <v>1140.6999999999998</v>
      </c>
      <c r="DY46" s="18">
        <v>-1000.8000000000001</v>
      </c>
    </row>
    <row r="47" spans="1:129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  <c r="DY47" s="22">
        <v>-1080.7</v>
      </c>
    </row>
    <row r="48" spans="1:129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-80.099999999999994</v>
      </c>
      <c r="DU48" s="22">
        <v>-78.3</v>
      </c>
      <c r="DV48" s="22">
        <v>-79.400000000000006</v>
      </c>
      <c r="DW48" s="22">
        <v>-78.599999999999994</v>
      </c>
      <c r="DX48" s="22">
        <v>-79</v>
      </c>
      <c r="DY48" s="22">
        <v>-80</v>
      </c>
    </row>
    <row r="49" spans="1:129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  <c r="DY49" s="44">
        <v>0.1</v>
      </c>
    </row>
    <row r="50" spans="1:129" ht="15" customHeight="1" x14ac:dyDescent="0.25">
      <c r="A50" s="2"/>
      <c r="B50" s="45" t="s">
        <v>620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</row>
    <row r="51" spans="1:129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</row>
    <row r="52" spans="1:129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  <c r="DY53" s="51">
        <v>0</v>
      </c>
    </row>
    <row r="54" spans="1:129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1272.0999999999999</v>
      </c>
      <c r="DW54" s="51">
        <v>1235.9000000000001</v>
      </c>
      <c r="DX54" s="51">
        <v>1314.3</v>
      </c>
      <c r="DY54" s="51">
        <v>700.9</v>
      </c>
    </row>
    <row r="55" spans="1:129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</row>
    <row r="56" spans="1:129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4"/>
  <sheetViews>
    <sheetView showGridLines="0" zoomScaleNormal="100" workbookViewId="0">
      <pane xSplit="2" ySplit="8" topLeftCell="DK172" activePane="bottomRight" state="frozen"/>
      <selection activeCell="B22" sqref="B22"/>
      <selection pane="topRight" activeCell="B22" sqref="B22"/>
      <selection pane="bottomLeft" activeCell="B22" sqref="B22"/>
      <selection pane="bottomRight" activeCell="DX199" sqref="DX199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9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9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9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  <c r="DY7" s="166"/>
    </row>
    <row r="8" spans="1:129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</row>
    <row r="10" spans="1:129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-876.10000000000218</v>
      </c>
      <c r="DS10" s="59">
        <v>-968</v>
      </c>
      <c r="DT10" s="59">
        <v>-1601.8999999999978</v>
      </c>
      <c r="DU10" s="59">
        <v>-972.39999999999964</v>
      </c>
      <c r="DV10" s="59">
        <v>-236.10000000000036</v>
      </c>
      <c r="DW10" s="59">
        <v>-1182.9999999999982</v>
      </c>
      <c r="DX10" s="59">
        <v>-1619.2999999999993</v>
      </c>
      <c r="DY10" s="59">
        <v>-1128.8000000000011</v>
      </c>
    </row>
    <row r="11" spans="1:129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-1727.4000000000005</v>
      </c>
      <c r="DS11" s="37">
        <v>-2193.7000000000007</v>
      </c>
      <c r="DT11" s="37">
        <v>-2393.3999999999996</v>
      </c>
      <c r="DU11" s="37">
        <v>-2345.1999999999998</v>
      </c>
      <c r="DV11" s="37">
        <v>-849.80000000000109</v>
      </c>
      <c r="DW11" s="37">
        <v>-2230.4999999999991</v>
      </c>
      <c r="DX11" s="37">
        <v>-2144.1000000000004</v>
      </c>
      <c r="DY11" s="37">
        <v>-2356.9000000000015</v>
      </c>
    </row>
    <row r="12" spans="1:129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6852.2</v>
      </c>
      <c r="DS12" s="37">
        <v>6326.9</v>
      </c>
      <c r="DT12" s="37">
        <v>6413.1</v>
      </c>
      <c r="DU12" s="37">
        <v>6197.7</v>
      </c>
      <c r="DV12" s="37">
        <v>7279.9</v>
      </c>
      <c r="DW12" s="37">
        <v>7162.8</v>
      </c>
      <c r="DX12" s="37">
        <v>7232.7999999999993</v>
      </c>
      <c r="DY12" s="37">
        <v>6887.6999999999989</v>
      </c>
    </row>
    <row r="13" spans="1:129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8579.6</v>
      </c>
      <c r="DS13" s="37">
        <v>8520.6</v>
      </c>
      <c r="DT13" s="37">
        <v>8806.5</v>
      </c>
      <c r="DU13" s="37">
        <v>8542.9</v>
      </c>
      <c r="DV13" s="37">
        <v>8129.7000000000007</v>
      </c>
      <c r="DW13" s="37">
        <v>9393.2999999999993</v>
      </c>
      <c r="DX13" s="37">
        <v>9376.9</v>
      </c>
      <c r="DY13" s="37">
        <v>9244.6</v>
      </c>
    </row>
    <row r="14" spans="1:129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-3751.6000000000004</v>
      </c>
      <c r="DS14" s="37">
        <v>-3779.6000000000004</v>
      </c>
      <c r="DT14" s="37">
        <v>-4244.3999999999996</v>
      </c>
      <c r="DU14" s="37">
        <v>-4087.7000000000007</v>
      </c>
      <c r="DV14" s="37">
        <v>-3701.1000000000004</v>
      </c>
      <c r="DW14" s="37">
        <v>-3971.7</v>
      </c>
      <c r="DX14" s="37">
        <v>-4113.2</v>
      </c>
      <c r="DY14" s="37">
        <v>-4149.9000000000005</v>
      </c>
    </row>
    <row r="15" spans="1:129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3339.8999999999996</v>
      </c>
      <c r="DT15" s="37">
        <v>3171.2000000000003</v>
      </c>
      <c r="DU15" s="37">
        <v>3102.0999999999995</v>
      </c>
      <c r="DV15" s="37">
        <v>3072.2</v>
      </c>
      <c r="DW15" s="37">
        <v>3702</v>
      </c>
      <c r="DX15" s="37">
        <v>3595.7</v>
      </c>
      <c r="DY15" s="37">
        <v>3502.2</v>
      </c>
    </row>
    <row r="16" spans="1:129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3069.7999999999997</v>
      </c>
      <c r="DT16" s="37">
        <v>2902.2000000000003</v>
      </c>
      <c r="DU16" s="37">
        <v>2790.8999999999996</v>
      </c>
      <c r="DV16" s="37">
        <v>2771.7999999999997</v>
      </c>
      <c r="DW16" s="37">
        <v>3373.8</v>
      </c>
      <c r="DX16" s="37">
        <v>3163.2</v>
      </c>
      <c r="DY16" s="37">
        <v>3063.3999999999996</v>
      </c>
    </row>
    <row r="17" spans="1:129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</row>
    <row r="18" spans="1:129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  <c r="DY18" s="37">
        <v>438.8</v>
      </c>
    </row>
    <row r="19" spans="1:129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7088.2000000000007</v>
      </c>
      <c r="DS19" s="37">
        <v>7119.5</v>
      </c>
      <c r="DT19" s="37">
        <v>7415.6</v>
      </c>
      <c r="DU19" s="37">
        <v>7189.8</v>
      </c>
      <c r="DV19" s="37">
        <v>6773.3</v>
      </c>
      <c r="DW19" s="37">
        <v>7673.7</v>
      </c>
      <c r="DX19" s="37">
        <v>7708.9</v>
      </c>
      <c r="DY19" s="37">
        <v>7652.1</v>
      </c>
    </row>
    <row r="20" spans="1:129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7088.2000000000007</v>
      </c>
      <c r="DS20" s="37">
        <v>7119.5</v>
      </c>
      <c r="DT20" s="37">
        <v>7415.6</v>
      </c>
      <c r="DU20" s="37">
        <v>7189.8</v>
      </c>
      <c r="DV20" s="37">
        <v>6773.3</v>
      </c>
      <c r="DW20" s="37">
        <v>7673.7</v>
      </c>
      <c r="DX20" s="37">
        <v>7708.9</v>
      </c>
      <c r="DY20" s="37">
        <v>7652.1</v>
      </c>
    </row>
    <row r="21" spans="1:129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</row>
    <row r="22" spans="1:129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2024.1999999999994</v>
      </c>
      <c r="DS22" s="37">
        <v>1585.8999999999994</v>
      </c>
      <c r="DT22" s="37">
        <v>1851</v>
      </c>
      <c r="DU22" s="37">
        <v>1742.5000000000005</v>
      </c>
      <c r="DV22" s="37">
        <v>2851.2999999999997</v>
      </c>
      <c r="DW22" s="37">
        <v>1741.2000000000003</v>
      </c>
      <c r="DX22" s="37">
        <v>1969.1</v>
      </c>
      <c r="DY22" s="37">
        <v>1792.9999999999995</v>
      </c>
    </row>
    <row r="23" spans="1:129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3515.5999999999995</v>
      </c>
      <c r="DS23" s="37">
        <v>2986.9999999999995</v>
      </c>
      <c r="DT23" s="37">
        <v>3241.9</v>
      </c>
      <c r="DU23" s="37">
        <v>3095.6000000000004</v>
      </c>
      <c r="DV23" s="37">
        <v>4207.7</v>
      </c>
      <c r="DW23" s="37">
        <v>3460.8</v>
      </c>
      <c r="DX23" s="37">
        <v>3637.1</v>
      </c>
      <c r="DY23" s="37">
        <v>3385.4999999999995</v>
      </c>
    </row>
    <row r="24" spans="1:129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1491.4</v>
      </c>
      <c r="DS24" s="37">
        <v>1401.1000000000001</v>
      </c>
      <c r="DT24" s="37">
        <v>1390.9</v>
      </c>
      <c r="DU24" s="37">
        <v>1353.1</v>
      </c>
      <c r="DV24" s="37">
        <v>1356.4</v>
      </c>
      <c r="DW24" s="37">
        <v>1719.6</v>
      </c>
      <c r="DX24" s="37">
        <v>1668</v>
      </c>
      <c r="DY24" s="37">
        <v>1592.5</v>
      </c>
    </row>
    <row r="25" spans="1:129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8.6999999999999993</v>
      </c>
      <c r="DW25" s="37">
        <v>14.6</v>
      </c>
      <c r="DX25" s="37">
        <v>18.2</v>
      </c>
      <c r="DY25" s="37">
        <v>14.2</v>
      </c>
    </row>
    <row r="26" spans="1:129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</row>
    <row r="27" spans="1:129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</row>
    <row r="28" spans="1:129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  <c r="DY28" s="37">
        <v>0</v>
      </c>
    </row>
    <row r="29" spans="1:129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238.8</v>
      </c>
      <c r="DS29" s="37">
        <v>237.2</v>
      </c>
      <c r="DT29" s="37">
        <v>238.9</v>
      </c>
      <c r="DU29" s="37">
        <v>231.7</v>
      </c>
      <c r="DV29" s="37">
        <v>282.7</v>
      </c>
      <c r="DW29" s="37">
        <v>269.5</v>
      </c>
      <c r="DX29" s="37">
        <v>250.40000000000003</v>
      </c>
      <c r="DY29" s="37">
        <v>241.89999999999998</v>
      </c>
    </row>
    <row r="30" spans="1:129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  <c r="DY30" s="37">
        <v>0</v>
      </c>
    </row>
    <row r="31" spans="1:129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  <c r="DY31" s="37">
        <v>0</v>
      </c>
    </row>
    <row r="32" spans="1:129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238.8</v>
      </c>
      <c r="DS32" s="37">
        <v>237.2</v>
      </c>
      <c r="DT32" s="37">
        <v>238.9</v>
      </c>
      <c r="DU32" s="37">
        <v>231.7</v>
      </c>
      <c r="DV32" s="37">
        <v>282.7</v>
      </c>
      <c r="DW32" s="37">
        <v>269.5</v>
      </c>
      <c r="DX32" s="37">
        <v>250.40000000000003</v>
      </c>
      <c r="DY32" s="37">
        <v>241.89999999999998</v>
      </c>
    </row>
    <row r="33" spans="1:129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712.59999999999991</v>
      </c>
      <c r="DS33" s="37">
        <v>644.90000000000009</v>
      </c>
      <c r="DT33" s="37">
        <v>662.3</v>
      </c>
      <c r="DU33" s="37">
        <v>605.5</v>
      </c>
      <c r="DV33" s="37">
        <v>601.30000000000007</v>
      </c>
      <c r="DW33" s="37">
        <v>666.59999999999991</v>
      </c>
      <c r="DX33" s="37">
        <v>809.90000000000009</v>
      </c>
      <c r="DY33" s="37">
        <v>741.80000000000007</v>
      </c>
    </row>
    <row r="34" spans="1:129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176.8</v>
      </c>
      <c r="DS34" s="37">
        <v>160.30000000000001</v>
      </c>
      <c r="DT34" s="37">
        <v>167.6</v>
      </c>
      <c r="DU34" s="37">
        <v>128.5</v>
      </c>
      <c r="DV34" s="37">
        <v>160.1</v>
      </c>
      <c r="DW34" s="37">
        <v>162.4</v>
      </c>
      <c r="DX34" s="37">
        <v>186.8</v>
      </c>
      <c r="DY34" s="37">
        <v>133.19999999999999</v>
      </c>
    </row>
    <row r="35" spans="1:129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512.69999999999993</v>
      </c>
      <c r="DS35" s="37">
        <v>460.40000000000003</v>
      </c>
      <c r="DT35" s="37">
        <v>468.29999999999995</v>
      </c>
      <c r="DU35" s="37">
        <v>449.2</v>
      </c>
      <c r="DV35" s="37">
        <v>420</v>
      </c>
      <c r="DW35" s="37">
        <v>480.2</v>
      </c>
      <c r="DX35" s="37">
        <v>596.30000000000007</v>
      </c>
      <c r="DY35" s="37">
        <v>580.70000000000005</v>
      </c>
    </row>
    <row r="36" spans="1:129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  <c r="DY36" s="37">
        <v>27.9</v>
      </c>
    </row>
    <row r="37" spans="1:129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  <c r="DY37" s="37">
        <v>2555.3999999999996</v>
      </c>
    </row>
    <row r="38" spans="1:129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  <c r="DY38" s="37">
        <v>21.5</v>
      </c>
    </row>
    <row r="39" spans="1:129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  <c r="DY39" s="37">
        <v>2533.8999999999996</v>
      </c>
    </row>
    <row r="40" spans="1:129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269.20000000000005</v>
      </c>
      <c r="DS40" s="37">
        <v>291.3</v>
      </c>
      <c r="DT40" s="37">
        <v>326.5</v>
      </c>
      <c r="DU40" s="37">
        <v>339</v>
      </c>
      <c r="DV40" s="37">
        <v>240.60000000000002</v>
      </c>
      <c r="DW40" s="37">
        <v>264.39999999999998</v>
      </c>
      <c r="DX40" s="37">
        <v>299.7</v>
      </c>
      <c r="DY40" s="37">
        <v>336.5</v>
      </c>
    </row>
    <row r="41" spans="1:129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  <c r="DY41" s="37">
        <v>0</v>
      </c>
    </row>
    <row r="42" spans="1:129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269.20000000000005</v>
      </c>
      <c r="DS42" s="37">
        <v>291.3</v>
      </c>
      <c r="DT42" s="37">
        <v>326.5</v>
      </c>
      <c r="DU42" s="37">
        <v>339</v>
      </c>
      <c r="DV42" s="37">
        <v>240.60000000000002</v>
      </c>
      <c r="DW42" s="37">
        <v>264.39999999999998</v>
      </c>
      <c r="DX42" s="37">
        <v>299.7</v>
      </c>
      <c r="DY42" s="37">
        <v>336.5</v>
      </c>
    </row>
    <row r="43" spans="1:129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528.40000000000009</v>
      </c>
      <c r="DS43" s="37">
        <v>461.3</v>
      </c>
      <c r="DT43" s="37">
        <v>498.3</v>
      </c>
      <c r="DU43" s="37">
        <v>597.5</v>
      </c>
      <c r="DV43" s="37">
        <v>723.80000000000007</v>
      </c>
      <c r="DW43" s="37">
        <v>651.4</v>
      </c>
      <c r="DX43" s="37">
        <v>669.3</v>
      </c>
      <c r="DY43" s="37">
        <v>574</v>
      </c>
    </row>
    <row r="44" spans="1:129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  <c r="DY44" s="37">
        <v>0</v>
      </c>
    </row>
    <row r="45" spans="1:129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22.200000000000003</v>
      </c>
      <c r="DS45" s="37">
        <v>31.299999999999997</v>
      </c>
      <c r="DT45" s="37">
        <v>22.8</v>
      </c>
      <c r="DU45" s="37">
        <v>43.7</v>
      </c>
      <c r="DV45" s="37">
        <v>23.8</v>
      </c>
      <c r="DW45" s="37">
        <v>34.300000000000004</v>
      </c>
      <c r="DX45" s="37">
        <v>25</v>
      </c>
      <c r="DY45" s="37">
        <v>43.9</v>
      </c>
    </row>
    <row r="46" spans="1:129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  <c r="DY46" s="37">
        <v>59.7</v>
      </c>
    </row>
    <row r="47" spans="1:129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  <c r="DY47" s="37">
        <v>0</v>
      </c>
    </row>
    <row r="48" spans="1:129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13.9</v>
      </c>
      <c r="DX48" s="37">
        <v>12.7</v>
      </c>
      <c r="DY48" s="37">
        <v>13.7</v>
      </c>
    </row>
    <row r="49" spans="1:129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309.8</v>
      </c>
      <c r="DS49" s="37">
        <v>281.10000000000002</v>
      </c>
      <c r="DT49" s="37">
        <v>309.60000000000002</v>
      </c>
      <c r="DU49" s="37">
        <v>376.6</v>
      </c>
      <c r="DV49" s="37">
        <v>525.20000000000005</v>
      </c>
      <c r="DW49" s="37">
        <v>397.1</v>
      </c>
      <c r="DX49" s="37">
        <v>406.20000000000005</v>
      </c>
      <c r="DY49" s="37">
        <v>330.9</v>
      </c>
    </row>
    <row r="50" spans="1:129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  <c r="DY50" s="37">
        <v>37.4</v>
      </c>
    </row>
    <row r="51" spans="1:129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  <c r="DY51" s="37">
        <v>88.399999999999991</v>
      </c>
    </row>
    <row r="52" spans="1:129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509.6</v>
      </c>
      <c r="DS52" s="37">
        <v>464.90000000000003</v>
      </c>
      <c r="DT52" s="37">
        <v>402.1</v>
      </c>
      <c r="DU52" s="37">
        <v>408.6</v>
      </c>
      <c r="DV52" s="37">
        <v>514.5</v>
      </c>
      <c r="DW52" s="37">
        <v>788.6</v>
      </c>
      <c r="DX52" s="37">
        <v>558.4</v>
      </c>
      <c r="DY52" s="37">
        <v>514.20000000000005</v>
      </c>
    </row>
    <row r="53" spans="1:129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  <c r="DY53" s="37">
        <v>0</v>
      </c>
    </row>
    <row r="54" spans="1:129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76.2</v>
      </c>
      <c r="DS54" s="37">
        <v>83.7</v>
      </c>
      <c r="DT54" s="37">
        <v>80.2</v>
      </c>
      <c r="DU54" s="37">
        <v>92.3</v>
      </c>
      <c r="DV54" s="37">
        <v>76.099999999999994</v>
      </c>
      <c r="DW54" s="37">
        <v>90.5</v>
      </c>
      <c r="DX54" s="37">
        <v>85.4</v>
      </c>
      <c r="DY54" s="37">
        <v>97.9</v>
      </c>
    </row>
    <row r="55" spans="1:129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  <c r="DY55" s="37">
        <v>75.800000000000011</v>
      </c>
    </row>
    <row r="56" spans="1:129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44.8</v>
      </c>
      <c r="DT56" s="37">
        <v>51</v>
      </c>
      <c r="DU56" s="37">
        <v>57</v>
      </c>
      <c r="DV56" s="37">
        <v>44.6</v>
      </c>
      <c r="DW56" s="37">
        <v>78.599999999999994</v>
      </c>
      <c r="DX56" s="37">
        <v>73.3</v>
      </c>
      <c r="DY56" s="37">
        <v>96.3</v>
      </c>
    </row>
    <row r="57" spans="1:129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23</v>
      </c>
      <c r="DT57" s="37">
        <v>30.4</v>
      </c>
      <c r="DU57" s="37">
        <v>31</v>
      </c>
      <c r="DV57" s="37">
        <v>70.2</v>
      </c>
      <c r="DW57" s="37">
        <v>36.5</v>
      </c>
      <c r="DX57" s="37">
        <v>85.8</v>
      </c>
      <c r="DY57" s="37">
        <v>39.100000000000009</v>
      </c>
    </row>
    <row r="58" spans="1:129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102.9</v>
      </c>
      <c r="DU58" s="37">
        <v>82.4</v>
      </c>
      <c r="DV58" s="37">
        <v>173.2</v>
      </c>
      <c r="DW58" s="37">
        <v>420</v>
      </c>
      <c r="DX58" s="37">
        <v>150.6</v>
      </c>
      <c r="DY58" s="37">
        <v>136.80000000000001</v>
      </c>
    </row>
    <row r="59" spans="1:129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  <c r="DY59" s="37">
        <v>11.3</v>
      </c>
    </row>
    <row r="60" spans="1:129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  <c r="DY60" s="37">
        <v>57</v>
      </c>
    </row>
    <row r="61" spans="1:129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-1925.1000000000001</v>
      </c>
      <c r="DW61" s="37">
        <v>-1357</v>
      </c>
      <c r="DX61" s="37">
        <v>-2097.4</v>
      </c>
      <c r="DY61" s="37">
        <v>-1343.5000000000002</v>
      </c>
    </row>
    <row r="62" spans="1:129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353.3</v>
      </c>
      <c r="DX62" s="37">
        <v>376.59999999999997</v>
      </c>
      <c r="DY62" s="37">
        <v>331</v>
      </c>
    </row>
    <row r="63" spans="1:129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2292.3000000000002</v>
      </c>
      <c r="DW63" s="37">
        <v>1710.3</v>
      </c>
      <c r="DX63" s="37">
        <v>2474</v>
      </c>
      <c r="DY63" s="37">
        <v>1674.5000000000002</v>
      </c>
    </row>
    <row r="64" spans="1:129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  <c r="DY64" s="37">
        <v>122.8</v>
      </c>
    </row>
    <row r="65" spans="1:129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  <c r="DY65" s="37">
        <v>58.699999999999996</v>
      </c>
    </row>
    <row r="66" spans="1:129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230.6</v>
      </c>
      <c r="DX66" s="37">
        <v>254.2</v>
      </c>
      <c r="DY66" s="37">
        <v>208.2</v>
      </c>
    </row>
    <row r="67" spans="1:129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11.7</v>
      </c>
      <c r="DX67" s="37">
        <v>9.5</v>
      </c>
      <c r="DY67" s="37">
        <v>9</v>
      </c>
    </row>
    <row r="68" spans="1:129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  <c r="DY68" s="37">
        <v>0</v>
      </c>
    </row>
    <row r="69" spans="1:129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  <c r="DY69" s="37">
        <v>0</v>
      </c>
    </row>
    <row r="70" spans="1:129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  <c r="DY70" s="37">
        <v>0</v>
      </c>
    </row>
    <row r="71" spans="1:129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11.7</v>
      </c>
      <c r="DX71" s="37">
        <v>9.5</v>
      </c>
      <c r="DY71" s="37">
        <v>9</v>
      </c>
    </row>
    <row r="72" spans="1:129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</row>
    <row r="73" spans="1:129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  <c r="DY73" s="37">
        <v>0</v>
      </c>
    </row>
    <row r="74" spans="1:129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  <c r="DY74" s="37">
        <v>0</v>
      </c>
    </row>
    <row r="75" spans="1:129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  <c r="DY75" s="37">
        <v>0</v>
      </c>
    </row>
    <row r="76" spans="1:129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  <c r="DY76" s="37">
        <v>0</v>
      </c>
    </row>
    <row r="77" spans="1:129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  <c r="DY77" s="37">
        <v>59.2</v>
      </c>
    </row>
    <row r="78" spans="1:129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  <c r="DY78" s="37">
        <v>0</v>
      </c>
    </row>
    <row r="79" spans="1:129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  <c r="DY79" s="37">
        <v>59.2</v>
      </c>
    </row>
    <row r="80" spans="1:129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  <c r="DY80" s="37">
        <v>0</v>
      </c>
    </row>
    <row r="81" spans="1:129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  <c r="DY81" s="37">
        <v>140</v>
      </c>
    </row>
    <row r="82" spans="1:129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  <c r="DY82" s="37">
        <v>0</v>
      </c>
    </row>
    <row r="83" spans="1:129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  <c r="DY83" s="37">
        <v>140</v>
      </c>
    </row>
    <row r="84" spans="1:129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2239</v>
      </c>
      <c r="DW84" s="37">
        <v>1658.1</v>
      </c>
      <c r="DX84" s="37">
        <v>2423.8000000000002</v>
      </c>
      <c r="DY84" s="37">
        <v>1615.8000000000002</v>
      </c>
    </row>
    <row r="85" spans="1:129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1014.1999999999999</v>
      </c>
      <c r="DW85" s="37">
        <v>1064</v>
      </c>
      <c r="DX85" s="37">
        <v>1177.3</v>
      </c>
      <c r="DY85" s="37">
        <v>983.5</v>
      </c>
    </row>
    <row r="86" spans="1:129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955.8</v>
      </c>
      <c r="DW86" s="37">
        <v>1005.5</v>
      </c>
      <c r="DX86" s="37">
        <v>1120.5999999999999</v>
      </c>
      <c r="DY86" s="37">
        <v>929.3</v>
      </c>
    </row>
    <row r="87" spans="1:129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492.4</v>
      </c>
      <c r="DW87" s="37">
        <v>553.80000000000007</v>
      </c>
      <c r="DX87" s="37">
        <v>741.59999999999991</v>
      </c>
      <c r="DY87" s="37">
        <v>554.99999999999989</v>
      </c>
    </row>
    <row r="88" spans="1:129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463.4</v>
      </c>
      <c r="DW88" s="37">
        <v>451.7</v>
      </c>
      <c r="DX88" s="37">
        <v>379</v>
      </c>
      <c r="DY88" s="37">
        <v>374.3</v>
      </c>
    </row>
    <row r="89" spans="1:129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58.400000000000006</v>
      </c>
      <c r="DW89" s="37">
        <v>58.5</v>
      </c>
      <c r="DX89" s="37">
        <v>56.7</v>
      </c>
      <c r="DY89" s="37">
        <v>54.2</v>
      </c>
    </row>
    <row r="90" spans="1:129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288.5</v>
      </c>
      <c r="DX90" s="37">
        <v>993.1</v>
      </c>
      <c r="DY90" s="37">
        <v>353.40000000000003</v>
      </c>
    </row>
    <row r="91" spans="1:129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  <c r="DY91" s="37">
        <v>0</v>
      </c>
    </row>
    <row r="92" spans="1:129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  <c r="DY92" s="37">
        <v>0</v>
      </c>
    </row>
    <row r="93" spans="1:129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  <c r="DY93" s="37">
        <v>0</v>
      </c>
    </row>
    <row r="94" spans="1:129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288.5</v>
      </c>
      <c r="DX94" s="37">
        <v>993.1</v>
      </c>
      <c r="DY94" s="37">
        <v>353.40000000000003</v>
      </c>
    </row>
    <row r="95" spans="1:129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  <c r="DY95" s="37">
        <v>278.89999999999998</v>
      </c>
    </row>
    <row r="96" spans="1:129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  <c r="DY96" s="37">
        <v>0</v>
      </c>
    </row>
    <row r="97" spans="1:129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  <c r="DY97" s="37">
        <v>278.89999999999998</v>
      </c>
    </row>
    <row r="98" spans="1:129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  <c r="DY98" s="37">
        <v>0</v>
      </c>
    </row>
    <row r="99" spans="1:129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  <c r="DY99" s="37">
        <v>0</v>
      </c>
    </row>
    <row r="100" spans="1:129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  <c r="DY100" s="37">
        <v>0</v>
      </c>
    </row>
    <row r="101" spans="1:129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2387.7999999999997</v>
      </c>
      <c r="DS101" s="37">
        <v>2403.6999999999998</v>
      </c>
      <c r="DT101" s="37">
        <v>2452.7000000000007</v>
      </c>
      <c r="DU101" s="37">
        <v>2434.7000000000003</v>
      </c>
      <c r="DV101" s="37">
        <v>2538.7999999999997</v>
      </c>
      <c r="DW101" s="37">
        <v>2404.5</v>
      </c>
      <c r="DX101" s="37">
        <v>2622.2</v>
      </c>
      <c r="DY101" s="37">
        <v>2571.6000000000004</v>
      </c>
    </row>
    <row r="102" spans="1:129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2778.9999999999995</v>
      </c>
      <c r="DS102" s="37">
        <v>2807</v>
      </c>
      <c r="DT102" s="37">
        <v>2846.0000000000005</v>
      </c>
      <c r="DU102" s="37">
        <v>2839.7000000000003</v>
      </c>
      <c r="DV102" s="37">
        <v>2932.6</v>
      </c>
      <c r="DW102" s="37">
        <v>2860.4</v>
      </c>
      <c r="DX102" s="37">
        <v>3043</v>
      </c>
      <c r="DY102" s="37">
        <v>3063.6000000000004</v>
      </c>
    </row>
    <row r="103" spans="1:129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  <c r="DY103" s="37">
        <v>176.9</v>
      </c>
    </row>
    <row r="104" spans="1:129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2599.3999999999996</v>
      </c>
      <c r="DS104" s="37">
        <v>2639.4</v>
      </c>
      <c r="DT104" s="37">
        <v>2651.2000000000003</v>
      </c>
      <c r="DU104" s="37">
        <v>2670.9</v>
      </c>
      <c r="DV104" s="37">
        <v>2756.4</v>
      </c>
      <c r="DW104" s="37">
        <v>2706.5</v>
      </c>
      <c r="DX104" s="37">
        <v>2840.9</v>
      </c>
      <c r="DY104" s="37">
        <v>2886.7000000000003</v>
      </c>
    </row>
    <row r="105" spans="1:129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  <c r="DY105" s="37">
        <v>2757.3</v>
      </c>
    </row>
    <row r="106" spans="1:129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118.1</v>
      </c>
      <c r="DS106" s="37">
        <v>100.89999999999999</v>
      </c>
      <c r="DT106" s="37">
        <v>73.900000000000006</v>
      </c>
      <c r="DU106" s="37">
        <v>110.8</v>
      </c>
      <c r="DV106" s="37">
        <v>120.8</v>
      </c>
      <c r="DW106" s="37">
        <v>103.8</v>
      </c>
      <c r="DX106" s="37">
        <v>80.5</v>
      </c>
      <c r="DY106" s="37">
        <v>129.39999999999998</v>
      </c>
    </row>
    <row r="107" spans="1:129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391.2</v>
      </c>
      <c r="DS107" s="37">
        <v>403.29999999999995</v>
      </c>
      <c r="DT107" s="37">
        <v>393.29999999999995</v>
      </c>
      <c r="DU107" s="37">
        <v>405</v>
      </c>
      <c r="DV107" s="37">
        <v>393.8</v>
      </c>
      <c r="DW107" s="37">
        <v>455.9</v>
      </c>
      <c r="DX107" s="37">
        <v>420.8</v>
      </c>
      <c r="DY107" s="37">
        <v>492</v>
      </c>
    </row>
    <row r="108" spans="1:129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  <c r="DY108" s="37">
        <v>0.6</v>
      </c>
    </row>
    <row r="109" spans="1:129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390.7</v>
      </c>
      <c r="DS109" s="37">
        <v>402.79999999999995</v>
      </c>
      <c r="DT109" s="37">
        <v>392.79999999999995</v>
      </c>
      <c r="DU109" s="37">
        <v>404.5</v>
      </c>
      <c r="DV109" s="37">
        <v>393.2</v>
      </c>
      <c r="DW109" s="37">
        <v>455.29999999999995</v>
      </c>
      <c r="DX109" s="37">
        <v>420.2</v>
      </c>
      <c r="DY109" s="37">
        <v>491.4</v>
      </c>
    </row>
    <row r="110" spans="1:129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  <c r="DY110" s="37">
        <v>264.59999999999997</v>
      </c>
    </row>
    <row r="111" spans="1:129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163.1</v>
      </c>
      <c r="DS111" s="37">
        <v>186.79999999999998</v>
      </c>
      <c r="DT111" s="37">
        <v>180.4</v>
      </c>
      <c r="DU111" s="37">
        <v>210.20000000000002</v>
      </c>
      <c r="DV111" s="37">
        <v>173.5</v>
      </c>
      <c r="DW111" s="37">
        <v>204.2</v>
      </c>
      <c r="DX111" s="37">
        <v>197.5</v>
      </c>
      <c r="DY111" s="37">
        <v>226.8</v>
      </c>
    </row>
    <row r="112" spans="1:129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  <c r="DY112" s="59">
        <v>0.1</v>
      </c>
    </row>
    <row r="113" spans="1:129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  <c r="DY113" s="37">
        <v>0.1</v>
      </c>
    </row>
    <row r="114" spans="1:129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  <c r="DY114" s="37">
        <v>0.1</v>
      </c>
    </row>
    <row r="115" spans="1:129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  <c r="DY115" s="37">
        <v>0.1</v>
      </c>
    </row>
    <row r="116" spans="1:129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  <c r="DY116" s="37">
        <v>0</v>
      </c>
    </row>
    <row r="117" spans="1:129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  <c r="DY117" s="37">
        <v>0</v>
      </c>
    </row>
    <row r="118" spans="1:129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  <c r="DY118" s="37">
        <v>0</v>
      </c>
    </row>
    <row r="119" spans="1:129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-1478.6000000000001</v>
      </c>
      <c r="DW119" s="59">
        <v>-807.40000000000009</v>
      </c>
      <c r="DX119" s="59">
        <v>-1553.2000000000003</v>
      </c>
      <c r="DY119" s="59">
        <v>-1198.5000000000002</v>
      </c>
    </row>
    <row r="120" spans="1:129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-1272.0999999999999</v>
      </c>
      <c r="DW120" s="37">
        <v>-1235.9000000000001</v>
      </c>
      <c r="DX120" s="37">
        <v>-1314.3</v>
      </c>
      <c r="DY120" s="37">
        <v>-700.9</v>
      </c>
    </row>
    <row r="121" spans="1:129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50.8</v>
      </c>
      <c r="DW121" s="37">
        <v>64</v>
      </c>
      <c r="DX121" s="37">
        <v>-238.20000000000002</v>
      </c>
      <c r="DY121" s="37">
        <v>76.100000000000009</v>
      </c>
    </row>
    <row r="122" spans="1:129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  <c r="DY122" s="37">
        <v>0</v>
      </c>
    </row>
    <row r="123" spans="1:129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  <c r="DY123" s="37">
        <v>0</v>
      </c>
    </row>
    <row r="124" spans="1:129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  <c r="DY124" s="37">
        <v>0</v>
      </c>
    </row>
    <row r="125" spans="1:129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  <c r="DY125" s="37">
        <v>0</v>
      </c>
    </row>
    <row r="126" spans="1:129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  <c r="DY126" s="37">
        <v>0</v>
      </c>
    </row>
    <row r="127" spans="1:129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  <c r="DY127" s="37">
        <v>0</v>
      </c>
    </row>
    <row r="128" spans="1:129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50.8</v>
      </c>
      <c r="DW128" s="37">
        <v>64</v>
      </c>
      <c r="DX128" s="37">
        <v>-238.20000000000002</v>
      </c>
      <c r="DY128" s="37">
        <v>76.100000000000009</v>
      </c>
    </row>
    <row r="129" spans="1:129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  <c r="DY129" s="37">
        <v>0</v>
      </c>
    </row>
    <row r="130" spans="1:129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50.8</v>
      </c>
      <c r="DW130" s="37">
        <v>64</v>
      </c>
      <c r="DX130" s="37">
        <v>-238.20000000000002</v>
      </c>
      <c r="DY130" s="37">
        <v>76.100000000000009</v>
      </c>
    </row>
    <row r="131" spans="1:129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  <c r="DY131" s="37">
        <v>0</v>
      </c>
    </row>
    <row r="132" spans="1:129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1322.8999999999999</v>
      </c>
      <c r="DW132" s="37">
        <v>1299.9000000000001</v>
      </c>
      <c r="DX132" s="37">
        <v>1076.0999999999999</v>
      </c>
      <c r="DY132" s="37">
        <v>777</v>
      </c>
    </row>
    <row r="133" spans="1:129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1301.8</v>
      </c>
      <c r="DW133" s="37">
        <v>1251.5</v>
      </c>
      <c r="DX133" s="37">
        <v>1092.5</v>
      </c>
      <c r="DY133" s="37">
        <v>744.3</v>
      </c>
    </row>
    <row r="134" spans="1:129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838.4</v>
      </c>
      <c r="DW134" s="37">
        <v>799.8</v>
      </c>
      <c r="DX134" s="37">
        <v>713.5</v>
      </c>
      <c r="DY134" s="37">
        <v>369.99999999999989</v>
      </c>
    </row>
    <row r="135" spans="1:129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838.4</v>
      </c>
      <c r="DW135" s="37">
        <v>799.8</v>
      </c>
      <c r="DX135" s="37">
        <v>713.5</v>
      </c>
      <c r="DY135" s="37">
        <v>369.99999999999989</v>
      </c>
    </row>
    <row r="136" spans="1:129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  <c r="DY136" s="37">
        <v>0</v>
      </c>
    </row>
    <row r="137" spans="1:129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  <c r="DY137" s="37">
        <v>0</v>
      </c>
    </row>
    <row r="138" spans="1:129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463.4</v>
      </c>
      <c r="DW138" s="37">
        <v>451.7</v>
      </c>
      <c r="DX138" s="37">
        <v>379</v>
      </c>
      <c r="DY138" s="37">
        <v>374.3</v>
      </c>
    </row>
    <row r="139" spans="1:129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21.099999999999994</v>
      </c>
      <c r="DW139" s="37">
        <v>48.4</v>
      </c>
      <c r="DX139" s="37">
        <v>-16.399999999999999</v>
      </c>
      <c r="DY139" s="37">
        <v>32.700000000000003</v>
      </c>
    </row>
    <row r="140" spans="1:129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21.099999999999994</v>
      </c>
      <c r="DW140" s="37">
        <v>48.4</v>
      </c>
      <c r="DX140" s="37">
        <v>-16.399999999999999</v>
      </c>
      <c r="DY140" s="37">
        <v>32.700000000000003</v>
      </c>
    </row>
    <row r="141" spans="1:129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  <c r="DY141" s="37">
        <v>0</v>
      </c>
    </row>
    <row r="142" spans="1:129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  <c r="DY142" s="37">
        <v>0</v>
      </c>
    </row>
    <row r="143" spans="1:129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  <c r="DY143" s="37">
        <v>-168.7</v>
      </c>
    </row>
    <row r="144" spans="1:129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  <c r="DY144" s="37">
        <v>-120</v>
      </c>
    </row>
    <row r="145" spans="1:129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  <c r="DY145" s="37">
        <v>0.7</v>
      </c>
    </row>
    <row r="146" spans="1:129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  <c r="DY146" s="37">
        <v>0</v>
      </c>
    </row>
    <row r="147" spans="1:129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  <c r="DY147" s="37">
        <v>0.7</v>
      </c>
    </row>
    <row r="148" spans="1:129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  <c r="DY148" s="37">
        <v>0</v>
      </c>
    </row>
    <row r="149" spans="1:129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  <c r="DY149" s="37">
        <v>0</v>
      </c>
    </row>
    <row r="150" spans="1:129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  <c r="DY150" s="37">
        <v>0</v>
      </c>
    </row>
    <row r="151" spans="1:129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  <c r="DY151" s="37">
        <v>-120.7</v>
      </c>
    </row>
    <row r="152" spans="1:129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  <c r="DY152" s="37">
        <v>0</v>
      </c>
    </row>
    <row r="153" spans="1:129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  <c r="DY153" s="37">
        <v>-120.7</v>
      </c>
    </row>
    <row r="154" spans="1:129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  <c r="DY154" s="37">
        <v>0</v>
      </c>
    </row>
    <row r="155" spans="1:129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  <c r="DY155" s="37">
        <v>0</v>
      </c>
    </row>
    <row r="156" spans="1:129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  <c r="DY156" s="37">
        <v>0</v>
      </c>
    </row>
    <row r="157" spans="1:129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  <c r="DY157" s="37">
        <v>48.7</v>
      </c>
    </row>
    <row r="158" spans="1:129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  <c r="DY158" s="37">
        <v>0</v>
      </c>
    </row>
    <row r="159" spans="1:129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  <c r="DY159" s="37">
        <v>0</v>
      </c>
    </row>
    <row r="160" spans="1:129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  <c r="DY160" s="37">
        <v>0</v>
      </c>
    </row>
    <row r="161" spans="1:129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  <c r="DY161" s="37">
        <v>0</v>
      </c>
    </row>
    <row r="162" spans="1:129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  <c r="DY162" s="37">
        <v>0</v>
      </c>
    </row>
    <row r="163" spans="1:129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  <c r="DY163" s="37">
        <v>0</v>
      </c>
    </row>
    <row r="164" spans="1:129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  <c r="DY164" s="37">
        <v>48.7</v>
      </c>
    </row>
    <row r="165" spans="1:129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  <c r="DY165" s="37">
        <v>0.6</v>
      </c>
    </row>
    <row r="166" spans="1:129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  <c r="DY166" s="37">
        <v>-0.7</v>
      </c>
    </row>
    <row r="167" spans="1:129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  <c r="DY167" s="37">
        <v>-1.4</v>
      </c>
    </row>
    <row r="168" spans="1:129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  <c r="DY168" s="37">
        <v>50.2</v>
      </c>
    </row>
    <row r="169" spans="1:129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  <c r="DY169" s="37">
        <v>0</v>
      </c>
    </row>
    <row r="170" spans="1:129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  <c r="DY170" s="37">
        <v>0</v>
      </c>
    </row>
    <row r="171" spans="1:129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  <c r="DY171" s="37">
        <v>0</v>
      </c>
    </row>
    <row r="172" spans="1:129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  <c r="DY172" s="37">
        <v>0</v>
      </c>
    </row>
    <row r="173" spans="1:129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1370.5999999999997</v>
      </c>
      <c r="DW173" s="37">
        <v>992.4</v>
      </c>
      <c r="DX173" s="37">
        <v>705.6</v>
      </c>
      <c r="DY173" s="37">
        <v>751.79999999999973</v>
      </c>
    </row>
    <row r="174" spans="1:129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1637.5999999999997</v>
      </c>
      <c r="DW174" s="37">
        <v>922.2</v>
      </c>
      <c r="DX174" s="37">
        <v>108.60000000000002</v>
      </c>
      <c r="DY174" s="37">
        <v>1383.8999999999999</v>
      </c>
    </row>
    <row r="175" spans="1:129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  <c r="DY175" s="37">
        <v>0</v>
      </c>
    </row>
    <row r="176" spans="1:129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1637.5999999999997</v>
      </c>
      <c r="DW176" s="37">
        <v>922.2</v>
      </c>
      <c r="DX176" s="37">
        <v>108.60000000000002</v>
      </c>
      <c r="DY176" s="37">
        <v>1383.8999999999999</v>
      </c>
    </row>
    <row r="177" spans="1:129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  <c r="DY177" s="37">
        <v>0</v>
      </c>
    </row>
    <row r="178" spans="1:129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4.6000000000000014</v>
      </c>
      <c r="DX178" s="37">
        <v>-449.1</v>
      </c>
      <c r="DY178" s="37">
        <v>302.39999999999998</v>
      </c>
    </row>
    <row r="179" spans="1:129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  <c r="DY179" s="37">
        <v>0</v>
      </c>
    </row>
    <row r="180" spans="1:129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1665.1</v>
      </c>
      <c r="DW180" s="37">
        <v>919.7</v>
      </c>
      <c r="DX180" s="37">
        <v>557.70000000000005</v>
      </c>
      <c r="DY180" s="37">
        <v>1081.5</v>
      </c>
    </row>
    <row r="181" spans="1:129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  <c r="DY181" s="37">
        <v>0</v>
      </c>
    </row>
    <row r="182" spans="1:129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6.6000000000000085</v>
      </c>
      <c r="DU182" s="37">
        <v>652</v>
      </c>
      <c r="DV182" s="37">
        <v>267</v>
      </c>
      <c r="DW182" s="37">
        <v>-70.19999999999996</v>
      </c>
      <c r="DX182" s="37">
        <v>-597</v>
      </c>
      <c r="DY182" s="37">
        <v>632.10000000000014</v>
      </c>
    </row>
    <row r="183" spans="1:129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  <c r="DY183" s="37">
        <v>0</v>
      </c>
    </row>
    <row r="184" spans="1:129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6.6000000000000085</v>
      </c>
      <c r="DU184" s="37">
        <v>652</v>
      </c>
      <c r="DV184" s="37">
        <v>267</v>
      </c>
      <c r="DW184" s="37">
        <v>-70.19999999999996</v>
      </c>
      <c r="DX184" s="37">
        <v>-597</v>
      </c>
      <c r="DY184" s="37">
        <v>632.10000000000014</v>
      </c>
    </row>
    <row r="185" spans="1:129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  <c r="DY185" s="37">
        <v>0</v>
      </c>
    </row>
    <row r="186" spans="1:129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6.6000000000000085</v>
      </c>
      <c r="DU186" s="37">
        <v>652</v>
      </c>
      <c r="DV186" s="37">
        <v>267</v>
      </c>
      <c r="DW186" s="37">
        <v>-70.19999999999996</v>
      </c>
      <c r="DX186" s="37">
        <v>-597</v>
      </c>
      <c r="DY186" s="37">
        <v>632.10000000000014</v>
      </c>
    </row>
    <row r="187" spans="1:129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  <c r="DY187" s="37">
        <v>0</v>
      </c>
    </row>
    <row r="188" spans="1:129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201.90000000000003</v>
      </c>
      <c r="DX188" s="37">
        <v>-428.5</v>
      </c>
      <c r="DY188" s="37">
        <v>554.00000000000011</v>
      </c>
    </row>
    <row r="189" spans="1:129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-115.79999999999998</v>
      </c>
      <c r="DU189" s="37">
        <v>179.8</v>
      </c>
      <c r="DV189" s="37">
        <v>251.29999999999995</v>
      </c>
      <c r="DW189" s="37">
        <v>-282</v>
      </c>
      <c r="DX189" s="37">
        <v>-123.9</v>
      </c>
      <c r="DY189" s="37">
        <v>139.89999999999998</v>
      </c>
    </row>
    <row r="190" spans="1:129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-8.2999999999999901</v>
      </c>
      <c r="DW190" s="37">
        <v>9.9000000000000057</v>
      </c>
      <c r="DX190" s="37">
        <v>-44.599999999999994</v>
      </c>
      <c r="DY190" s="37">
        <v>-61.79999999999999</v>
      </c>
    </row>
    <row r="191" spans="1:129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  <c r="DY191" s="37">
        <v>0</v>
      </c>
    </row>
    <row r="192" spans="1:129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  <c r="DY192" s="59">
        <v>-1080.7</v>
      </c>
    </row>
    <row r="193" spans="1:129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  <c r="DY193" s="37">
        <v>0</v>
      </c>
    </row>
    <row r="194" spans="1:129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  <c r="DY194" s="74">
        <v>-87.9</v>
      </c>
    </row>
    <row r="195" spans="1:129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  <c r="DY195" s="74">
        <v>0</v>
      </c>
    </row>
    <row r="196" spans="1:129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  <c r="DY196" s="37">
        <v>-992.8</v>
      </c>
    </row>
    <row r="197" spans="1:129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-691.79999999999791</v>
      </c>
      <c r="DS197" s="76">
        <v>349.69999999999982</v>
      </c>
      <c r="DT197" s="76">
        <v>347.79999999999836</v>
      </c>
      <c r="DU197" s="76">
        <v>-848.20000000000039</v>
      </c>
      <c r="DV197" s="76">
        <v>-1242.4999999999998</v>
      </c>
      <c r="DW197" s="76">
        <v>375.49999999999841</v>
      </c>
      <c r="DX197" s="76">
        <v>66.099999999999454</v>
      </c>
      <c r="DY197" s="76">
        <v>-69.799999999999045</v>
      </c>
    </row>
    <row r="198" spans="1:129" x14ac:dyDescent="0.25">
      <c r="A198" s="55"/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</row>
    <row r="199" spans="1:129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  <c r="DY201" s="51">
        <v>0</v>
      </c>
    </row>
    <row r="202" spans="1:129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1272.0999999999999</v>
      </c>
      <c r="DW202" s="51">
        <v>1235.9000000000001</v>
      </c>
      <c r="DX202" s="51">
        <v>1314.3</v>
      </c>
      <c r="DY202" s="51">
        <v>700.9</v>
      </c>
    </row>
    <row r="204" spans="1:129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J132" activePane="bottomRight" state="frozen"/>
      <selection activeCell="B22" sqref="B22"/>
      <selection pane="topRight" activeCell="B22" sqref="B22"/>
      <selection pane="bottomLeft" activeCell="B22" sqref="B22"/>
      <selection pane="bottomRight" activeCell="CR135" sqref="CR135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2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2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2" ht="15.75" thickBot="1" x14ac:dyDescent="0.3"/>
    <row r="8" spans="2:102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619</v>
      </c>
      <c r="CX8" s="81" t="s">
        <v>621</v>
      </c>
    </row>
    <row r="10" spans="2:102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23339.9</v>
      </c>
      <c r="CF10" s="214">
        <v>22515.000000000004</v>
      </c>
      <c r="CG10" s="214">
        <v>25674.500000000007</v>
      </c>
      <c r="CH10" s="214">
        <v>26842.000000000007</v>
      </c>
      <c r="CI10" s="214">
        <v>28983.4</v>
      </c>
      <c r="CJ10" s="214">
        <v>29592</v>
      </c>
      <c r="CK10" s="214">
        <v>29815</v>
      </c>
      <c r="CL10" s="214">
        <v>30041.000000000004</v>
      </c>
      <c r="CM10" s="214">
        <v>32369.9</v>
      </c>
      <c r="CN10" s="214">
        <v>32405.000000000004</v>
      </c>
      <c r="CO10" s="214">
        <v>31448.200000000004</v>
      </c>
      <c r="CP10" s="214">
        <v>32406.300000000007</v>
      </c>
      <c r="CQ10" s="214">
        <v>34923.700000000004</v>
      </c>
      <c r="CR10" s="214">
        <v>35635.300000000003</v>
      </c>
      <c r="CS10" s="214">
        <v>36034.100000000006</v>
      </c>
      <c r="CT10" s="214">
        <v>36209.300000000003</v>
      </c>
      <c r="CU10" s="214">
        <v>36307.200000000004</v>
      </c>
      <c r="CV10" s="214">
        <v>36678.600000000006</v>
      </c>
      <c r="CW10" s="214">
        <v>37799.4</v>
      </c>
      <c r="CX10" s="214">
        <v>38024.9</v>
      </c>
    </row>
    <row r="11" spans="2:102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1327.9000000000003</v>
      </c>
      <c r="CV11" s="215">
        <v>1391.9000000000003</v>
      </c>
      <c r="CW11" s="215">
        <v>1153.7000000000003</v>
      </c>
      <c r="CX11" s="215">
        <v>1229.8000000000002</v>
      </c>
    </row>
    <row r="12" spans="2:102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  <c r="CX12" s="215">
        <v>0</v>
      </c>
    </row>
    <row r="13" spans="2:102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  <c r="CX13" s="215">
        <v>0</v>
      </c>
    </row>
    <row r="14" spans="2:102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  <c r="CX14" s="215">
        <v>0</v>
      </c>
    </row>
    <row r="15" spans="2:102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  <c r="CX15" s="215">
        <v>0</v>
      </c>
    </row>
    <row r="16" spans="2:102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1327.9000000000003</v>
      </c>
      <c r="CV16" s="215">
        <v>1391.9000000000003</v>
      </c>
      <c r="CW16" s="215">
        <v>1153.7000000000003</v>
      </c>
      <c r="CX16" s="215">
        <v>1229.8000000000002</v>
      </c>
    </row>
    <row r="17" spans="2:102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  <c r="CX17" s="215">
        <v>0</v>
      </c>
    </row>
    <row r="18" spans="2:102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1327.9000000000003</v>
      </c>
      <c r="CV18" s="215">
        <v>1391.9000000000003</v>
      </c>
      <c r="CW18" s="215">
        <v>1153.7000000000003</v>
      </c>
      <c r="CX18" s="215">
        <v>1229.8000000000002</v>
      </c>
    </row>
    <row r="19" spans="2:102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5">
        <v>0</v>
      </c>
    </row>
    <row r="20" spans="2:102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  <c r="CX20" s="215">
        <v>255.5</v>
      </c>
    </row>
    <row r="21" spans="2:102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  <c r="CX21" s="215">
        <v>1.3</v>
      </c>
    </row>
    <row r="22" spans="2:102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  <c r="CX22" s="215">
        <v>0</v>
      </c>
    </row>
    <row r="23" spans="2:102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  <c r="CX23" s="215">
        <v>1.3</v>
      </c>
    </row>
    <row r="24" spans="2:102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</row>
    <row r="25" spans="2:102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  <c r="CX25" s="215">
        <v>0</v>
      </c>
    </row>
    <row r="26" spans="2:102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  <c r="CX26" s="215">
        <v>0</v>
      </c>
    </row>
    <row r="27" spans="2:102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  <c r="CX27" s="215">
        <v>254.2</v>
      </c>
    </row>
    <row r="28" spans="2:102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</row>
    <row r="29" spans="2:102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  <c r="CX29" s="215">
        <v>254.2</v>
      </c>
    </row>
    <row r="30" spans="2:102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</row>
    <row r="31" spans="2:102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  <c r="CX31" s="215">
        <v>0</v>
      </c>
    </row>
    <row r="32" spans="2:102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</row>
    <row r="33" spans="1:102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</row>
    <row r="34" spans="1:102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</row>
    <row r="35" spans="1:102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</row>
    <row r="36" spans="1:102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</row>
    <row r="37" spans="1:102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  <c r="CX37" s="215">
        <v>0</v>
      </c>
    </row>
    <row r="38" spans="1:102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  <c r="CX38" s="215">
        <v>0</v>
      </c>
    </row>
    <row r="39" spans="1:102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12942.199999999999</v>
      </c>
      <c r="CF39" s="215">
        <v>14244.8</v>
      </c>
      <c r="CG39" s="215">
        <v>14251.9</v>
      </c>
      <c r="CH39" s="215">
        <v>15224.000000000002</v>
      </c>
      <c r="CI39" s="215">
        <v>15836</v>
      </c>
      <c r="CJ39" s="215">
        <v>15929.099999999999</v>
      </c>
      <c r="CK39" s="215">
        <v>15791.099999999999</v>
      </c>
      <c r="CL39" s="215">
        <v>15909.8</v>
      </c>
      <c r="CM39" s="215">
        <v>16594.599999999999</v>
      </c>
      <c r="CN39" s="215">
        <v>16709.099999999999</v>
      </c>
      <c r="CO39" s="215">
        <v>16630.900000000001</v>
      </c>
      <c r="CP39" s="215">
        <v>16961.900000000001</v>
      </c>
      <c r="CQ39" s="215">
        <v>17645.900000000001</v>
      </c>
      <c r="CR39" s="215">
        <v>18031.400000000001</v>
      </c>
      <c r="CS39" s="215">
        <v>18713.400000000001</v>
      </c>
      <c r="CT39" s="215">
        <v>19192.400000000001</v>
      </c>
      <c r="CU39" s="215">
        <v>20801</v>
      </c>
      <c r="CV39" s="215">
        <v>21725.7</v>
      </c>
      <c r="CW39" s="215">
        <v>21809.1</v>
      </c>
      <c r="CX39" s="215">
        <v>23169.9</v>
      </c>
    </row>
    <row r="40" spans="1:102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  <c r="CX40" s="215">
        <v>0</v>
      </c>
    </row>
    <row r="41" spans="1:102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12942.199999999999</v>
      </c>
      <c r="CF41" s="215">
        <v>14244.8</v>
      </c>
      <c r="CG41" s="215">
        <v>14251.9</v>
      </c>
      <c r="CH41" s="215">
        <v>15224.000000000002</v>
      </c>
      <c r="CI41" s="215">
        <v>15836</v>
      </c>
      <c r="CJ41" s="215">
        <v>15929.099999999999</v>
      </c>
      <c r="CK41" s="215">
        <v>15791.099999999999</v>
      </c>
      <c r="CL41" s="215">
        <v>15909.8</v>
      </c>
      <c r="CM41" s="215">
        <v>16594.599999999999</v>
      </c>
      <c r="CN41" s="215">
        <v>16709.099999999999</v>
      </c>
      <c r="CO41" s="215">
        <v>16630.900000000001</v>
      </c>
      <c r="CP41" s="215">
        <v>16961.900000000001</v>
      </c>
      <c r="CQ41" s="215">
        <v>17645.900000000001</v>
      </c>
      <c r="CR41" s="215">
        <v>18031.400000000001</v>
      </c>
      <c r="CS41" s="215">
        <v>18713.400000000001</v>
      </c>
      <c r="CT41" s="215">
        <v>19192.400000000001</v>
      </c>
      <c r="CU41" s="215">
        <v>20801</v>
      </c>
      <c r="CV41" s="215">
        <v>21725.7</v>
      </c>
      <c r="CW41" s="215">
        <v>21809.1</v>
      </c>
      <c r="CX41" s="215">
        <v>23169.9</v>
      </c>
    </row>
    <row r="42" spans="1:102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10288.6</v>
      </c>
      <c r="CF42" s="215">
        <v>11518.3</v>
      </c>
      <c r="CG42" s="215">
        <v>11576.1</v>
      </c>
      <c r="CH42" s="215">
        <v>12498.400000000001</v>
      </c>
      <c r="CI42" s="215">
        <v>12964.1</v>
      </c>
      <c r="CJ42" s="215">
        <v>13075.599999999999</v>
      </c>
      <c r="CK42" s="215">
        <v>12812.4</v>
      </c>
      <c r="CL42" s="215">
        <v>12859</v>
      </c>
      <c r="CM42" s="215">
        <v>13460.5</v>
      </c>
      <c r="CN42" s="215">
        <v>13456.7</v>
      </c>
      <c r="CO42" s="215">
        <v>13366.7</v>
      </c>
      <c r="CP42" s="215">
        <v>13647.100000000002</v>
      </c>
      <c r="CQ42" s="215">
        <v>14279.7</v>
      </c>
      <c r="CR42" s="215">
        <v>14600.300000000001</v>
      </c>
      <c r="CS42" s="215">
        <v>15237.2</v>
      </c>
      <c r="CT42" s="215">
        <v>15657.800000000001</v>
      </c>
      <c r="CU42" s="215">
        <v>17158.5</v>
      </c>
      <c r="CV42" s="215">
        <v>17655.900000000001</v>
      </c>
      <c r="CW42" s="215">
        <v>17673.599999999999</v>
      </c>
      <c r="CX42" s="215">
        <v>19100.900000000001</v>
      </c>
    </row>
    <row r="43" spans="1:102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</row>
    <row r="44" spans="1:102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  <c r="CX44" s="215">
        <v>1495.9</v>
      </c>
    </row>
    <row r="45" spans="1:102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  <c r="CX45" s="215">
        <v>0</v>
      </c>
    </row>
    <row r="46" spans="1:102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9019.7000000000007</v>
      </c>
      <c r="CF46" s="215">
        <v>9248.7000000000007</v>
      </c>
      <c r="CG46" s="215">
        <v>9506.7000000000007</v>
      </c>
      <c r="CH46" s="215">
        <v>10265.200000000001</v>
      </c>
      <c r="CI46" s="215">
        <v>10831.5</v>
      </c>
      <c r="CJ46" s="215">
        <v>11024.4</v>
      </c>
      <c r="CK46" s="215">
        <v>11133.9</v>
      </c>
      <c r="CL46" s="215">
        <v>11257.4</v>
      </c>
      <c r="CM46" s="215">
        <v>11474.1</v>
      </c>
      <c r="CN46" s="215">
        <v>11690.800000000001</v>
      </c>
      <c r="CO46" s="215">
        <v>11907.500000000002</v>
      </c>
      <c r="CP46" s="215">
        <v>12087.500000000002</v>
      </c>
      <c r="CQ46" s="215">
        <v>12523.300000000001</v>
      </c>
      <c r="CR46" s="215">
        <v>12959.1</v>
      </c>
      <c r="CS46" s="215">
        <v>13395.9</v>
      </c>
      <c r="CT46" s="215">
        <v>13929.6</v>
      </c>
      <c r="CU46" s="215">
        <v>15484.7</v>
      </c>
      <c r="CV46" s="215">
        <v>15973.5</v>
      </c>
      <c r="CW46" s="215">
        <v>16462.3</v>
      </c>
      <c r="CX46" s="215">
        <v>17605</v>
      </c>
    </row>
    <row r="47" spans="1:102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  <c r="CX47" s="215">
        <v>0</v>
      </c>
    </row>
    <row r="48" spans="1:102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  <c r="CX48" s="215">
        <v>14.1</v>
      </c>
    </row>
    <row r="49" spans="1:102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  <c r="CX49" s="215">
        <v>0</v>
      </c>
    </row>
    <row r="50" spans="1:102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  <c r="CX50" s="215">
        <v>14.1</v>
      </c>
    </row>
    <row r="51" spans="1:102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  <c r="CX51" s="215">
        <v>0</v>
      </c>
    </row>
    <row r="52" spans="1:102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  <c r="CX52" s="215">
        <v>0</v>
      </c>
    </row>
    <row r="53" spans="1:102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  <c r="CX53" s="215">
        <v>0</v>
      </c>
    </row>
    <row r="54" spans="1:102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  <c r="CX54" s="215">
        <v>0</v>
      </c>
    </row>
    <row r="55" spans="1:102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  <c r="CX55" s="215">
        <v>0</v>
      </c>
    </row>
    <row r="56" spans="1:102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  <c r="CX56" s="215">
        <v>0</v>
      </c>
    </row>
    <row r="57" spans="1:102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</row>
    <row r="58" spans="1:102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</row>
    <row r="59" spans="1:102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</row>
    <row r="60" spans="1:102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  <c r="CX60" s="215">
        <v>0</v>
      </c>
    </row>
    <row r="61" spans="1:102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  <c r="CX61" s="215">
        <v>0</v>
      </c>
    </row>
    <row r="62" spans="1:102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  <c r="CX62" s="215">
        <v>0</v>
      </c>
    </row>
    <row r="63" spans="1:102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  <c r="CX63" s="215">
        <v>0</v>
      </c>
    </row>
    <row r="64" spans="1:102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  <c r="CX64" s="215">
        <v>0</v>
      </c>
    </row>
    <row r="65" spans="1:102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  <c r="CX65" s="215">
        <v>0</v>
      </c>
    </row>
    <row r="66" spans="1:102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3631.1000000000004</v>
      </c>
      <c r="CV66" s="215">
        <v>4051.2000000000003</v>
      </c>
      <c r="CW66" s="215">
        <v>4121.4000000000005</v>
      </c>
      <c r="CX66" s="215">
        <v>4054.9000000000005</v>
      </c>
    </row>
    <row r="67" spans="1:102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  <c r="CX67" s="215">
        <v>105.2</v>
      </c>
    </row>
    <row r="68" spans="1:102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9.4000000000000021</v>
      </c>
      <c r="CW68" s="215">
        <v>10.700000000000001</v>
      </c>
      <c r="CX68" s="215">
        <v>5.4000000000000012</v>
      </c>
    </row>
    <row r="69" spans="1:102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  <c r="CX69" s="215">
        <v>0</v>
      </c>
    </row>
    <row r="70" spans="1:102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3505.7000000000003</v>
      </c>
      <c r="CV70" s="215">
        <v>3936.6000000000004</v>
      </c>
      <c r="CW70" s="215">
        <v>4005.5000000000005</v>
      </c>
      <c r="CX70" s="215">
        <v>3944.3000000000006</v>
      </c>
    </row>
    <row r="71" spans="1:102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  <c r="CX71" s="215">
        <v>0</v>
      </c>
    </row>
    <row r="72" spans="1:102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9325.1000000000022</v>
      </c>
      <c r="CF72" s="215">
        <v>7172.7000000000035</v>
      </c>
      <c r="CG72" s="215">
        <v>10530.300000000005</v>
      </c>
      <c r="CH72" s="215">
        <v>10733.800000000003</v>
      </c>
      <c r="CI72" s="215">
        <v>12156.200000000003</v>
      </c>
      <c r="CJ72" s="215">
        <v>12550.000000000002</v>
      </c>
      <c r="CK72" s="215">
        <v>12914.400000000003</v>
      </c>
      <c r="CL72" s="215">
        <v>13015.600000000002</v>
      </c>
      <c r="CM72" s="215">
        <v>14577.600000000002</v>
      </c>
      <c r="CN72" s="215">
        <v>14437.700000000004</v>
      </c>
      <c r="CO72" s="215">
        <v>13790.000000000004</v>
      </c>
      <c r="CP72" s="215">
        <v>14421.900000000005</v>
      </c>
      <c r="CQ72" s="215">
        <v>16003.600000000004</v>
      </c>
      <c r="CR72" s="215">
        <v>16185.400000000003</v>
      </c>
      <c r="CS72" s="215">
        <v>15839.300000000003</v>
      </c>
      <c r="CT72" s="215">
        <v>15445.400000000003</v>
      </c>
      <c r="CU72" s="215">
        <v>13795.200000000004</v>
      </c>
      <c r="CV72" s="215">
        <v>13373.000000000004</v>
      </c>
      <c r="CW72" s="215">
        <v>14456.4</v>
      </c>
      <c r="CX72" s="215">
        <v>13369.700000000003</v>
      </c>
    </row>
    <row r="73" spans="1:102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  <c r="CX73" s="215">
        <v>47.7</v>
      </c>
    </row>
    <row r="74" spans="1:102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  <c r="CX74" s="215">
        <v>44.6</v>
      </c>
    </row>
    <row r="75" spans="1:102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88.300000000000011</v>
      </c>
      <c r="CF75" s="215">
        <v>89.000000000000014</v>
      </c>
      <c r="CG75" s="215">
        <v>91.100000000000009</v>
      </c>
      <c r="CH75" s="215">
        <v>93.2</v>
      </c>
      <c r="CI75" s="215">
        <v>91.600000000000009</v>
      </c>
      <c r="CJ75" s="215">
        <v>92.300000000000011</v>
      </c>
      <c r="CK75" s="215">
        <v>91.100000000000009</v>
      </c>
      <c r="CL75" s="215">
        <v>90.600000000000009</v>
      </c>
      <c r="CM75" s="215">
        <v>89.500000000000014</v>
      </c>
      <c r="CN75" s="215">
        <v>86.000000000000014</v>
      </c>
      <c r="CO75" s="215">
        <v>82.90000000000002</v>
      </c>
      <c r="CP75" s="215">
        <v>86.200000000000017</v>
      </c>
      <c r="CQ75" s="215">
        <v>87.100000000000023</v>
      </c>
      <c r="CR75" s="215">
        <v>86.000000000000028</v>
      </c>
      <c r="CS75" s="215">
        <v>85.100000000000023</v>
      </c>
      <c r="CT75" s="215">
        <v>87.000000000000028</v>
      </c>
      <c r="CU75" s="215">
        <v>85.800000000000026</v>
      </c>
      <c r="CV75" s="215">
        <v>85.100000000000023</v>
      </c>
      <c r="CW75" s="215">
        <v>87.90000000000002</v>
      </c>
      <c r="CX75" s="215">
        <v>84.4</v>
      </c>
    </row>
    <row r="76" spans="1:102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9202.5000000000018</v>
      </c>
      <c r="CF76" s="215">
        <v>7049.1000000000031</v>
      </c>
      <c r="CG76" s="215">
        <v>10404.300000000005</v>
      </c>
      <c r="CH76" s="215">
        <v>10605.800000000003</v>
      </c>
      <c r="CI76" s="215">
        <v>12033.400000000003</v>
      </c>
      <c r="CJ76" s="215">
        <v>12419.200000000003</v>
      </c>
      <c r="CK76" s="215">
        <v>12142.300000000003</v>
      </c>
      <c r="CL76" s="215">
        <v>12248.800000000003</v>
      </c>
      <c r="CM76" s="215">
        <v>13819.300000000003</v>
      </c>
      <c r="CN76" s="215">
        <v>13712.100000000004</v>
      </c>
      <c r="CO76" s="215">
        <v>13095.600000000004</v>
      </c>
      <c r="CP76" s="215">
        <v>13703.700000000004</v>
      </c>
      <c r="CQ76" s="215">
        <v>15283.100000000004</v>
      </c>
      <c r="CR76" s="215">
        <v>15482.800000000003</v>
      </c>
      <c r="CS76" s="215">
        <v>15233.200000000003</v>
      </c>
      <c r="CT76" s="215">
        <v>14914.300000000003</v>
      </c>
      <c r="CU76" s="215">
        <v>13358.000000000004</v>
      </c>
      <c r="CV76" s="215">
        <v>13024.600000000004</v>
      </c>
      <c r="CW76" s="215">
        <v>14183.3</v>
      </c>
      <c r="CX76" s="215">
        <v>13193.000000000002</v>
      </c>
    </row>
    <row r="77" spans="1:102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</row>
    <row r="78" spans="1:102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77249.000000000029</v>
      </c>
      <c r="CF78" s="214">
        <v>77554.000000000029</v>
      </c>
      <c r="CG78" s="214">
        <v>82694.200000000026</v>
      </c>
      <c r="CH78" s="214">
        <v>86364.400000000023</v>
      </c>
      <c r="CI78" s="214">
        <v>87415.500000000015</v>
      </c>
      <c r="CJ78" s="214">
        <v>88364.900000000023</v>
      </c>
      <c r="CK78" s="214">
        <v>89286.000000000029</v>
      </c>
      <c r="CL78" s="214">
        <v>90571.700000000026</v>
      </c>
      <c r="CM78" s="214">
        <v>92309.600000000035</v>
      </c>
      <c r="CN78" s="214">
        <v>89873.500000000015</v>
      </c>
      <c r="CO78" s="214">
        <v>90840.800000000017</v>
      </c>
      <c r="CP78" s="214">
        <v>94351.700000000026</v>
      </c>
      <c r="CQ78" s="214">
        <v>99083.200000000026</v>
      </c>
      <c r="CR78" s="214">
        <v>100616.30000000003</v>
      </c>
      <c r="CS78" s="214">
        <v>101135.60000000002</v>
      </c>
      <c r="CT78" s="214">
        <v>105723.50000000003</v>
      </c>
      <c r="CU78" s="214">
        <v>107038.70000000003</v>
      </c>
      <c r="CV78" s="214">
        <v>108079.50000000003</v>
      </c>
      <c r="CW78" s="214">
        <v>112404.60000000003</v>
      </c>
      <c r="CX78" s="214">
        <v>112299.50000000004</v>
      </c>
    </row>
    <row r="79" spans="1:102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43895.000000000022</v>
      </c>
      <c r="CF79" s="215">
        <v>44209.800000000025</v>
      </c>
      <c r="CG79" s="215">
        <v>44707.200000000019</v>
      </c>
      <c r="CH79" s="215">
        <v>45473.300000000025</v>
      </c>
      <c r="CI79" s="215">
        <v>46442.100000000028</v>
      </c>
      <c r="CJ79" s="215">
        <v>47386.300000000025</v>
      </c>
      <c r="CK79" s="215">
        <v>47997.900000000023</v>
      </c>
      <c r="CL79" s="215">
        <v>48823.000000000022</v>
      </c>
      <c r="CM79" s="215">
        <v>49918.600000000028</v>
      </c>
      <c r="CN79" s="215">
        <v>50989.000000000029</v>
      </c>
      <c r="CO79" s="215">
        <v>51956.600000000028</v>
      </c>
      <c r="CP79" s="215">
        <v>52873.000000000029</v>
      </c>
      <c r="CQ79" s="215">
        <v>54319.100000000028</v>
      </c>
      <c r="CR79" s="215">
        <v>55493.900000000031</v>
      </c>
      <c r="CS79" s="215">
        <v>56727.000000000029</v>
      </c>
      <c r="CT79" s="215">
        <v>57623.500000000029</v>
      </c>
      <c r="CU79" s="215">
        <v>58946.400000000031</v>
      </c>
      <c r="CV79" s="215">
        <v>60246.300000000032</v>
      </c>
      <c r="CW79" s="215">
        <v>61322.400000000031</v>
      </c>
      <c r="CX79" s="215">
        <v>62099.400000000038</v>
      </c>
    </row>
    <row r="80" spans="1:102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39920.900000000023</v>
      </c>
      <c r="CF80" s="215">
        <v>40282.500000000022</v>
      </c>
      <c r="CG80" s="215">
        <v>40898.10000000002</v>
      </c>
      <c r="CH80" s="215">
        <v>41875.400000000023</v>
      </c>
      <c r="CI80" s="215">
        <v>42895.300000000025</v>
      </c>
      <c r="CJ80" s="215">
        <v>43715.300000000025</v>
      </c>
      <c r="CK80" s="215">
        <v>44319.800000000025</v>
      </c>
      <c r="CL80" s="215">
        <v>45154.500000000022</v>
      </c>
      <c r="CM80" s="215">
        <v>46168.300000000025</v>
      </c>
      <c r="CN80" s="215">
        <v>47192.600000000028</v>
      </c>
      <c r="CO80" s="215">
        <v>48083.300000000025</v>
      </c>
      <c r="CP80" s="215">
        <v>48944.600000000028</v>
      </c>
      <c r="CQ80" s="215">
        <v>50338.700000000026</v>
      </c>
      <c r="CR80" s="215">
        <v>51446.600000000028</v>
      </c>
      <c r="CS80" s="215">
        <v>52588.700000000026</v>
      </c>
      <c r="CT80" s="215">
        <v>53489.100000000028</v>
      </c>
      <c r="CU80" s="215">
        <v>54790.900000000031</v>
      </c>
      <c r="CV80" s="215">
        <v>56042.400000000031</v>
      </c>
      <c r="CW80" s="215">
        <v>57134.900000000031</v>
      </c>
      <c r="CX80" s="215">
        <v>57879.200000000033</v>
      </c>
    </row>
    <row r="81" spans="2:102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39920.900000000023</v>
      </c>
      <c r="CF81" s="215">
        <v>40282.500000000022</v>
      </c>
      <c r="CG81" s="215">
        <v>40898.10000000002</v>
      </c>
      <c r="CH81" s="215">
        <v>41875.400000000023</v>
      </c>
      <c r="CI81" s="215">
        <v>42895.300000000025</v>
      </c>
      <c r="CJ81" s="215">
        <v>43715.300000000025</v>
      </c>
      <c r="CK81" s="215">
        <v>44319.800000000025</v>
      </c>
      <c r="CL81" s="215">
        <v>45154.500000000022</v>
      </c>
      <c r="CM81" s="215">
        <v>46168.300000000025</v>
      </c>
      <c r="CN81" s="215">
        <v>47192.600000000028</v>
      </c>
      <c r="CO81" s="215">
        <v>48083.300000000025</v>
      </c>
      <c r="CP81" s="215">
        <v>48944.600000000028</v>
      </c>
      <c r="CQ81" s="215">
        <v>50338.700000000026</v>
      </c>
      <c r="CR81" s="215">
        <v>51446.600000000028</v>
      </c>
      <c r="CS81" s="215">
        <v>52588.700000000026</v>
      </c>
      <c r="CT81" s="215">
        <v>53489.100000000028</v>
      </c>
      <c r="CU81" s="215">
        <v>54790.900000000031</v>
      </c>
      <c r="CV81" s="215">
        <v>56042.400000000031</v>
      </c>
      <c r="CW81" s="215">
        <v>57134.900000000031</v>
      </c>
      <c r="CX81" s="215">
        <v>57879.200000000033</v>
      </c>
    </row>
    <row r="82" spans="2:102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</row>
    <row r="83" spans="2:102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</row>
    <row r="84" spans="2:102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4155.5000000000018</v>
      </c>
      <c r="CV84" s="215">
        <v>4203.9000000000015</v>
      </c>
      <c r="CW84" s="215">
        <v>4187.5000000000018</v>
      </c>
      <c r="CX84" s="215">
        <v>4220.2000000000016</v>
      </c>
    </row>
    <row r="85" spans="2:102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4155.5000000000018</v>
      </c>
      <c r="CV85" s="215">
        <v>4203.9000000000015</v>
      </c>
      <c r="CW85" s="215">
        <v>4187.5000000000018</v>
      </c>
      <c r="CX85" s="215">
        <v>4220.2000000000016</v>
      </c>
    </row>
    <row r="86" spans="2:102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  <c r="CX86" s="215">
        <v>0</v>
      </c>
    </row>
    <row r="87" spans="2:102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</row>
    <row r="88" spans="2:102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28247.200000000001</v>
      </c>
      <c r="CR88" s="215">
        <v>28664.6</v>
      </c>
      <c r="CS88" s="215">
        <v>27979.4</v>
      </c>
      <c r="CT88" s="215">
        <v>30971.1</v>
      </c>
      <c r="CU88" s="215">
        <v>30732.400000000001</v>
      </c>
      <c r="CV88" s="215">
        <v>30558.899999999998</v>
      </c>
      <c r="CW88" s="215">
        <v>34346.700000000004</v>
      </c>
      <c r="CX88" s="215">
        <v>32888.400000000001</v>
      </c>
    </row>
    <row r="89" spans="2:102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  <c r="CX89" s="215">
        <v>0</v>
      </c>
    </row>
    <row r="90" spans="2:102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  <c r="CX90" s="215">
        <v>0</v>
      </c>
    </row>
    <row r="91" spans="2:102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  <c r="CX91" s="215">
        <v>0</v>
      </c>
    </row>
    <row r="92" spans="2:102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  <c r="CX92" s="215">
        <v>0</v>
      </c>
    </row>
    <row r="93" spans="2:102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  <c r="CX93" s="215">
        <v>0</v>
      </c>
    </row>
    <row r="94" spans="2:102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  <c r="CX94" s="215">
        <v>0</v>
      </c>
    </row>
    <row r="95" spans="2:102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28247.200000000001</v>
      </c>
      <c r="CR95" s="215">
        <v>28664.6</v>
      </c>
      <c r="CS95" s="215">
        <v>27979.4</v>
      </c>
      <c r="CT95" s="215">
        <v>30971.1</v>
      </c>
      <c r="CU95" s="215">
        <v>30732.400000000001</v>
      </c>
      <c r="CV95" s="215">
        <v>30558.899999999998</v>
      </c>
      <c r="CW95" s="215">
        <v>34346.700000000004</v>
      </c>
      <c r="CX95" s="215">
        <v>32888.400000000001</v>
      </c>
    </row>
    <row r="96" spans="2:102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  <c r="CX96" s="215">
        <v>1237.5</v>
      </c>
    </row>
    <row r="97" spans="1:102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  <c r="CX97" s="215">
        <v>117.9</v>
      </c>
    </row>
    <row r="98" spans="1:102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26204</v>
      </c>
      <c r="CR98" s="215">
        <v>26730.799999999999</v>
      </c>
      <c r="CS98" s="215">
        <v>26132.400000000001</v>
      </c>
      <c r="CT98" s="215">
        <v>28653.3</v>
      </c>
      <c r="CU98" s="215">
        <v>28371.7</v>
      </c>
      <c r="CV98" s="215">
        <v>28224.1</v>
      </c>
      <c r="CW98" s="215">
        <v>31840.400000000001</v>
      </c>
      <c r="CX98" s="215">
        <v>30352.9</v>
      </c>
    </row>
    <row r="99" spans="1:102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  <c r="CX99" s="215">
        <v>1180.0999999999999</v>
      </c>
    </row>
    <row r="100" spans="1:102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  <c r="CX100" s="215">
        <v>0</v>
      </c>
    </row>
    <row r="101" spans="1:102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  <c r="CX101" s="215">
        <v>0</v>
      </c>
    </row>
    <row r="102" spans="1:102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  <c r="CX102" s="215">
        <v>0</v>
      </c>
    </row>
    <row r="103" spans="1:102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  <c r="CX103" s="215">
        <v>0</v>
      </c>
    </row>
    <row r="104" spans="1:102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</row>
    <row r="105" spans="1:102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</row>
    <row r="106" spans="1:102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</row>
    <row r="107" spans="1:102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12718.599999999999</v>
      </c>
      <c r="CF107" s="215">
        <v>12623.6</v>
      </c>
      <c r="CG107" s="215">
        <v>12422.8</v>
      </c>
      <c r="CH107" s="215">
        <v>13401.699999999999</v>
      </c>
      <c r="CI107" s="215">
        <v>13008.899999999998</v>
      </c>
      <c r="CJ107" s="215">
        <v>12785</v>
      </c>
      <c r="CK107" s="215">
        <v>13425.1</v>
      </c>
      <c r="CL107" s="215">
        <v>14070.799999999997</v>
      </c>
      <c r="CM107" s="215">
        <v>14270.099999999999</v>
      </c>
      <c r="CN107" s="215">
        <v>14299.199999999997</v>
      </c>
      <c r="CO107" s="215">
        <v>14543.900000000001</v>
      </c>
      <c r="CP107" s="215">
        <v>15282.199999999999</v>
      </c>
      <c r="CQ107" s="215">
        <v>16516.899999999998</v>
      </c>
      <c r="CR107" s="215">
        <v>16457.8</v>
      </c>
      <c r="CS107" s="215">
        <v>16429.2</v>
      </c>
      <c r="CT107" s="215">
        <v>17128.899999999998</v>
      </c>
      <c r="CU107" s="215">
        <v>17359.899999999998</v>
      </c>
      <c r="CV107" s="215">
        <v>17274.3</v>
      </c>
      <c r="CW107" s="215">
        <v>16735.499999999996</v>
      </c>
      <c r="CX107" s="215">
        <v>17311.699999999997</v>
      </c>
    </row>
    <row r="108" spans="1:102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</row>
    <row r="109" spans="1:102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284.79999999999995</v>
      </c>
      <c r="CF109" s="215">
        <v>287.09999999999997</v>
      </c>
      <c r="CG109" s="215">
        <v>293.79999999999995</v>
      </c>
      <c r="CH109" s="215">
        <v>300.59999999999997</v>
      </c>
      <c r="CI109" s="215">
        <v>295.79999999999995</v>
      </c>
      <c r="CJ109" s="215">
        <v>297.69999999999993</v>
      </c>
      <c r="CK109" s="215">
        <v>938.69999999999993</v>
      </c>
      <c r="CL109" s="215">
        <v>932.49999999999989</v>
      </c>
      <c r="CM109" s="215">
        <v>920.99999999999989</v>
      </c>
      <c r="CN109" s="215">
        <v>884.59999999999991</v>
      </c>
      <c r="CO109" s="215">
        <v>852.69999999999993</v>
      </c>
      <c r="CP109" s="215">
        <v>886.69999999999993</v>
      </c>
      <c r="CQ109" s="215">
        <v>896.3</v>
      </c>
      <c r="CR109" s="215">
        <v>886.19999999999993</v>
      </c>
      <c r="CS109" s="215">
        <v>876.09999999999991</v>
      </c>
      <c r="CT109" s="215">
        <v>894.19999999999993</v>
      </c>
      <c r="CU109" s="215">
        <v>882.8</v>
      </c>
      <c r="CV109" s="215">
        <v>876.3</v>
      </c>
      <c r="CW109" s="215">
        <v>903.59999999999991</v>
      </c>
      <c r="CX109" s="215">
        <v>868.8</v>
      </c>
    </row>
    <row r="110" spans="1:102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12433.8</v>
      </c>
      <c r="CF110" s="215">
        <v>12336.5</v>
      </c>
      <c r="CG110" s="215">
        <v>12129</v>
      </c>
      <c r="CH110" s="215">
        <v>13101.099999999999</v>
      </c>
      <c r="CI110" s="215">
        <v>12713.099999999999</v>
      </c>
      <c r="CJ110" s="215">
        <v>12487.3</v>
      </c>
      <c r="CK110" s="215">
        <v>12486.4</v>
      </c>
      <c r="CL110" s="215">
        <v>13138.299999999997</v>
      </c>
      <c r="CM110" s="215">
        <v>13349.099999999999</v>
      </c>
      <c r="CN110" s="215">
        <v>13414.599999999997</v>
      </c>
      <c r="CO110" s="215">
        <v>13691.2</v>
      </c>
      <c r="CP110" s="215">
        <v>14395.499999999998</v>
      </c>
      <c r="CQ110" s="215">
        <v>15620.599999999999</v>
      </c>
      <c r="CR110" s="215">
        <v>15571.599999999999</v>
      </c>
      <c r="CS110" s="215">
        <v>15553.100000000002</v>
      </c>
      <c r="CT110" s="215">
        <v>16234.699999999999</v>
      </c>
      <c r="CU110" s="215">
        <v>16477.099999999999</v>
      </c>
      <c r="CV110" s="215">
        <v>16398</v>
      </c>
      <c r="CW110" s="215">
        <v>15831.899999999998</v>
      </c>
      <c r="CX110" s="215">
        <v>16442.899999999998</v>
      </c>
    </row>
    <row r="111" spans="1:102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  <c r="CX111" s="215">
        <v>267.60000000000002</v>
      </c>
    </row>
    <row r="112" spans="1:102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  <c r="CX112" s="215">
        <v>0</v>
      </c>
    </row>
    <row r="113" spans="1:102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  <c r="CX113" s="215">
        <v>267.60000000000002</v>
      </c>
    </row>
    <row r="114" spans="1:102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  <c r="CX114" s="215">
        <v>0</v>
      </c>
    </row>
    <row r="115" spans="1:102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  <c r="CX115" s="215">
        <v>0</v>
      </c>
    </row>
    <row r="116" spans="1:102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  <c r="CX116" s="215">
        <v>0</v>
      </c>
    </row>
    <row r="117" spans="1:102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11857.300000000001</v>
      </c>
      <c r="CF117" s="215">
        <v>11793.8</v>
      </c>
      <c r="CG117" s="215">
        <v>11613.6</v>
      </c>
      <c r="CH117" s="215">
        <v>12537.999999999998</v>
      </c>
      <c r="CI117" s="215">
        <v>12212.899999999998</v>
      </c>
      <c r="CJ117" s="215">
        <v>12004.199999999999</v>
      </c>
      <c r="CK117" s="215">
        <v>12037.4</v>
      </c>
      <c r="CL117" s="215">
        <v>12550.399999999998</v>
      </c>
      <c r="CM117" s="215">
        <v>12890.9</v>
      </c>
      <c r="CN117" s="215">
        <v>12925.899999999998</v>
      </c>
      <c r="CO117" s="215">
        <v>13236.4</v>
      </c>
      <c r="CP117" s="215">
        <v>13918.3</v>
      </c>
      <c r="CQ117" s="215">
        <v>15084.399999999998</v>
      </c>
      <c r="CR117" s="215">
        <v>14993.399999999998</v>
      </c>
      <c r="CS117" s="215">
        <v>14979.900000000001</v>
      </c>
      <c r="CT117" s="215">
        <v>15625.899999999998</v>
      </c>
      <c r="CU117" s="215">
        <v>15918.399999999998</v>
      </c>
      <c r="CV117" s="215">
        <v>15824.099999999999</v>
      </c>
      <c r="CW117" s="215">
        <v>15274.499999999998</v>
      </c>
      <c r="CX117" s="215">
        <v>15849.499999999998</v>
      </c>
    </row>
    <row r="118" spans="1:102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7.7999999999999972</v>
      </c>
      <c r="CF118" s="215">
        <v>7.6999999999999975</v>
      </c>
      <c r="CG118" s="215">
        <v>7.5999999999999979</v>
      </c>
      <c r="CH118" s="215">
        <v>7.4999999999999982</v>
      </c>
      <c r="CI118" s="215">
        <v>7.3999999999999986</v>
      </c>
      <c r="CJ118" s="215">
        <v>7.3999999999999986</v>
      </c>
      <c r="CK118" s="215">
        <v>7.3999999999999986</v>
      </c>
      <c r="CL118" s="215">
        <v>7.3999999999999986</v>
      </c>
      <c r="CM118" s="215">
        <v>7.3999999999999986</v>
      </c>
      <c r="CN118" s="215">
        <v>7.3999999999999986</v>
      </c>
      <c r="CO118" s="215">
        <v>7.3999999999999986</v>
      </c>
      <c r="CP118" s="215">
        <v>207.39999999999998</v>
      </c>
      <c r="CQ118" s="215">
        <v>207.39999999999998</v>
      </c>
      <c r="CR118" s="215">
        <v>207.39999999999998</v>
      </c>
      <c r="CS118" s="215">
        <v>207.39999999999998</v>
      </c>
      <c r="CT118" s="215">
        <v>207.39999999999998</v>
      </c>
      <c r="CU118" s="215">
        <v>207.39999999999998</v>
      </c>
      <c r="CV118" s="215">
        <v>207.39999999999998</v>
      </c>
      <c r="CW118" s="215">
        <v>207.39999999999998</v>
      </c>
      <c r="CX118" s="215">
        <v>207.39999999999998</v>
      </c>
    </row>
    <row r="119" spans="1:102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3995.4999999999995</v>
      </c>
      <c r="CW119" s="215">
        <v>3561.9999999999995</v>
      </c>
      <c r="CX119" s="215">
        <v>4118.8999999999996</v>
      </c>
    </row>
    <row r="120" spans="1:102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6911.8000000000011</v>
      </c>
      <c r="CF120" s="215">
        <v>7489.6</v>
      </c>
      <c r="CG120" s="215">
        <v>7460.1</v>
      </c>
      <c r="CH120" s="215">
        <v>8490.2999999999993</v>
      </c>
      <c r="CI120" s="215">
        <v>8385.2999999999993</v>
      </c>
      <c r="CJ120" s="215">
        <v>8267.4</v>
      </c>
      <c r="CK120" s="215">
        <v>8422.2999999999993</v>
      </c>
      <c r="CL120" s="215">
        <v>8376.1999999999989</v>
      </c>
      <c r="CM120" s="215">
        <v>8597</v>
      </c>
      <c r="CN120" s="215">
        <v>8643.1999999999989</v>
      </c>
      <c r="CO120" s="215">
        <v>8609.5</v>
      </c>
      <c r="CP120" s="215">
        <v>8583.1</v>
      </c>
      <c r="CQ120" s="215">
        <v>9543.4</v>
      </c>
      <c r="CR120" s="215">
        <v>9460.4</v>
      </c>
      <c r="CS120" s="215">
        <v>9326.7000000000007</v>
      </c>
      <c r="CT120" s="215">
        <v>9537.7999999999993</v>
      </c>
      <c r="CU120" s="215">
        <v>9767.7999999999993</v>
      </c>
      <c r="CV120" s="215">
        <v>9476.6999999999989</v>
      </c>
      <c r="CW120" s="215">
        <v>9387.2999999999993</v>
      </c>
      <c r="CX120" s="215">
        <v>9481.7999999999993</v>
      </c>
    </row>
    <row r="121" spans="1:102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2775.9999999999995</v>
      </c>
      <c r="CF121" s="215">
        <v>2258.0999999999995</v>
      </c>
      <c r="CG121" s="215">
        <v>2040.8999999999994</v>
      </c>
      <c r="CH121" s="215">
        <v>2037.2999999999995</v>
      </c>
      <c r="CI121" s="215">
        <v>2013.2999999999995</v>
      </c>
      <c r="CJ121" s="215">
        <v>1914.2999999999995</v>
      </c>
      <c r="CK121" s="215">
        <v>1864.4999999999995</v>
      </c>
      <c r="CL121" s="215">
        <v>1853.7999999999995</v>
      </c>
      <c r="CM121" s="215">
        <v>1863.6999999999996</v>
      </c>
      <c r="CN121" s="215">
        <v>1861.6999999999996</v>
      </c>
      <c r="CO121" s="215">
        <v>1844.6999999999996</v>
      </c>
      <c r="CP121" s="215">
        <v>2080.6999999999998</v>
      </c>
      <c r="CQ121" s="215">
        <v>2109.7999999999997</v>
      </c>
      <c r="CR121" s="215">
        <v>2118.6999999999998</v>
      </c>
      <c r="CS121" s="215">
        <v>2080.1999999999998</v>
      </c>
      <c r="CT121" s="215">
        <v>2100.1999999999998</v>
      </c>
      <c r="CU121" s="215">
        <v>2155.2999999999997</v>
      </c>
      <c r="CV121" s="215">
        <v>2144.5</v>
      </c>
      <c r="CW121" s="215">
        <v>2117.7999999999997</v>
      </c>
      <c r="CX121" s="215">
        <v>2041.4</v>
      </c>
    </row>
    <row r="122" spans="1:102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  <c r="CX122" s="215">
        <v>0</v>
      </c>
    </row>
    <row r="123" spans="1:102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</row>
    <row r="124" spans="1:102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</row>
    <row r="125" spans="1:102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  <c r="CX125" s="215">
        <v>0</v>
      </c>
    </row>
    <row r="126" spans="1:102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  <c r="CX126" s="215">
        <v>0</v>
      </c>
    </row>
    <row r="127" spans="1:102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  <c r="CX127" s="215">
        <v>0</v>
      </c>
    </row>
    <row r="128" spans="1:102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  <c r="CX128" s="215">
        <v>0</v>
      </c>
    </row>
    <row r="129" spans="1:102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247.79999999999993</v>
      </c>
      <c r="CF129" s="215">
        <v>239.59999999999994</v>
      </c>
      <c r="CG129" s="215">
        <v>223.29999999999993</v>
      </c>
      <c r="CH129" s="215">
        <v>255.49999999999991</v>
      </c>
      <c r="CI129" s="215">
        <v>227.99999999999991</v>
      </c>
      <c r="CJ129" s="215">
        <v>241.49999999999991</v>
      </c>
      <c r="CK129" s="215">
        <v>229.2999999999999</v>
      </c>
      <c r="CL129" s="215">
        <v>236.7999999999999</v>
      </c>
      <c r="CM129" s="215">
        <v>240.2999999999999</v>
      </c>
      <c r="CN129" s="215">
        <v>247.89999999999992</v>
      </c>
      <c r="CO129" s="215">
        <v>247.19999999999993</v>
      </c>
      <c r="CP129" s="215">
        <v>265.39999999999992</v>
      </c>
      <c r="CQ129" s="215">
        <v>305.99999999999994</v>
      </c>
      <c r="CR129" s="215">
        <v>280.19999999999993</v>
      </c>
      <c r="CS129" s="215">
        <v>278.19999999999993</v>
      </c>
      <c r="CT129" s="215">
        <v>311.69999999999993</v>
      </c>
      <c r="CU129" s="215">
        <v>250.79999999999998</v>
      </c>
      <c r="CV129" s="215">
        <v>245.5</v>
      </c>
      <c r="CW129" s="215">
        <v>211</v>
      </c>
      <c r="CX129" s="215">
        <v>219.29999999999998</v>
      </c>
    </row>
    <row r="130" spans="1:102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  <c r="CX130" s="215">
        <v>0</v>
      </c>
    </row>
    <row r="131" spans="1:102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23.5</v>
      </c>
      <c r="CW131" s="215">
        <v>6.9</v>
      </c>
      <c r="CX131" s="215">
        <v>0.6</v>
      </c>
    </row>
    <row r="132" spans="1:102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  <c r="CX132" s="215">
        <v>0</v>
      </c>
    </row>
    <row r="133" spans="1:102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237.19999999999993</v>
      </c>
      <c r="CF133" s="215">
        <v>226.99999999999994</v>
      </c>
      <c r="CG133" s="215">
        <v>214.19999999999993</v>
      </c>
      <c r="CH133" s="215">
        <v>242.29999999999993</v>
      </c>
      <c r="CI133" s="215">
        <v>221.99999999999991</v>
      </c>
      <c r="CJ133" s="215">
        <v>231.49999999999991</v>
      </c>
      <c r="CK133" s="215">
        <v>223.6999999999999</v>
      </c>
      <c r="CL133" s="215">
        <v>226.59999999999991</v>
      </c>
      <c r="CM133" s="215">
        <v>226.09999999999991</v>
      </c>
      <c r="CN133" s="215">
        <v>227.39999999999992</v>
      </c>
      <c r="CO133" s="215">
        <v>231.19999999999993</v>
      </c>
      <c r="CP133" s="215">
        <v>236.09999999999994</v>
      </c>
      <c r="CQ133" s="215">
        <v>277.19999999999993</v>
      </c>
      <c r="CR133" s="215">
        <v>253.59999999999994</v>
      </c>
      <c r="CS133" s="215">
        <v>247.19999999999993</v>
      </c>
      <c r="CT133" s="215">
        <v>264.69999999999993</v>
      </c>
      <c r="CU133" s="215">
        <v>201.29999999999998</v>
      </c>
      <c r="CV133" s="215">
        <v>222</v>
      </c>
      <c r="CW133" s="215">
        <v>204.1</v>
      </c>
      <c r="CX133" s="215">
        <v>218.7</v>
      </c>
    </row>
    <row r="134" spans="1:102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  <c r="CX134" s="215">
        <v>0</v>
      </c>
    </row>
    <row r="135" spans="1:102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106.39999999999995</v>
      </c>
      <c r="CF135" s="215">
        <v>106.5</v>
      </c>
      <c r="CG135" s="215">
        <v>106.5</v>
      </c>
      <c r="CH135" s="215">
        <v>106.5</v>
      </c>
      <c r="CI135" s="215">
        <v>106.5</v>
      </c>
      <c r="CJ135" s="215">
        <v>106.5</v>
      </c>
      <c r="CK135" s="215">
        <v>106.5</v>
      </c>
      <c r="CL135" s="215">
        <v>106.5</v>
      </c>
      <c r="CM135" s="215">
        <v>106.5</v>
      </c>
      <c r="CN135" s="215">
        <v>106.5</v>
      </c>
      <c r="CO135" s="215">
        <v>106.5</v>
      </c>
      <c r="CP135" s="215">
        <v>106.5</v>
      </c>
      <c r="CQ135" s="215">
        <v>106.5</v>
      </c>
      <c r="CR135" s="215">
        <v>106.5</v>
      </c>
      <c r="CS135" s="215">
        <v>106.5</v>
      </c>
      <c r="CT135" s="215">
        <v>106.5</v>
      </c>
      <c r="CU135" s="215">
        <v>106.5</v>
      </c>
      <c r="CV135" s="215">
        <v>106.5</v>
      </c>
      <c r="CW135" s="215">
        <v>106.5</v>
      </c>
      <c r="CX135" s="215">
        <v>106.5</v>
      </c>
    </row>
    <row r="136" spans="1:102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  <c r="CX136" s="215">
        <v>0</v>
      </c>
    </row>
    <row r="137" spans="1:102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21</v>
      </c>
      <c r="CF137" s="215">
        <v>21</v>
      </c>
      <c r="CG137" s="215">
        <v>21</v>
      </c>
      <c r="CH137" s="215">
        <v>21</v>
      </c>
      <c r="CI137" s="215">
        <v>21</v>
      </c>
      <c r="CJ137" s="215">
        <v>21</v>
      </c>
      <c r="CK137" s="215">
        <v>21</v>
      </c>
      <c r="CL137" s="215">
        <v>21</v>
      </c>
      <c r="CM137" s="215">
        <v>21</v>
      </c>
      <c r="CN137" s="215">
        <v>21</v>
      </c>
      <c r="CO137" s="215">
        <v>21</v>
      </c>
      <c r="CP137" s="215">
        <v>21</v>
      </c>
      <c r="CQ137" s="215">
        <v>21</v>
      </c>
      <c r="CR137" s="215">
        <v>21</v>
      </c>
      <c r="CS137" s="215">
        <v>21</v>
      </c>
      <c r="CT137" s="215">
        <v>21</v>
      </c>
      <c r="CU137" s="215">
        <v>21</v>
      </c>
      <c r="CV137" s="215">
        <v>21</v>
      </c>
      <c r="CW137" s="215">
        <v>21</v>
      </c>
      <c r="CX137" s="215">
        <v>21</v>
      </c>
    </row>
    <row r="138" spans="1:102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  <c r="CX138" s="215">
        <v>0.6</v>
      </c>
    </row>
    <row r="139" spans="1:102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  <c r="CX139" s="215">
        <v>84.9</v>
      </c>
    </row>
    <row r="140" spans="1:102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  <c r="CX140" s="215">
        <v>84.9</v>
      </c>
    </row>
    <row r="141" spans="1:102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-53909.100000000028</v>
      </c>
      <c r="CF141" s="218">
        <v>-55039.000000000029</v>
      </c>
      <c r="CG141" s="218">
        <v>-57019.700000000019</v>
      </c>
      <c r="CH141" s="218">
        <v>-59522.400000000016</v>
      </c>
      <c r="CI141" s="218">
        <v>-58432.100000000013</v>
      </c>
      <c r="CJ141" s="218">
        <v>-58772.900000000023</v>
      </c>
      <c r="CK141" s="218">
        <v>-59471.000000000029</v>
      </c>
      <c r="CL141" s="218">
        <v>-60530.700000000026</v>
      </c>
      <c r="CM141" s="218">
        <v>-59939.700000000033</v>
      </c>
      <c r="CN141" s="218">
        <v>-57468.500000000015</v>
      </c>
      <c r="CO141" s="218">
        <v>-59392.600000000013</v>
      </c>
      <c r="CP141" s="218">
        <v>-61945.400000000023</v>
      </c>
      <c r="CQ141" s="218">
        <v>-64159.500000000022</v>
      </c>
      <c r="CR141" s="218">
        <v>-64981.000000000029</v>
      </c>
      <c r="CS141" s="218">
        <v>-65101.500000000015</v>
      </c>
      <c r="CT141" s="218">
        <v>-69514.200000000026</v>
      </c>
      <c r="CU141" s="218">
        <v>-70731.500000000029</v>
      </c>
      <c r="CV141" s="218">
        <v>-71400.900000000023</v>
      </c>
      <c r="CW141" s="218">
        <v>-74605.200000000041</v>
      </c>
      <c r="CX141" s="218">
        <v>-74274.600000000035</v>
      </c>
    </row>
    <row r="142" spans="1:102" x14ac:dyDescent="0.25">
      <c r="B142" s="165" t="str">
        <f>BPAnalitica!$B$50</f>
        <v>Abril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</row>
    <row r="143" spans="1:102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</row>
    <row r="144" spans="1:102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</row>
    <row r="145" spans="1:102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  <c r="CX145" s="59">
        <v>0</v>
      </c>
    </row>
    <row r="146" spans="1:102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42948.900000000023</v>
      </c>
      <c r="CF146" s="59">
        <v>43214.400000000023</v>
      </c>
      <c r="CG146" s="59">
        <v>43930.700000000019</v>
      </c>
      <c r="CH146" s="59">
        <v>44660.60000000002</v>
      </c>
      <c r="CI146" s="59">
        <v>45553.000000000029</v>
      </c>
      <c r="CJ146" s="59">
        <v>46388.100000000028</v>
      </c>
      <c r="CK146" s="59">
        <v>47065.000000000029</v>
      </c>
      <c r="CL146" s="59">
        <v>47857.400000000023</v>
      </c>
      <c r="CM146" s="59">
        <v>48885.000000000029</v>
      </c>
      <c r="CN146" s="59">
        <v>49889.900000000031</v>
      </c>
      <c r="CO146" s="59">
        <v>51063.900000000023</v>
      </c>
      <c r="CP146" s="59">
        <v>51956.200000000026</v>
      </c>
      <c r="CQ146" s="59">
        <v>53206.500000000029</v>
      </c>
      <c r="CR146" s="59">
        <v>54308.300000000032</v>
      </c>
      <c r="CS146" s="59">
        <v>55497.800000000025</v>
      </c>
      <c r="CT146" s="59">
        <v>56346.400000000031</v>
      </c>
      <c r="CU146" s="59">
        <v>57618.500000000029</v>
      </c>
      <c r="CV146" s="59">
        <v>58854.400000000031</v>
      </c>
      <c r="CW146" s="59">
        <v>60168.700000000033</v>
      </c>
      <c r="CX146" s="59">
        <v>60869.600000000035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BE54"/>
  <sheetViews>
    <sheetView showGridLines="0" workbookViewId="0">
      <pane xSplit="2" ySplit="9" topLeftCell="AW10" activePane="bottomRight" state="frozen"/>
      <selection pane="topRight" activeCell="C1" sqref="C1"/>
      <selection pane="bottomLeft" activeCell="A10" sqref="A10"/>
      <selection pane="bottomRight" activeCell="BD16" sqref="BD1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8" t="s">
        <v>421</v>
      </c>
    </row>
    <row r="6" spans="2:57" ht="15.75" x14ac:dyDescent="0.25">
      <c r="B6" s="79" t="s">
        <v>399</v>
      </c>
    </row>
    <row r="7" spans="2:57" ht="15.75" thickBot="1" x14ac:dyDescent="0.3"/>
    <row r="8" spans="2:57" ht="15" customHeight="1" x14ac:dyDescent="0.25">
      <c r="B8" s="12"/>
      <c r="C8" s="225" t="s">
        <v>400</v>
      </c>
      <c r="D8" s="168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8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8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8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8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8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8" t="s">
        <v>401</v>
      </c>
      <c r="AU8" s="227" t="s">
        <v>402</v>
      </c>
      <c r="AV8" s="227"/>
      <c r="AW8" s="227"/>
      <c r="AX8" s="225" t="s">
        <v>613</v>
      </c>
      <c r="AZ8" s="225" t="s">
        <v>622</v>
      </c>
      <c r="BA8" s="168" t="s">
        <v>401</v>
      </c>
      <c r="BB8" s="227" t="s">
        <v>402</v>
      </c>
      <c r="BC8" s="227"/>
      <c r="BD8" s="227"/>
      <c r="BE8" s="225" t="s">
        <v>623</v>
      </c>
    </row>
    <row r="9" spans="2:57" ht="31.5" customHeight="1" thickBot="1" x14ac:dyDescent="0.3">
      <c r="B9" s="169"/>
      <c r="C9" s="226"/>
      <c r="D9" s="170" t="s">
        <v>404</v>
      </c>
      <c r="E9" s="170" t="s">
        <v>405</v>
      </c>
      <c r="F9" s="170" t="s">
        <v>406</v>
      </c>
      <c r="G9" s="170" t="s">
        <v>407</v>
      </c>
      <c r="H9" s="226"/>
      <c r="J9" s="226"/>
      <c r="K9" s="170" t="s">
        <v>404</v>
      </c>
      <c r="L9" s="170" t="s">
        <v>405</v>
      </c>
      <c r="M9" s="170" t="s">
        <v>406</v>
      </c>
      <c r="N9" s="170" t="s">
        <v>407</v>
      </c>
      <c r="O9" s="226"/>
      <c r="Q9" s="226"/>
      <c r="R9" s="170" t="s">
        <v>404</v>
      </c>
      <c r="S9" s="170" t="s">
        <v>405</v>
      </c>
      <c r="T9" s="170" t="s">
        <v>406</v>
      </c>
      <c r="U9" s="170" t="s">
        <v>407</v>
      </c>
      <c r="V9" s="226"/>
      <c r="X9" s="226"/>
      <c r="Y9" s="170" t="s">
        <v>404</v>
      </c>
      <c r="Z9" s="170" t="s">
        <v>405</v>
      </c>
      <c r="AA9" s="170" t="s">
        <v>406</v>
      </c>
      <c r="AB9" s="170" t="s">
        <v>407</v>
      </c>
      <c r="AC9" s="226"/>
      <c r="AE9" s="226"/>
      <c r="AF9" s="170" t="s">
        <v>404</v>
      </c>
      <c r="AG9" s="170" t="s">
        <v>405</v>
      </c>
      <c r="AH9" s="170" t="s">
        <v>406</v>
      </c>
      <c r="AI9" s="170" t="s">
        <v>407</v>
      </c>
      <c r="AJ9" s="226"/>
      <c r="AL9" s="226"/>
      <c r="AM9" s="170" t="s">
        <v>404</v>
      </c>
      <c r="AN9" s="170" t="s">
        <v>405</v>
      </c>
      <c r="AO9" s="170" t="s">
        <v>406</v>
      </c>
      <c r="AP9" s="170" t="s">
        <v>407</v>
      </c>
      <c r="AQ9" s="226"/>
      <c r="AS9" s="226"/>
      <c r="AT9" s="170" t="s">
        <v>404</v>
      </c>
      <c r="AU9" s="170" t="s">
        <v>405</v>
      </c>
      <c r="AV9" s="170" t="s">
        <v>406</v>
      </c>
      <c r="AW9" s="170" t="s">
        <v>407</v>
      </c>
      <c r="AX9" s="226"/>
      <c r="AZ9" s="226"/>
      <c r="BA9" s="170" t="s">
        <v>404</v>
      </c>
      <c r="BB9" s="170" t="s">
        <v>405</v>
      </c>
      <c r="BC9" s="170" t="s">
        <v>406</v>
      </c>
      <c r="BD9" s="170" t="s">
        <v>407</v>
      </c>
      <c r="BE9" s="226"/>
    </row>
    <row r="11" spans="2:57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  <c r="AZ11" s="171"/>
      <c r="BA11" s="171"/>
      <c r="BB11" s="171"/>
      <c r="BC11" s="171"/>
      <c r="BD11" s="171"/>
      <c r="BE11" s="171"/>
    </row>
    <row r="12" spans="2:57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  <c r="AY12" s="172"/>
      <c r="AZ12" s="171"/>
      <c r="BA12" s="171"/>
      <c r="BB12" s="171"/>
      <c r="BC12" s="171"/>
      <c r="BD12" s="171"/>
      <c r="BE12" s="171"/>
    </row>
    <row r="13" spans="2:57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  <c r="AY13" s="172"/>
      <c r="AZ13" s="173">
        <v>1277.1000000000004</v>
      </c>
      <c r="BA13" s="174">
        <v>-47.300000000000011</v>
      </c>
      <c r="BB13" s="174">
        <v>-1.7053025658242404E-13</v>
      </c>
      <c r="BC13" s="37">
        <v>0</v>
      </c>
      <c r="BD13" s="37">
        <v>0</v>
      </c>
      <c r="BE13" s="173">
        <v>1229.8000000000002</v>
      </c>
    </row>
    <row r="14" spans="2:57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  <c r="AY14" s="172"/>
      <c r="AZ14" s="173">
        <v>294.40000000000003</v>
      </c>
      <c r="BA14" s="174">
        <v>-24.199999999999989</v>
      </c>
      <c r="BB14" s="174">
        <v>-14.700000000000045</v>
      </c>
      <c r="BC14" s="37">
        <v>0</v>
      </c>
      <c r="BD14" s="37">
        <v>0</v>
      </c>
      <c r="BE14" s="173">
        <v>255.5</v>
      </c>
    </row>
    <row r="15" spans="2:57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  <c r="AY15" s="172"/>
      <c r="AZ15" s="173">
        <v>0</v>
      </c>
      <c r="BA15" s="174">
        <v>0</v>
      </c>
      <c r="BB15" s="174">
        <v>0</v>
      </c>
      <c r="BC15" s="37">
        <v>0</v>
      </c>
      <c r="BD15" s="37">
        <v>0</v>
      </c>
      <c r="BE15" s="173">
        <v>0</v>
      </c>
    </row>
    <row r="16" spans="2:57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209.91500000000087</v>
      </c>
      <c r="AA16" s="37">
        <v>0</v>
      </c>
      <c r="AB16" s="37">
        <v>0</v>
      </c>
      <c r="AC16" s="173">
        <v>15224.000000000002</v>
      </c>
      <c r="AD16" s="172"/>
      <c r="AE16" s="173">
        <v>15224.000000000002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15909.8</v>
      </c>
      <c r="AK16" s="172"/>
      <c r="AL16" s="173">
        <v>15909.8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16961.900000000001</v>
      </c>
      <c r="AR16" s="172"/>
      <c r="AS16" s="173">
        <v>16961.900000000001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19192.400000000001</v>
      </c>
      <c r="AY16" s="172"/>
      <c r="AZ16" s="173">
        <v>19192.400000000001</v>
      </c>
      <c r="BA16" s="174">
        <v>4052.2999999999993</v>
      </c>
      <c r="BB16" s="174">
        <v>-74.799999999999272</v>
      </c>
      <c r="BC16" s="37">
        <v>0</v>
      </c>
      <c r="BD16" s="37">
        <v>0</v>
      </c>
      <c r="BE16" s="173">
        <v>23169.9</v>
      </c>
    </row>
    <row r="17" spans="2:57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-17.632999999995672</v>
      </c>
      <c r="AA17" s="37">
        <v>6.7</v>
      </c>
      <c r="AB17" s="37">
        <v>0</v>
      </c>
      <c r="AC17" s="173">
        <v>10733.800000000003</v>
      </c>
      <c r="AD17" s="172"/>
      <c r="AE17" s="173">
        <v>10733.800000000003</v>
      </c>
      <c r="AF17" s="174">
        <v>2303.6</v>
      </c>
      <c r="AG17" s="174">
        <v>-20.400000000000638</v>
      </c>
      <c r="AH17" s="37">
        <v>-1.4000000000000001</v>
      </c>
      <c r="AI17" s="37">
        <v>0</v>
      </c>
      <c r="AJ17" s="173">
        <v>13015.600000000002</v>
      </c>
      <c r="AK17" s="172"/>
      <c r="AL17" s="173">
        <v>13015.600000000002</v>
      </c>
      <c r="AM17" s="174">
        <v>1443.9</v>
      </c>
      <c r="AN17" s="174">
        <v>-37.699999999997182</v>
      </c>
      <c r="AO17" s="37">
        <v>9.9999999999999645E-2</v>
      </c>
      <c r="AP17" s="37">
        <v>0</v>
      </c>
      <c r="AQ17" s="173">
        <v>14421.900000000005</v>
      </c>
      <c r="AR17" s="172"/>
      <c r="AS17" s="173">
        <v>14421.900000000005</v>
      </c>
      <c r="AT17" s="174">
        <v>1052.5000000000009</v>
      </c>
      <c r="AU17" s="174">
        <v>-33.800000000002726</v>
      </c>
      <c r="AV17" s="37">
        <v>4.8</v>
      </c>
      <c r="AW17" s="37">
        <v>0</v>
      </c>
      <c r="AX17" s="173">
        <v>15445.400000000003</v>
      </c>
      <c r="AY17" s="172"/>
      <c r="AZ17" s="173">
        <v>15445.400000000003</v>
      </c>
      <c r="BA17" s="174">
        <v>-2085.9000000000005</v>
      </c>
      <c r="BB17" s="174">
        <v>0.49999999999981881</v>
      </c>
      <c r="BC17" s="37">
        <v>9.6999999999999993</v>
      </c>
      <c r="BD17" s="37">
        <v>0</v>
      </c>
      <c r="BE17" s="173">
        <v>13369.700000000003</v>
      </c>
    </row>
    <row r="18" spans="2:57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  <c r="AY18" s="172"/>
      <c r="AZ18" s="173"/>
      <c r="BA18" s="174"/>
      <c r="BB18" s="175"/>
      <c r="BC18" s="59"/>
      <c r="BD18" s="59"/>
      <c r="BE18" s="173"/>
    </row>
    <row r="19" spans="2:57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  <c r="AY19" s="172"/>
      <c r="AZ19" s="173">
        <v>0.3</v>
      </c>
      <c r="BA19" s="174">
        <v>1</v>
      </c>
      <c r="BB19" s="174">
        <v>0</v>
      </c>
      <c r="BC19" s="37">
        <v>0</v>
      </c>
      <c r="BD19" s="37">
        <v>0</v>
      </c>
      <c r="BE19" s="173">
        <v>1.3</v>
      </c>
    </row>
    <row r="20" spans="2:57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177.58200000000124</v>
      </c>
      <c r="AA20" s="37">
        <v>0</v>
      </c>
      <c r="AB20" s="37">
        <v>0</v>
      </c>
      <c r="AC20" s="173">
        <v>26804.700000000004</v>
      </c>
      <c r="AD20" s="172"/>
      <c r="AE20" s="173">
        <v>26804.700000000004</v>
      </c>
      <c r="AF20" s="174">
        <v>3143.9999999999995</v>
      </c>
      <c r="AG20" s="174">
        <v>56.600000000002638</v>
      </c>
      <c r="AH20" s="37">
        <v>0</v>
      </c>
      <c r="AI20" s="37">
        <v>0</v>
      </c>
      <c r="AJ20" s="173">
        <v>30005.300000000007</v>
      </c>
      <c r="AK20" s="172"/>
      <c r="AL20" s="173">
        <v>30005.300000000007</v>
      </c>
      <c r="AM20" s="174">
        <v>2400.1</v>
      </c>
      <c r="AN20" s="174">
        <v>-32.599999999996271</v>
      </c>
      <c r="AO20" s="37">
        <v>0</v>
      </c>
      <c r="AP20" s="37">
        <v>0</v>
      </c>
      <c r="AQ20" s="173">
        <v>32372.80000000001</v>
      </c>
      <c r="AR20" s="172"/>
      <c r="AS20" s="173">
        <v>32372.80000000001</v>
      </c>
      <c r="AT20" s="174">
        <v>3927.4</v>
      </c>
      <c r="AU20" s="174">
        <v>-129.20000000001028</v>
      </c>
      <c r="AV20" s="37">
        <v>0</v>
      </c>
      <c r="AW20" s="37">
        <v>0</v>
      </c>
      <c r="AX20" s="173">
        <v>36171</v>
      </c>
      <c r="AY20" s="172"/>
      <c r="AZ20" s="173">
        <v>36171</v>
      </c>
      <c r="BA20" s="174">
        <v>1893.8999999999996</v>
      </c>
      <c r="BB20" s="174">
        <v>-88.999999999998181</v>
      </c>
      <c r="BC20" s="37">
        <v>0</v>
      </c>
      <c r="BD20" s="37">
        <v>0</v>
      </c>
      <c r="BE20" s="173">
        <v>37975.9</v>
      </c>
    </row>
    <row r="21" spans="2:57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0.30099999999997618</v>
      </c>
      <c r="AA21" s="37">
        <v>0</v>
      </c>
      <c r="AB21" s="37">
        <v>0</v>
      </c>
      <c r="AC21" s="173">
        <v>93.5</v>
      </c>
      <c r="AD21" s="172"/>
      <c r="AE21" s="173">
        <v>93.5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733.7</v>
      </c>
      <c r="AK21" s="172"/>
      <c r="AL21" s="173">
        <v>733.7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685.00000000000023</v>
      </c>
      <c r="AR21" s="172"/>
      <c r="AS21" s="173">
        <v>685.00000000000023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493.10000000000025</v>
      </c>
      <c r="AY21" s="172"/>
      <c r="AZ21" s="173">
        <v>493.10000000000025</v>
      </c>
      <c r="BA21" s="174">
        <v>-356.4</v>
      </c>
      <c r="BB21" s="174">
        <v>-7.7000000000002728</v>
      </c>
      <c r="BC21" s="37">
        <v>0</v>
      </c>
      <c r="BD21" s="37">
        <v>0</v>
      </c>
      <c r="BE21" s="173">
        <v>129</v>
      </c>
    </row>
    <row r="22" spans="2:57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132.89599999999973</v>
      </c>
      <c r="AA22" s="37">
        <v>0</v>
      </c>
      <c r="AB22" s="37">
        <v>0</v>
      </c>
      <c r="AC22" s="173">
        <v>17030.100000000002</v>
      </c>
      <c r="AD22" s="172"/>
      <c r="AE22" s="173">
        <v>17030.100000000002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18993.100000000002</v>
      </c>
      <c r="AK22" s="172"/>
      <c r="AL22" s="173">
        <v>18993.100000000002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20879.600000000006</v>
      </c>
      <c r="AR22" s="172"/>
      <c r="AS22" s="173">
        <v>20879.600000000006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20077.300000000003</v>
      </c>
      <c r="AY22" s="172"/>
      <c r="AZ22" s="173">
        <v>20077.300000000003</v>
      </c>
      <c r="BA22" s="174">
        <v>2420.1999999999998</v>
      </c>
      <c r="BB22" s="174">
        <v>-78.300000000002001</v>
      </c>
      <c r="BC22" s="37">
        <v>0</v>
      </c>
      <c r="BD22" s="37">
        <v>0</v>
      </c>
      <c r="BE22" s="173">
        <v>22419.200000000001</v>
      </c>
    </row>
    <row r="23" spans="2:57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  <c r="AY23" s="172"/>
      <c r="AZ23" s="173">
        <v>9642.0000000000018</v>
      </c>
      <c r="BA23" s="174">
        <v>-816.5</v>
      </c>
      <c r="BB23" s="174">
        <v>-14.700000000000728</v>
      </c>
      <c r="BC23" s="37">
        <v>0</v>
      </c>
      <c r="BD23" s="37">
        <v>0</v>
      </c>
      <c r="BE23" s="173">
        <v>8810.8000000000011</v>
      </c>
    </row>
    <row r="24" spans="2:57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  <c r="AY24" s="172"/>
      <c r="AZ24" s="173">
        <v>1286.5000000000005</v>
      </c>
      <c r="BA24" s="174">
        <v>-42.300000000000011</v>
      </c>
      <c r="BB24" s="174">
        <v>-0.30000000000035243</v>
      </c>
      <c r="BC24" s="37">
        <v>0</v>
      </c>
      <c r="BD24" s="37">
        <v>0</v>
      </c>
      <c r="BE24" s="173">
        <v>1243.9000000000001</v>
      </c>
    </row>
    <row r="25" spans="2:57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  <c r="AY25" s="172"/>
      <c r="AZ25" s="173">
        <v>0</v>
      </c>
      <c r="BA25" s="174">
        <v>0</v>
      </c>
      <c r="BB25" s="174">
        <v>0</v>
      </c>
      <c r="BC25" s="37">
        <v>0</v>
      </c>
      <c r="BD25" s="37">
        <v>0</v>
      </c>
      <c r="BE25" s="173">
        <v>0</v>
      </c>
    </row>
    <row r="26" spans="2:57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  <c r="AY26" s="172"/>
      <c r="AZ26" s="173">
        <v>0</v>
      </c>
      <c r="BA26" s="174">
        <v>0</v>
      </c>
      <c r="BB26" s="174">
        <v>0</v>
      </c>
      <c r="BC26" s="37">
        <v>0</v>
      </c>
      <c r="BD26" s="37">
        <v>0</v>
      </c>
      <c r="BE26" s="173">
        <v>0</v>
      </c>
    </row>
    <row r="27" spans="2:57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60.2349999999999</v>
      </c>
      <c r="AA27" s="37">
        <v>0</v>
      </c>
      <c r="AB27" s="37">
        <v>0</v>
      </c>
      <c r="AC27" s="173">
        <v>3641.7000000000003</v>
      </c>
      <c r="AD27" s="172"/>
      <c r="AE27" s="173">
        <v>3641.7000000000003</v>
      </c>
      <c r="AF27" s="174">
        <v>371.2999999999999</v>
      </c>
      <c r="AG27" s="174">
        <v>0.40000000000037517</v>
      </c>
      <c r="AH27" s="37">
        <v>0</v>
      </c>
      <c r="AI27" s="37">
        <v>0</v>
      </c>
      <c r="AJ27" s="173">
        <v>4013.4000000000005</v>
      </c>
      <c r="AK27" s="172"/>
      <c r="AL27" s="173">
        <v>4013.4000000000005</v>
      </c>
      <c r="AM27" s="174">
        <v>290.5</v>
      </c>
      <c r="AN27" s="174">
        <v>-1.8000000000001819</v>
      </c>
      <c r="AO27" s="37">
        <v>0</v>
      </c>
      <c r="AP27" s="37">
        <v>0</v>
      </c>
      <c r="AQ27" s="173">
        <v>4302.1000000000004</v>
      </c>
      <c r="AR27" s="172"/>
      <c r="AS27" s="173">
        <v>4302.1000000000004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4672.1000000000004</v>
      </c>
      <c r="AY27" s="172"/>
      <c r="AZ27" s="173">
        <v>4672.1000000000004</v>
      </c>
      <c r="BA27" s="174">
        <v>688.9</v>
      </c>
      <c r="BB27" s="174">
        <v>11.999999999999659</v>
      </c>
      <c r="BC27" s="37">
        <v>0</v>
      </c>
      <c r="BD27" s="37">
        <v>0</v>
      </c>
      <c r="BE27" s="173">
        <v>5373</v>
      </c>
    </row>
    <row r="28" spans="2:57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  <c r="AY28" s="172"/>
      <c r="AZ28" s="173">
        <v>37.999999999999986</v>
      </c>
      <c r="BA28" s="174">
        <v>0</v>
      </c>
      <c r="BB28" s="174">
        <v>1.7763568394002505E-14</v>
      </c>
      <c r="BC28" s="37">
        <v>9.6999999999999993</v>
      </c>
      <c r="BD28" s="37">
        <v>0</v>
      </c>
      <c r="BE28" s="173">
        <v>47.7</v>
      </c>
    </row>
    <row r="29" spans="2:57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  <c r="AY29" s="172"/>
      <c r="AZ29" s="173">
        <v>37.999999999999986</v>
      </c>
      <c r="BA29" s="174">
        <v>0</v>
      </c>
      <c r="BB29" s="174">
        <v>1.7763568394002505E-14</v>
      </c>
      <c r="BC29" s="37">
        <v>9.6999999999999993</v>
      </c>
      <c r="BD29" s="37">
        <v>0</v>
      </c>
      <c r="BE29" s="173">
        <v>47.7</v>
      </c>
    </row>
    <row r="30" spans="2:57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  <c r="AY30" s="172"/>
      <c r="AZ30" s="173">
        <v>0</v>
      </c>
      <c r="BA30" s="174">
        <v>0</v>
      </c>
      <c r="BB30" s="174">
        <v>0</v>
      </c>
      <c r="BC30" s="37">
        <v>0</v>
      </c>
      <c r="BD30" s="37">
        <v>0</v>
      </c>
      <c r="BE30" s="173">
        <v>0</v>
      </c>
    </row>
    <row r="31" spans="2:57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177.93800000000721</v>
      </c>
      <c r="AA31" s="186">
        <v>6.7</v>
      </c>
      <c r="AB31" s="186">
        <v>0</v>
      </c>
      <c r="AC31" s="176">
        <v>26842.000000000007</v>
      </c>
      <c r="AD31" s="172"/>
      <c r="AE31" s="176">
        <v>26842.000000000007</v>
      </c>
      <c r="AF31" s="177">
        <v>3143.7999999999997</v>
      </c>
      <c r="AG31" s="177">
        <v>56.599999999996633</v>
      </c>
      <c r="AH31" s="186">
        <v>-1.4000000000000001</v>
      </c>
      <c r="AI31" s="186">
        <v>0</v>
      </c>
      <c r="AJ31" s="176">
        <v>30041.000000000004</v>
      </c>
      <c r="AK31" s="172"/>
      <c r="AL31" s="176">
        <v>30041.000000000004</v>
      </c>
      <c r="AM31" s="177">
        <v>2397.8000000000002</v>
      </c>
      <c r="AN31" s="177">
        <v>-32.599999999997273</v>
      </c>
      <c r="AO31" s="186">
        <v>9.9999999999999645E-2</v>
      </c>
      <c r="AP31" s="186">
        <v>0</v>
      </c>
      <c r="AQ31" s="176">
        <v>32406.300000000007</v>
      </c>
      <c r="AR31" s="172"/>
      <c r="AS31" s="176">
        <v>32406.300000000007</v>
      </c>
      <c r="AT31" s="177">
        <v>3927.4000000000005</v>
      </c>
      <c r="AU31" s="177">
        <v>-129.2000000000042</v>
      </c>
      <c r="AV31" s="186">
        <v>4.8</v>
      </c>
      <c r="AW31" s="186">
        <v>0</v>
      </c>
      <c r="AX31" s="176">
        <v>36209.300000000003</v>
      </c>
      <c r="AY31" s="172"/>
      <c r="AZ31" s="176">
        <v>36209.300000000003</v>
      </c>
      <c r="BA31" s="177">
        <v>1894.8999999999987</v>
      </c>
      <c r="BB31" s="177">
        <v>-89.000000000000185</v>
      </c>
      <c r="BC31" s="186">
        <v>9.6999999999999993</v>
      </c>
      <c r="BD31" s="186">
        <v>0</v>
      </c>
      <c r="BE31" s="176">
        <v>38024.9</v>
      </c>
    </row>
    <row r="32" spans="2:57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  <c r="AY32" s="172"/>
      <c r="AZ32" s="178"/>
      <c r="BA32" s="179"/>
      <c r="BB32" s="179"/>
      <c r="BC32" s="37"/>
      <c r="BD32" s="37"/>
      <c r="BE32" s="178"/>
    </row>
    <row r="33" spans="2:57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  <c r="AY33" s="172"/>
      <c r="AZ33" s="173"/>
      <c r="BA33" s="180"/>
      <c r="BB33" s="180"/>
      <c r="BC33" s="59"/>
      <c r="BD33" s="59"/>
      <c r="BE33" s="173"/>
    </row>
    <row r="34" spans="2:57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  <c r="AY34" s="172"/>
      <c r="AZ34" s="173"/>
      <c r="BA34" s="175"/>
      <c r="BB34" s="175"/>
      <c r="BC34" s="59"/>
      <c r="BD34" s="59"/>
      <c r="BE34" s="173"/>
    </row>
    <row r="35" spans="2:57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-20.959999999979118</v>
      </c>
      <c r="AA35" s="37">
        <v>0</v>
      </c>
      <c r="AB35" s="37">
        <v>0</v>
      </c>
      <c r="AC35" s="173">
        <v>45473.300000000025</v>
      </c>
      <c r="AD35" s="172"/>
      <c r="AE35" s="173">
        <v>45473.300000000025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48823.000000000022</v>
      </c>
      <c r="AK35" s="172"/>
      <c r="AL35" s="173">
        <v>48823.000000000022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52873.000000000029</v>
      </c>
      <c r="AR35" s="172"/>
      <c r="AS35" s="173">
        <v>52873.000000000029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57623.500000000029</v>
      </c>
      <c r="AY35" s="172"/>
      <c r="AZ35" s="173">
        <v>57623.500000000029</v>
      </c>
      <c r="BA35" s="174">
        <v>4475.8999999999996</v>
      </c>
      <c r="BB35" s="181">
        <v>9.0949470177292824E-12</v>
      </c>
      <c r="BC35" s="37">
        <v>0</v>
      </c>
      <c r="BD35" s="37">
        <v>0</v>
      </c>
      <c r="BE35" s="173">
        <v>62099.400000000038</v>
      </c>
    </row>
    <row r="36" spans="2:57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-129.49999999999773</v>
      </c>
      <c r="AV36" s="37">
        <v>2291.7999999999997</v>
      </c>
      <c r="AW36" s="37">
        <v>0</v>
      </c>
      <c r="AX36" s="173">
        <v>30971.1</v>
      </c>
      <c r="AY36" s="172"/>
      <c r="AZ36" s="173">
        <v>30971.1</v>
      </c>
      <c r="BA36" s="174">
        <v>2224.8000000000002</v>
      </c>
      <c r="BB36" s="181">
        <v>-221.09999999999741</v>
      </c>
      <c r="BC36" s="37">
        <v>-86.399999999999864</v>
      </c>
      <c r="BD36" s="37">
        <v>0</v>
      </c>
      <c r="BE36" s="173">
        <v>32888.400000000001</v>
      </c>
    </row>
    <row r="37" spans="2:57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  <c r="AY37" s="172"/>
      <c r="AZ37" s="173">
        <v>0</v>
      </c>
      <c r="BA37" s="174">
        <v>0</v>
      </c>
      <c r="BB37" s="181">
        <v>0</v>
      </c>
      <c r="BC37" s="37">
        <v>0</v>
      </c>
      <c r="BD37" s="37">
        <v>0</v>
      </c>
      <c r="BE37" s="173">
        <v>0</v>
      </c>
    </row>
    <row r="38" spans="2:57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1065.2793333333298</v>
      </c>
      <c r="AA38" s="37">
        <v>0</v>
      </c>
      <c r="AB38" s="37">
        <v>0</v>
      </c>
      <c r="AC38" s="173">
        <v>13401.699999999999</v>
      </c>
      <c r="AD38" s="172"/>
      <c r="AE38" s="173">
        <v>13401.699999999999</v>
      </c>
      <c r="AF38" s="174">
        <v>747.087109733293</v>
      </c>
      <c r="AG38" s="181">
        <v>-77.867109733294456</v>
      </c>
      <c r="AH38" s="37">
        <v>0</v>
      </c>
      <c r="AI38" s="37">
        <v>-0.11999999999999998</v>
      </c>
      <c r="AJ38" s="173">
        <v>14070.799999999997</v>
      </c>
      <c r="AK38" s="172"/>
      <c r="AL38" s="173">
        <v>14070.799999999997</v>
      </c>
      <c r="AM38" s="174">
        <v>1333.5</v>
      </c>
      <c r="AN38" s="181">
        <v>-121.93999999999855</v>
      </c>
      <c r="AO38" s="37">
        <v>0</v>
      </c>
      <c r="AP38" s="37">
        <v>-0.15999999999999998</v>
      </c>
      <c r="AQ38" s="173">
        <v>15282.199999999999</v>
      </c>
      <c r="AR38" s="172"/>
      <c r="AS38" s="173">
        <v>15282.199999999999</v>
      </c>
      <c r="AT38" s="174">
        <v>1825.3999999999996</v>
      </c>
      <c r="AU38" s="181">
        <v>21.299999999999272</v>
      </c>
      <c r="AV38" s="37">
        <v>0</v>
      </c>
      <c r="AW38" s="37">
        <v>0</v>
      </c>
      <c r="AX38" s="173">
        <v>17128.899999999998</v>
      </c>
      <c r="AY38" s="172"/>
      <c r="AZ38" s="173">
        <v>17128.899999999998</v>
      </c>
      <c r="BA38" s="174">
        <v>231.90000000000009</v>
      </c>
      <c r="BB38" s="181">
        <v>-49.100000000000819</v>
      </c>
      <c r="BC38" s="37">
        <v>0</v>
      </c>
      <c r="BD38" s="37">
        <v>0</v>
      </c>
      <c r="BE38" s="173">
        <v>17311.699999999997</v>
      </c>
    </row>
    <row r="39" spans="2:57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  <c r="AY39" s="172"/>
      <c r="AZ39" s="173"/>
      <c r="BA39" s="174"/>
      <c r="BB39" s="182"/>
      <c r="BC39" s="59"/>
      <c r="BD39" s="59"/>
      <c r="BE39" s="173"/>
    </row>
    <row r="40" spans="2:57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-117.15999999997894</v>
      </c>
      <c r="AA40" s="37">
        <v>0</v>
      </c>
      <c r="AB40" s="37">
        <v>0</v>
      </c>
      <c r="AC40" s="173">
        <v>41875.400000000023</v>
      </c>
      <c r="AD40" s="172"/>
      <c r="AE40" s="173">
        <v>41875.400000000023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45154.500000000022</v>
      </c>
      <c r="AK40" s="172"/>
      <c r="AL40" s="173">
        <v>45154.500000000022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48944.600000000028</v>
      </c>
      <c r="AR40" s="172"/>
      <c r="AS40" s="173">
        <v>48944.600000000028</v>
      </c>
      <c r="AT40" s="174">
        <v>4544.5</v>
      </c>
      <c r="AU40" s="181">
        <v>0</v>
      </c>
      <c r="AV40" s="37">
        <v>0</v>
      </c>
      <c r="AW40" s="37">
        <v>0</v>
      </c>
      <c r="AX40" s="173">
        <v>53489.100000000028</v>
      </c>
      <c r="AY40" s="172"/>
      <c r="AZ40" s="173">
        <v>53489.100000000028</v>
      </c>
      <c r="BA40" s="174">
        <v>4390.1000000000004</v>
      </c>
      <c r="BB40" s="181">
        <v>5.4569682106375694E-12</v>
      </c>
      <c r="BC40" s="37">
        <v>0</v>
      </c>
      <c r="BD40" s="37">
        <v>0</v>
      </c>
      <c r="BE40" s="173">
        <v>57879.200000000033</v>
      </c>
    </row>
    <row r="41" spans="2:57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959.19013333332759</v>
      </c>
      <c r="AA41" s="37">
        <v>749.59999999999991</v>
      </c>
      <c r="AB41" s="37">
        <v>0</v>
      </c>
      <c r="AC41" s="173">
        <v>44489</v>
      </c>
      <c r="AD41" s="172"/>
      <c r="AE41" s="173">
        <v>44489</v>
      </c>
      <c r="AF41" s="174">
        <v>2956.2871097332932</v>
      </c>
      <c r="AG41" s="181">
        <v>-31.667109733296119</v>
      </c>
      <c r="AH41" s="37">
        <v>-1996.3</v>
      </c>
      <c r="AI41" s="37">
        <v>-0.11999999999999998</v>
      </c>
      <c r="AJ41" s="173">
        <v>45417.2</v>
      </c>
      <c r="AK41" s="172"/>
      <c r="AL41" s="173">
        <v>45417.2</v>
      </c>
      <c r="AM41" s="174">
        <v>4799.3999999999996</v>
      </c>
      <c r="AN41" s="181">
        <v>-69.639999999998366</v>
      </c>
      <c r="AO41" s="37">
        <v>-4739.7</v>
      </c>
      <c r="AP41" s="37">
        <v>-0.15999999999999998</v>
      </c>
      <c r="AQ41" s="173">
        <v>45407.1</v>
      </c>
      <c r="AR41" s="172"/>
      <c r="AS41" s="173">
        <v>45407.1</v>
      </c>
      <c r="AT41" s="174">
        <v>4643.7</v>
      </c>
      <c r="AU41" s="181">
        <v>-108.20000000000391</v>
      </c>
      <c r="AV41" s="37">
        <v>2291.7999999999997</v>
      </c>
      <c r="AW41" s="37">
        <v>0</v>
      </c>
      <c r="AX41" s="173">
        <v>52234.399999999994</v>
      </c>
      <c r="AY41" s="172"/>
      <c r="AZ41" s="173">
        <v>52234.399999999994</v>
      </c>
      <c r="BA41" s="174">
        <v>2542.5000000000005</v>
      </c>
      <c r="BB41" s="181">
        <v>-270.19999999999186</v>
      </c>
      <c r="BC41" s="37">
        <v>-86.399999999999864</v>
      </c>
      <c r="BD41" s="37">
        <v>0</v>
      </c>
      <c r="BE41" s="173">
        <v>54420.3</v>
      </c>
    </row>
    <row r="42" spans="2:57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31.583333333333258</v>
      </c>
      <c r="AA42" s="37">
        <v>0</v>
      </c>
      <c r="AB42" s="37">
        <v>0</v>
      </c>
      <c r="AC42" s="173">
        <v>300.59999999999997</v>
      </c>
      <c r="AD42" s="172"/>
      <c r="AE42" s="173">
        <v>300.59999999999997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932.49999999999989</v>
      </c>
      <c r="AK42" s="172"/>
      <c r="AL42" s="173">
        <v>932.49999999999989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886.69999999999993</v>
      </c>
      <c r="AR42" s="172"/>
      <c r="AS42" s="173">
        <v>886.69999999999993</v>
      </c>
      <c r="AT42" s="174">
        <v>0</v>
      </c>
      <c r="AU42" s="181">
        <v>7.5</v>
      </c>
      <c r="AV42" s="37">
        <v>0</v>
      </c>
      <c r="AW42" s="37">
        <v>0</v>
      </c>
      <c r="AX42" s="173">
        <v>894.19999999999993</v>
      </c>
      <c r="AY42" s="172"/>
      <c r="AZ42" s="173">
        <v>894.19999999999993</v>
      </c>
      <c r="BA42" s="174">
        <v>0</v>
      </c>
      <c r="BB42" s="181">
        <v>-25.399999999999977</v>
      </c>
      <c r="BC42" s="37">
        <v>0</v>
      </c>
      <c r="BD42" s="37">
        <v>0</v>
      </c>
      <c r="BE42" s="173">
        <v>868.8</v>
      </c>
    </row>
    <row r="43" spans="2:57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  <c r="AY43" s="172"/>
      <c r="AZ43" s="173">
        <v>190.59999999999997</v>
      </c>
      <c r="BA43" s="174">
        <v>72.5</v>
      </c>
      <c r="BB43" s="181">
        <v>4.5000000000000568</v>
      </c>
      <c r="BC43" s="37">
        <v>0</v>
      </c>
      <c r="BD43" s="37">
        <v>0</v>
      </c>
      <c r="BE43" s="173">
        <v>267.60000000000002</v>
      </c>
    </row>
    <row r="44" spans="2:57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-129.49999999999773</v>
      </c>
      <c r="AV44" s="37">
        <v>2291.7999999999997</v>
      </c>
      <c r="AW44" s="37">
        <v>0</v>
      </c>
      <c r="AX44" s="173">
        <v>30971.1</v>
      </c>
      <c r="AY44" s="172"/>
      <c r="AZ44" s="173">
        <v>30971.1</v>
      </c>
      <c r="BA44" s="174">
        <v>2224.8000000000002</v>
      </c>
      <c r="BB44" s="181">
        <v>-221.09999999999741</v>
      </c>
      <c r="BC44" s="37">
        <v>-86.399999999999864</v>
      </c>
      <c r="BD44" s="37">
        <v>0</v>
      </c>
      <c r="BE44" s="173">
        <v>32888.400000000001</v>
      </c>
    </row>
    <row r="45" spans="2:57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1131.5199999999961</v>
      </c>
      <c r="AA45" s="37">
        <v>0</v>
      </c>
      <c r="AB45" s="37">
        <v>0</v>
      </c>
      <c r="AC45" s="173">
        <v>16135.9</v>
      </c>
      <c r="AD45" s="172"/>
      <c r="AE45" s="173">
        <v>16135.9</v>
      </c>
      <c r="AF45" s="174">
        <v>158.19999999999999</v>
      </c>
      <c r="AG45" s="181">
        <v>-75.080000000001803</v>
      </c>
      <c r="AH45" s="37">
        <v>0</v>
      </c>
      <c r="AI45" s="37">
        <v>-0.11999999999999998</v>
      </c>
      <c r="AJ45" s="173">
        <v>16218.899999999998</v>
      </c>
      <c r="AK45" s="172"/>
      <c r="AL45" s="173">
        <v>16218.899999999998</v>
      </c>
      <c r="AM45" s="174">
        <v>1721</v>
      </c>
      <c r="AN45" s="181">
        <v>-93.039999999997093</v>
      </c>
      <c r="AO45" s="37">
        <v>0</v>
      </c>
      <c r="AP45" s="37">
        <v>-0.15999999999999998</v>
      </c>
      <c r="AQ45" s="173">
        <v>17846.7</v>
      </c>
      <c r="AR45" s="172"/>
      <c r="AS45" s="173">
        <v>17846.7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19760.3</v>
      </c>
      <c r="AY45" s="172"/>
      <c r="AZ45" s="173">
        <v>19760.3</v>
      </c>
      <c r="BA45" s="174">
        <v>360.60000000000014</v>
      </c>
      <c r="BB45" s="181">
        <v>-51.199999999998681</v>
      </c>
      <c r="BC45" s="37">
        <v>0</v>
      </c>
      <c r="BD45" s="37">
        <v>0</v>
      </c>
      <c r="BE45" s="173">
        <v>20069.7</v>
      </c>
    </row>
    <row r="46" spans="2:57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  <c r="AY46" s="172"/>
      <c r="AZ46" s="173">
        <v>0</v>
      </c>
      <c r="BA46" s="174">
        <v>0</v>
      </c>
      <c r="BB46" s="181">
        <v>0</v>
      </c>
      <c r="BC46" s="37">
        <v>0</v>
      </c>
      <c r="BD46" s="37">
        <v>0</v>
      </c>
      <c r="BE46" s="173">
        <v>0</v>
      </c>
    </row>
    <row r="47" spans="2:57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20.220000000000084</v>
      </c>
      <c r="AA47" s="37">
        <v>0</v>
      </c>
      <c r="AB47" s="37">
        <v>0</v>
      </c>
      <c r="AC47" s="173">
        <v>255.49999999999991</v>
      </c>
      <c r="AD47" s="172"/>
      <c r="AE47" s="173">
        <v>255.49999999999991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236.7999999999999</v>
      </c>
      <c r="AK47" s="172"/>
      <c r="AL47" s="173">
        <v>236.7999999999999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265.39999999999992</v>
      </c>
      <c r="AR47" s="172"/>
      <c r="AS47" s="173">
        <v>265.39999999999992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311.69999999999993</v>
      </c>
      <c r="AY47" s="172"/>
      <c r="AZ47" s="173">
        <v>311.69999999999993</v>
      </c>
      <c r="BA47" s="174">
        <v>-115.4</v>
      </c>
      <c r="BB47" s="181">
        <v>23.000000000000057</v>
      </c>
      <c r="BC47" s="37">
        <v>0</v>
      </c>
      <c r="BD47" s="37">
        <v>0</v>
      </c>
      <c r="BE47" s="173">
        <v>219.29999999999998</v>
      </c>
    </row>
    <row r="48" spans="2:57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0.20600000000005991</v>
      </c>
      <c r="AA48" s="37">
        <v>0</v>
      </c>
      <c r="AB48" s="37">
        <v>0</v>
      </c>
      <c r="AC48" s="173">
        <v>106.5</v>
      </c>
      <c r="AD48" s="172"/>
      <c r="AE48" s="173">
        <v>106.5</v>
      </c>
      <c r="AF48" s="174">
        <v>0</v>
      </c>
      <c r="AG48" s="181">
        <v>0</v>
      </c>
      <c r="AH48" s="37">
        <v>0</v>
      </c>
      <c r="AI48" s="37">
        <v>0</v>
      </c>
      <c r="AJ48" s="173">
        <v>106.5</v>
      </c>
      <c r="AK48" s="172"/>
      <c r="AL48" s="173">
        <v>106.5</v>
      </c>
      <c r="AM48" s="174">
        <v>0</v>
      </c>
      <c r="AN48" s="181">
        <v>0</v>
      </c>
      <c r="AO48" s="37">
        <v>0</v>
      </c>
      <c r="AP48" s="37">
        <v>0</v>
      </c>
      <c r="AQ48" s="173">
        <v>106.5</v>
      </c>
      <c r="AR48" s="172"/>
      <c r="AS48" s="173">
        <v>106.5</v>
      </c>
      <c r="AT48" s="174">
        <v>0</v>
      </c>
      <c r="AU48" s="181">
        <v>0</v>
      </c>
      <c r="AV48" s="37">
        <v>0</v>
      </c>
      <c r="AW48" s="37">
        <v>0</v>
      </c>
      <c r="AX48" s="173">
        <v>106.5</v>
      </c>
      <c r="AY48" s="172"/>
      <c r="AZ48" s="173">
        <v>106.5</v>
      </c>
      <c r="BA48" s="174">
        <v>0</v>
      </c>
      <c r="BB48" s="181">
        <v>0</v>
      </c>
      <c r="BC48" s="37">
        <v>0</v>
      </c>
      <c r="BD48" s="37">
        <v>0</v>
      </c>
      <c r="BE48" s="173">
        <v>106.5</v>
      </c>
    </row>
    <row r="49" spans="2:57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  <c r="AY49" s="172"/>
      <c r="AZ49" s="173">
        <v>0</v>
      </c>
      <c r="BA49" s="174">
        <v>0</v>
      </c>
      <c r="BB49" s="181">
        <v>0</v>
      </c>
      <c r="BC49" s="37">
        <v>0</v>
      </c>
      <c r="BD49" s="37">
        <v>0</v>
      </c>
      <c r="BE49" s="173">
        <v>0</v>
      </c>
    </row>
    <row r="50" spans="2:57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  <c r="AY50" s="172"/>
      <c r="AZ50" s="173">
        <v>0</v>
      </c>
      <c r="BA50" s="174">
        <v>0</v>
      </c>
      <c r="BB50" s="181">
        <v>0</v>
      </c>
      <c r="BC50" s="37">
        <v>0</v>
      </c>
      <c r="BD50" s="37">
        <v>0</v>
      </c>
      <c r="BE50" s="173">
        <v>0</v>
      </c>
    </row>
    <row r="51" spans="2:57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842.03013333335593</v>
      </c>
      <c r="AA51" s="187">
        <v>749.59999999999991</v>
      </c>
      <c r="AB51" s="187">
        <v>0</v>
      </c>
      <c r="AC51" s="176">
        <v>86364.400000000023</v>
      </c>
      <c r="AE51" s="176">
        <v>86364.400000000023</v>
      </c>
      <c r="AF51" s="176">
        <v>6235.3871097332931</v>
      </c>
      <c r="AG51" s="182">
        <v>-31.667109733290207</v>
      </c>
      <c r="AH51" s="187">
        <v>-1996.3</v>
      </c>
      <c r="AI51" s="187">
        <v>-0.11999999999999998</v>
      </c>
      <c r="AJ51" s="176">
        <v>90571.700000000026</v>
      </c>
      <c r="AL51" s="176">
        <v>90571.700000000026</v>
      </c>
      <c r="AM51" s="176">
        <v>8589.5</v>
      </c>
      <c r="AN51" s="182">
        <v>-69.640000000000185</v>
      </c>
      <c r="AO51" s="187">
        <v>-4739.7</v>
      </c>
      <c r="AP51" s="187">
        <v>-0.15999999999999998</v>
      </c>
      <c r="AQ51" s="176">
        <v>94351.700000000026</v>
      </c>
      <c r="AS51" s="176">
        <v>94351.700000000026</v>
      </c>
      <c r="AT51" s="176">
        <v>9188.2000000000007</v>
      </c>
      <c r="AU51" s="182">
        <v>-108.19999999999754</v>
      </c>
      <c r="AV51" s="187">
        <v>2291.7999999999997</v>
      </c>
      <c r="AW51" s="187">
        <v>0</v>
      </c>
      <c r="AX51" s="176">
        <v>105723.50000000003</v>
      </c>
      <c r="AZ51" s="176">
        <v>105723.50000000003</v>
      </c>
      <c r="BA51" s="176">
        <v>6932.6</v>
      </c>
      <c r="BB51" s="182">
        <v>-270.19999999998595</v>
      </c>
      <c r="BC51" s="187">
        <v>-86.399999999999864</v>
      </c>
      <c r="BD51" s="187">
        <v>0</v>
      </c>
      <c r="BE51" s="176">
        <v>112299.50000000004</v>
      </c>
    </row>
    <row r="52" spans="2:57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-664.09213333334878</v>
      </c>
      <c r="AA52" s="188">
        <v>-742.89999999999986</v>
      </c>
      <c r="AB52" s="188">
        <v>0</v>
      </c>
      <c r="AC52" s="183">
        <v>-59522.400000000016</v>
      </c>
      <c r="AE52" s="183">
        <v>-59522.400000000016</v>
      </c>
      <c r="AF52" s="184">
        <v>-3091.5871097332933</v>
      </c>
      <c r="AG52" s="185">
        <v>88.267109733283291</v>
      </c>
      <c r="AH52" s="188">
        <v>1994.8999999999999</v>
      </c>
      <c r="AI52" s="188">
        <v>0.11999999999999998</v>
      </c>
      <c r="AJ52" s="183">
        <v>-60530.700000000026</v>
      </c>
      <c r="AL52" s="183">
        <v>-60530.700000000026</v>
      </c>
      <c r="AM52" s="184">
        <v>-6191.7</v>
      </c>
      <c r="AN52" s="185">
        <v>37.04000000000255</v>
      </c>
      <c r="AO52" s="188">
        <v>4739.8</v>
      </c>
      <c r="AP52" s="188">
        <v>0.15999999999999998</v>
      </c>
      <c r="AQ52" s="183">
        <v>-61945.400000000023</v>
      </c>
      <c r="AS52" s="183">
        <v>-61945.400000000023</v>
      </c>
      <c r="AT52" s="184">
        <v>-5260.8</v>
      </c>
      <c r="AU52" s="185">
        <v>-21.000000000003183</v>
      </c>
      <c r="AV52" s="188">
        <v>-2286.9999999999995</v>
      </c>
      <c r="AW52" s="188">
        <v>0</v>
      </c>
      <c r="AX52" s="183">
        <v>-69514.200000000026</v>
      </c>
      <c r="AZ52" s="183">
        <v>-69514.200000000026</v>
      </c>
      <c r="BA52" s="184">
        <v>-5037.7000000000016</v>
      </c>
      <c r="BB52" s="185">
        <v>181.19999999999305</v>
      </c>
      <c r="BC52" s="188">
        <v>96.099999999999866</v>
      </c>
      <c r="BD52" s="188">
        <v>0</v>
      </c>
      <c r="BE52" s="183">
        <v>-74274.600000000035</v>
      </c>
    </row>
    <row r="53" spans="2:57" x14ac:dyDescent="0.25">
      <c r="B53" s="165" t="str">
        <f>BPAnalitica!$B$50</f>
        <v>Abril 2025.</v>
      </c>
    </row>
    <row r="54" spans="2:57" x14ac:dyDescent="0.25">
      <c r="AQ54" s="251"/>
    </row>
  </sheetData>
  <mergeCells count="24"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zoomScaleNormal="100" workbookViewId="0">
      <pane xSplit="2" ySplit="13" topLeftCell="C178" activePane="bottomRight" state="frozen"/>
      <selection activeCell="A41" sqref="A41"/>
      <selection pane="topRight" activeCell="A41" sqref="A41"/>
      <selection pane="bottomLeft" activeCell="A41" sqref="A41"/>
      <selection pane="bottomRight" activeCell="A185" sqref="A185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31" t="s">
        <v>18</v>
      </c>
      <c r="B10" s="231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28" t="s">
        <v>37</v>
      </c>
      <c r="X10" s="229"/>
      <c r="Y10" s="229"/>
      <c r="Z10" s="229"/>
      <c r="AA10" s="229"/>
      <c r="AB10" s="230"/>
    </row>
    <row r="11" spans="1:28" ht="26.25" customHeight="1" x14ac:dyDescent="0.25">
      <c r="A11" s="232"/>
      <c r="B11" s="232"/>
      <c r="C11" s="136" t="s">
        <v>8</v>
      </c>
      <c r="D11" s="137"/>
      <c r="E11" s="137"/>
      <c r="F11" s="137"/>
      <c r="G11" s="137"/>
      <c r="H11" s="137"/>
      <c r="I11" s="138"/>
      <c r="J11" s="234" t="s">
        <v>32</v>
      </c>
      <c r="K11" s="136" t="s">
        <v>39</v>
      </c>
      <c r="L11" s="137"/>
      <c r="M11" s="137"/>
      <c r="N11" s="138"/>
      <c r="O11" s="236" t="s">
        <v>38</v>
      </c>
      <c r="P11" s="236" t="s">
        <v>9</v>
      </c>
      <c r="Q11" s="238" t="s">
        <v>10</v>
      </c>
      <c r="R11" s="239"/>
      <c r="S11" s="236" t="s">
        <v>42</v>
      </c>
      <c r="T11" s="236" t="s">
        <v>43</v>
      </c>
      <c r="U11" s="236" t="s">
        <v>44</v>
      </c>
      <c r="V11" s="236" t="s">
        <v>45</v>
      </c>
      <c r="W11" s="244" t="s">
        <v>466</v>
      </c>
      <c r="X11" s="244" t="s">
        <v>467</v>
      </c>
      <c r="Y11" s="247" t="s">
        <v>468</v>
      </c>
      <c r="Z11" s="244" t="s">
        <v>469</v>
      </c>
      <c r="AA11" s="244" t="s">
        <v>470</v>
      </c>
      <c r="AB11" s="244" t="s">
        <v>471</v>
      </c>
    </row>
    <row r="12" spans="1:28" ht="15" customHeight="1" x14ac:dyDescent="0.25">
      <c r="A12" s="232"/>
      <c r="B12" s="232"/>
      <c r="C12" s="236" t="s">
        <v>1</v>
      </c>
      <c r="D12" s="238" t="s">
        <v>11</v>
      </c>
      <c r="E12" s="239"/>
      <c r="F12" s="234" t="s">
        <v>34</v>
      </c>
      <c r="G12" s="234" t="s">
        <v>12</v>
      </c>
      <c r="H12" s="234" t="s">
        <v>35</v>
      </c>
      <c r="I12" s="234" t="s">
        <v>36</v>
      </c>
      <c r="J12" s="235"/>
      <c r="K12" s="240" t="s">
        <v>13</v>
      </c>
      <c r="L12" s="241"/>
      <c r="M12" s="240" t="s">
        <v>14</v>
      </c>
      <c r="N12" s="241"/>
      <c r="O12" s="237"/>
      <c r="P12" s="237"/>
      <c r="Q12" s="242" t="s">
        <v>40</v>
      </c>
      <c r="R12" s="242" t="s">
        <v>41</v>
      </c>
      <c r="S12" s="237"/>
      <c r="T12" s="237"/>
      <c r="U12" s="237"/>
      <c r="V12" s="237"/>
      <c r="W12" s="245"/>
      <c r="X12" s="245"/>
      <c r="Y12" s="248"/>
      <c r="Z12" s="245"/>
      <c r="AA12" s="245"/>
      <c r="AB12" s="245"/>
    </row>
    <row r="13" spans="1:28" ht="30" x14ac:dyDescent="0.25">
      <c r="A13" s="233"/>
      <c r="B13" s="233"/>
      <c r="C13" s="237"/>
      <c r="D13" s="190" t="s">
        <v>15</v>
      </c>
      <c r="E13" s="190" t="s">
        <v>33</v>
      </c>
      <c r="F13" s="235"/>
      <c r="G13" s="235"/>
      <c r="H13" s="235"/>
      <c r="I13" s="235"/>
      <c r="J13" s="235"/>
      <c r="K13" s="189" t="s">
        <v>16</v>
      </c>
      <c r="L13" s="189" t="s">
        <v>17</v>
      </c>
      <c r="M13" s="189" t="s">
        <v>16</v>
      </c>
      <c r="N13" s="189" t="s">
        <v>17</v>
      </c>
      <c r="O13" s="237"/>
      <c r="P13" s="237"/>
      <c r="Q13" s="243"/>
      <c r="R13" s="243"/>
      <c r="S13" s="237"/>
      <c r="T13" s="237"/>
      <c r="U13" s="237"/>
      <c r="V13" s="237"/>
      <c r="W13" s="246"/>
      <c r="X13" s="246"/>
      <c r="Y13" s="249"/>
      <c r="Z13" s="246"/>
      <c r="AA13" s="246"/>
      <c r="AB13" s="246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5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x14ac:dyDescent="0.25">
      <c r="A185" s="145"/>
      <c r="B185" s="129" t="s">
        <v>23</v>
      </c>
      <c r="C185" s="117">
        <f t="shared" si="5"/>
        <v>14751.123310768644</v>
      </c>
      <c r="D185" s="146">
        <v>8698.8913794700493</v>
      </c>
      <c r="E185" s="117">
        <v>4873.2070235256297</v>
      </c>
      <c r="F185" s="117">
        <v>86.038686410877901</v>
      </c>
      <c r="G185" s="117">
        <v>47.284734627819297</v>
      </c>
      <c r="H185" s="117">
        <v>56.196795680000001</v>
      </c>
      <c r="I185" s="117">
        <v>989.50469105426805</v>
      </c>
      <c r="J185" s="117">
        <v>0</v>
      </c>
      <c r="K185" s="117">
        <v>-1262.98500000167</v>
      </c>
      <c r="L185" s="117">
        <v>-5199.6349435394804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-5126.02861847243</v>
      </c>
      <c r="S185" s="117">
        <v>0</v>
      </c>
      <c r="T185" s="117">
        <v>0</v>
      </c>
      <c r="U185" s="117">
        <v>0</v>
      </c>
      <c r="V185" s="117">
        <v>0</v>
      </c>
      <c r="W185" s="117">
        <v>0</v>
      </c>
      <c r="X185" s="117">
        <v>0</v>
      </c>
      <c r="Y185" s="117">
        <v>0</v>
      </c>
      <c r="Z185" s="117">
        <v>0</v>
      </c>
      <c r="AA185" s="117">
        <v>0</v>
      </c>
      <c r="AB185" s="117">
        <v>0</v>
      </c>
    </row>
    <row r="186" spans="1:28" hidden="1" x14ac:dyDescent="0.25">
      <c r="A186" s="145"/>
      <c r="B186" s="129" t="s">
        <v>24</v>
      </c>
      <c r="C186" s="117"/>
      <c r="D186" s="14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</row>
    <row r="187" spans="1:28" hidden="1" x14ac:dyDescent="0.25">
      <c r="A187" s="145"/>
      <c r="B187" s="129" t="s">
        <v>25</v>
      </c>
      <c r="C187" s="117"/>
      <c r="D187" s="146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</row>
    <row r="188" spans="1:28" hidden="1" x14ac:dyDescent="0.25">
      <c r="A188" s="145"/>
      <c r="B188" s="129" t="s">
        <v>26</v>
      </c>
      <c r="C188" s="117"/>
      <c r="D188" s="146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620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A69"/>
  <sheetViews>
    <sheetView showGridLines="0" topLeftCell="CE34" zoomScaleNormal="100" workbookViewId="0">
      <selection activeCell="CI69" sqref="CI69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5" x14ac:dyDescent="0.25">
      <c r="AR1" s="155" t="s">
        <v>616</v>
      </c>
    </row>
    <row r="5" spans="2:105" ht="24" x14ac:dyDescent="0.3">
      <c r="B5" s="154" t="s">
        <v>617</v>
      </c>
    </row>
    <row r="6" spans="2:105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5" ht="15.75" thickBot="1" x14ac:dyDescent="0.3"/>
    <row r="8" spans="2:105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619</v>
      </c>
      <c r="DA8" s="159" t="s">
        <v>621</v>
      </c>
    </row>
    <row r="9" spans="2:105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37328.099999999991</v>
      </c>
      <c r="CI9" s="219">
        <v>37271.5</v>
      </c>
      <c r="CJ9" s="219">
        <v>41796.100000000006</v>
      </c>
      <c r="CK9" s="219">
        <v>44488.999999999993</v>
      </c>
      <c r="CL9" s="219">
        <v>44520.200000000004</v>
      </c>
      <c r="CM9" s="219">
        <v>44649.599999999999</v>
      </c>
      <c r="CN9" s="219">
        <v>44966.19999999999</v>
      </c>
      <c r="CO9" s="219">
        <v>45417.2</v>
      </c>
      <c r="CP9" s="219">
        <v>46141.3</v>
      </c>
      <c r="CQ9" s="219">
        <v>42680.899999999994</v>
      </c>
      <c r="CR9" s="220">
        <v>42757.499999999993</v>
      </c>
      <c r="CS9" s="220">
        <v>45407.099999999991</v>
      </c>
      <c r="CT9" s="220">
        <v>48744.5</v>
      </c>
      <c r="CU9" s="220">
        <v>49169.7</v>
      </c>
      <c r="CV9" s="220">
        <v>48546.9</v>
      </c>
      <c r="CW9" s="220">
        <v>52234.399999999994</v>
      </c>
      <c r="CX9" s="220">
        <v>52247.799999999996</v>
      </c>
      <c r="CY9" s="220">
        <v>52037.1</v>
      </c>
      <c r="CZ9" s="220">
        <v>55269.7</v>
      </c>
      <c r="DA9" s="220">
        <v>54420.299999999996</v>
      </c>
    </row>
    <row r="10" spans="2:105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26075.599999999999</v>
      </c>
      <c r="CI10" s="219">
        <v>26724</v>
      </c>
      <c r="CJ10" s="219">
        <v>31485.4</v>
      </c>
      <c r="CK10" s="219">
        <v>34484.199999999997</v>
      </c>
      <c r="CL10" s="219">
        <v>34938.6</v>
      </c>
      <c r="CM10" s="219">
        <v>35036.799999999996</v>
      </c>
      <c r="CN10" s="219">
        <v>34889.299999999996</v>
      </c>
      <c r="CO10" s="219">
        <v>34661.699999999997</v>
      </c>
      <c r="CP10" s="219">
        <v>35129.899999999994</v>
      </c>
      <c r="CQ10" s="219">
        <v>31691.899999999994</v>
      </c>
      <c r="CR10" s="219">
        <v>31280.099999999991</v>
      </c>
      <c r="CS10" s="219">
        <v>32985.099999999991</v>
      </c>
      <c r="CT10" s="219">
        <v>35748</v>
      </c>
      <c r="CU10" s="219">
        <v>36191.799999999996</v>
      </c>
      <c r="CV10" s="219">
        <v>35459.700000000004</v>
      </c>
      <c r="CW10" s="219">
        <v>38191.699999999997</v>
      </c>
      <c r="CX10" s="219">
        <v>38140.1</v>
      </c>
      <c r="CY10" s="219">
        <v>37701.399999999994</v>
      </c>
      <c r="CZ10" s="219">
        <v>41228.299999999996</v>
      </c>
      <c r="DA10" s="219">
        <v>39835.299999999996</v>
      </c>
    </row>
    <row r="11" spans="2:105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  <c r="DA11" s="219">
        <v>0</v>
      </c>
    </row>
    <row r="12" spans="2:105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  <c r="DA12" s="219">
        <v>0</v>
      </c>
    </row>
    <row r="13" spans="2:105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  <c r="DA13" s="219">
        <v>0</v>
      </c>
    </row>
    <row r="14" spans="2:105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  <c r="DA14" s="219">
        <v>0</v>
      </c>
    </row>
    <row r="15" spans="2:105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  <c r="DA15" s="219">
        <v>0</v>
      </c>
    </row>
    <row r="16" spans="2:105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  <c r="DA16" s="219">
        <v>0</v>
      </c>
    </row>
    <row r="17" spans="3:105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26075.599999999999</v>
      </c>
      <c r="CI17" s="219">
        <v>26724</v>
      </c>
      <c r="CJ17" s="219">
        <v>31485.4</v>
      </c>
      <c r="CK17" s="219">
        <v>34484.199999999997</v>
      </c>
      <c r="CL17" s="219">
        <v>34938.6</v>
      </c>
      <c r="CM17" s="219">
        <v>35036.799999999996</v>
      </c>
      <c r="CN17" s="219">
        <v>34889.299999999996</v>
      </c>
      <c r="CO17" s="219">
        <v>34661.699999999997</v>
      </c>
      <c r="CP17" s="219">
        <v>35129.899999999994</v>
      </c>
      <c r="CQ17" s="219">
        <v>31691.899999999994</v>
      </c>
      <c r="CR17" s="219">
        <v>31280.099999999991</v>
      </c>
      <c r="CS17" s="219">
        <v>32985.099999999991</v>
      </c>
      <c r="CT17" s="219">
        <v>35748</v>
      </c>
      <c r="CU17" s="219">
        <v>36191.799999999996</v>
      </c>
      <c r="CV17" s="219">
        <v>35459.700000000004</v>
      </c>
      <c r="CW17" s="219">
        <v>38191.699999999997</v>
      </c>
      <c r="CX17" s="219">
        <v>38140.1</v>
      </c>
      <c r="CY17" s="219">
        <v>37701.399999999994</v>
      </c>
      <c r="CZ17" s="219">
        <v>41228.299999999996</v>
      </c>
      <c r="DA17" s="219">
        <v>39835.299999999996</v>
      </c>
    </row>
    <row r="18" spans="3:105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  <c r="DA18" s="219">
        <v>0</v>
      </c>
    </row>
    <row r="19" spans="3:105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  <c r="DA19" s="219">
        <v>0</v>
      </c>
    </row>
    <row r="20" spans="3:105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26204</v>
      </c>
      <c r="CU20" s="219">
        <v>26730.799999999999</v>
      </c>
      <c r="CV20" s="219">
        <v>26132.400000000001</v>
      </c>
      <c r="CW20" s="219">
        <v>28653.3</v>
      </c>
      <c r="CX20" s="219">
        <v>28371.7</v>
      </c>
      <c r="CY20" s="219">
        <v>28224.1</v>
      </c>
      <c r="CZ20" s="219">
        <v>31840.400000000001</v>
      </c>
      <c r="DA20" s="219">
        <v>30352.9</v>
      </c>
    </row>
    <row r="21" spans="3:105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6911.8000000000011</v>
      </c>
      <c r="CI21" s="219">
        <v>7489.6</v>
      </c>
      <c r="CJ21" s="219">
        <v>7460.1</v>
      </c>
      <c r="CK21" s="219">
        <v>8490.2999999999993</v>
      </c>
      <c r="CL21" s="219">
        <v>8385.2999999999993</v>
      </c>
      <c r="CM21" s="219">
        <v>8267.4</v>
      </c>
      <c r="CN21" s="219">
        <v>8422.2999999999993</v>
      </c>
      <c r="CO21" s="219">
        <v>8376.1999999999989</v>
      </c>
      <c r="CP21" s="219">
        <v>8597</v>
      </c>
      <c r="CQ21" s="219">
        <v>8643.1999999999989</v>
      </c>
      <c r="CR21" s="219">
        <v>8609.5</v>
      </c>
      <c r="CS21" s="219">
        <v>8583.1</v>
      </c>
      <c r="CT21" s="219">
        <v>9543.4</v>
      </c>
      <c r="CU21" s="219">
        <v>9460.4</v>
      </c>
      <c r="CV21" s="219">
        <v>9326.7000000000007</v>
      </c>
      <c r="CW21" s="219">
        <v>9537.7999999999993</v>
      </c>
      <c r="CX21" s="219">
        <v>9767.7999999999993</v>
      </c>
      <c r="CY21" s="219">
        <v>9476.6999999999989</v>
      </c>
      <c r="CZ21" s="219">
        <v>9387.2999999999993</v>
      </c>
      <c r="DA21" s="219">
        <v>9481.7999999999993</v>
      </c>
    </row>
    <row r="22" spans="3:105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  <c r="DA22" s="219">
        <v>0</v>
      </c>
    </row>
    <row r="23" spans="3:105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  <c r="DA23" s="219">
        <v>0.6</v>
      </c>
    </row>
    <row r="24" spans="3:105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468.0999999999998</v>
      </c>
      <c r="CI24" s="219">
        <v>473.0999999999998</v>
      </c>
      <c r="CJ24" s="219">
        <v>530.89999999999986</v>
      </c>
      <c r="CK24" s="219">
        <v>493.19999999999982</v>
      </c>
      <c r="CL24" s="219">
        <v>481.89999999999981</v>
      </c>
      <c r="CM24" s="219">
        <v>491.79999999999978</v>
      </c>
      <c r="CN24" s="219">
        <v>1109.5999999999999</v>
      </c>
      <c r="CO24" s="219">
        <v>1095.8999999999999</v>
      </c>
      <c r="CP24" s="219">
        <v>1263.3999999999999</v>
      </c>
      <c r="CQ24" s="219">
        <v>1179.2999999999997</v>
      </c>
      <c r="CR24" s="219">
        <v>1279.5999999999999</v>
      </c>
      <c r="CS24" s="219">
        <v>1614.8999999999999</v>
      </c>
      <c r="CT24" s="219">
        <v>2208.2999999999997</v>
      </c>
      <c r="CU24" s="219">
        <v>2121.6</v>
      </c>
      <c r="CV24" s="219">
        <v>2074.5999999999995</v>
      </c>
      <c r="CW24" s="219">
        <v>2086.2999999999997</v>
      </c>
      <c r="CX24" s="219">
        <v>2149.5</v>
      </c>
      <c r="CY24" s="219">
        <v>2130.5</v>
      </c>
      <c r="CZ24" s="219">
        <v>2347.8999999999996</v>
      </c>
      <c r="DA24" s="219">
        <v>2313.6999999999998</v>
      </c>
    </row>
    <row r="25" spans="3:105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164.29999999999987</v>
      </c>
      <c r="CI25" s="219">
        <v>167.09999999999988</v>
      </c>
      <c r="CJ25" s="219">
        <v>218.2999999999999</v>
      </c>
      <c r="CK25" s="219">
        <v>173.89999999999989</v>
      </c>
      <c r="CL25" s="219">
        <v>167.49999999999989</v>
      </c>
      <c r="CM25" s="219">
        <v>175.49999999999989</v>
      </c>
      <c r="CN25" s="219">
        <v>152.2999999999999</v>
      </c>
      <c r="CO25" s="219">
        <v>144.7999999999999</v>
      </c>
      <c r="CP25" s="219">
        <v>323.7999999999999</v>
      </c>
      <c r="CQ25" s="219">
        <v>276.09999999999991</v>
      </c>
      <c r="CR25" s="219">
        <v>408.2999999999999</v>
      </c>
      <c r="CS25" s="219">
        <v>509.59999999999991</v>
      </c>
      <c r="CT25" s="219">
        <v>1093.3999999999999</v>
      </c>
      <c r="CU25" s="219">
        <v>1016.7999999999998</v>
      </c>
      <c r="CV25" s="219">
        <v>979.89999999999986</v>
      </c>
      <c r="CW25" s="219">
        <v>973.49999999999989</v>
      </c>
      <c r="CX25" s="219">
        <v>1048.0999999999999</v>
      </c>
      <c r="CY25" s="219">
        <v>1035.5999999999999</v>
      </c>
      <c r="CZ25" s="219">
        <v>1225.7</v>
      </c>
      <c r="DA25" s="219">
        <v>1226.3</v>
      </c>
    </row>
    <row r="26" spans="3:105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  <c r="DA26" s="219">
        <v>0</v>
      </c>
    </row>
    <row r="27" spans="3:105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  <c r="DA27" s="219">
        <v>1223.5999999999999</v>
      </c>
    </row>
    <row r="28" spans="3:105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2.7</v>
      </c>
      <c r="CI28" s="219">
        <v>2.7</v>
      </c>
      <c r="CJ28" s="219">
        <v>2.7</v>
      </c>
      <c r="CK28" s="219">
        <v>2.7</v>
      </c>
      <c r="CL28" s="219">
        <v>2.7</v>
      </c>
      <c r="CM28" s="219">
        <v>2.7</v>
      </c>
      <c r="CN28" s="219">
        <v>2.7</v>
      </c>
      <c r="CO28" s="219">
        <v>2.7</v>
      </c>
      <c r="CP28" s="219">
        <v>2.7</v>
      </c>
      <c r="CQ28" s="219">
        <v>2.7</v>
      </c>
      <c r="CR28" s="219">
        <v>2.7</v>
      </c>
      <c r="CS28" s="219">
        <v>2.7</v>
      </c>
      <c r="CT28" s="219">
        <v>2.7</v>
      </c>
      <c r="CU28" s="219">
        <v>2.7</v>
      </c>
      <c r="CV28" s="219">
        <v>2.7</v>
      </c>
      <c r="CW28" s="219">
        <v>2.7</v>
      </c>
      <c r="CX28" s="219">
        <v>2.7</v>
      </c>
      <c r="CY28" s="219">
        <v>2.7</v>
      </c>
      <c r="CZ28" s="219">
        <v>2.7</v>
      </c>
      <c r="DA28" s="219">
        <v>2.7</v>
      </c>
    </row>
    <row r="29" spans="3:105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  <c r="DA29" s="219">
        <v>0</v>
      </c>
    </row>
    <row r="30" spans="3:105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  <c r="DA30" s="219">
        <v>0</v>
      </c>
    </row>
    <row r="31" spans="3:105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303.79999999999995</v>
      </c>
      <c r="CI31" s="219">
        <v>305.99999999999994</v>
      </c>
      <c r="CJ31" s="219">
        <v>312.59999999999991</v>
      </c>
      <c r="CK31" s="219">
        <v>319.29999999999995</v>
      </c>
      <c r="CL31" s="219">
        <v>314.39999999999992</v>
      </c>
      <c r="CM31" s="219">
        <v>316.2999999999999</v>
      </c>
      <c r="CN31" s="219">
        <v>957.3</v>
      </c>
      <c r="CO31" s="219">
        <v>951.09999999999991</v>
      </c>
      <c r="CP31" s="219">
        <v>939.59999999999991</v>
      </c>
      <c r="CQ31" s="219">
        <v>903.19999999999993</v>
      </c>
      <c r="CR31" s="219">
        <v>871.3</v>
      </c>
      <c r="CS31" s="219">
        <v>1105.3</v>
      </c>
      <c r="CT31" s="219">
        <v>1114.8999999999999</v>
      </c>
      <c r="CU31" s="219">
        <v>1104.8</v>
      </c>
      <c r="CV31" s="219">
        <v>1094.6999999999998</v>
      </c>
      <c r="CW31" s="219">
        <v>1112.8</v>
      </c>
      <c r="CX31" s="219">
        <v>1101.3999999999999</v>
      </c>
      <c r="CY31" s="219">
        <v>1094.8999999999999</v>
      </c>
      <c r="CZ31" s="219">
        <v>1122.1999999999998</v>
      </c>
      <c r="DA31" s="219">
        <v>1087.3999999999999</v>
      </c>
    </row>
    <row r="32" spans="3:105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284.79999999999995</v>
      </c>
      <c r="CI32" s="219">
        <v>287.09999999999997</v>
      </c>
      <c r="CJ32" s="219">
        <v>293.79999999999995</v>
      </c>
      <c r="CK32" s="219">
        <v>300.59999999999997</v>
      </c>
      <c r="CL32" s="219">
        <v>295.79999999999995</v>
      </c>
      <c r="CM32" s="219">
        <v>297.69999999999993</v>
      </c>
      <c r="CN32" s="219">
        <v>938.69999999999993</v>
      </c>
      <c r="CO32" s="219">
        <v>932.49999999999989</v>
      </c>
      <c r="CP32" s="219">
        <v>920.99999999999989</v>
      </c>
      <c r="CQ32" s="219">
        <v>884.59999999999991</v>
      </c>
      <c r="CR32" s="219">
        <v>852.69999999999993</v>
      </c>
      <c r="CS32" s="219">
        <v>886.69999999999993</v>
      </c>
      <c r="CT32" s="219">
        <v>896.3</v>
      </c>
      <c r="CU32" s="219">
        <v>886.19999999999993</v>
      </c>
      <c r="CV32" s="219">
        <v>876.09999999999991</v>
      </c>
      <c r="CW32" s="219">
        <v>894.19999999999993</v>
      </c>
      <c r="CX32" s="219">
        <v>882.8</v>
      </c>
      <c r="CY32" s="219">
        <v>876.3</v>
      </c>
      <c r="CZ32" s="219">
        <v>903.59999999999991</v>
      </c>
      <c r="DA32" s="219">
        <v>868.8</v>
      </c>
    </row>
    <row r="33" spans="3:105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  <c r="DA33" s="219">
        <v>0</v>
      </c>
    </row>
    <row r="34" spans="3:105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  <c r="DA34" s="219">
        <v>13.9</v>
      </c>
    </row>
    <row r="35" spans="3:105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5.099999999999997</v>
      </c>
      <c r="CI35" s="219">
        <v>4.9999999999999973</v>
      </c>
      <c r="CJ35" s="219">
        <v>4.8999999999999977</v>
      </c>
      <c r="CK35" s="219">
        <v>4.799999999999998</v>
      </c>
      <c r="CL35" s="219">
        <v>4.6999999999999984</v>
      </c>
      <c r="CM35" s="219">
        <v>4.6999999999999984</v>
      </c>
      <c r="CN35" s="219">
        <v>4.6999999999999984</v>
      </c>
      <c r="CO35" s="219">
        <v>4.6999999999999984</v>
      </c>
      <c r="CP35" s="219">
        <v>4.6999999999999984</v>
      </c>
      <c r="CQ35" s="219">
        <v>4.6999999999999984</v>
      </c>
      <c r="CR35" s="219">
        <v>4.6999999999999984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  <c r="DA35" s="219">
        <v>204.7</v>
      </c>
    </row>
    <row r="36" spans="3:105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  <c r="DA36" s="219">
        <v>0</v>
      </c>
    </row>
    <row r="37" spans="3:105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  <c r="DA37" s="219">
        <v>0</v>
      </c>
    </row>
    <row r="38" spans="3:105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2718.3</v>
      </c>
      <c r="CI38" s="219">
        <v>2571.1000000000004</v>
      </c>
      <c r="CJ38" s="219">
        <v>2622.3</v>
      </c>
      <c r="CK38" s="219">
        <v>2540.9000000000005</v>
      </c>
      <c r="CL38" s="219">
        <v>2302.4</v>
      </c>
      <c r="CM38" s="219">
        <v>2284.1000000000004</v>
      </c>
      <c r="CN38" s="219">
        <v>2186</v>
      </c>
      <c r="CO38" s="219">
        <v>2891.8999999999996</v>
      </c>
      <c r="CP38" s="219">
        <v>2912.8999999999996</v>
      </c>
      <c r="CQ38" s="219">
        <v>2930.7</v>
      </c>
      <c r="CR38" s="219">
        <v>3254.3999999999996</v>
      </c>
      <c r="CS38" s="219">
        <v>3542.1000000000004</v>
      </c>
      <c r="CT38" s="219">
        <v>3436.7</v>
      </c>
      <c r="CU38" s="219">
        <v>3483.0999999999995</v>
      </c>
      <c r="CV38" s="219">
        <v>3648.0999999999995</v>
      </c>
      <c r="CW38" s="219">
        <v>4153.2</v>
      </c>
      <c r="CX38" s="219">
        <v>4181</v>
      </c>
      <c r="CY38" s="219">
        <v>4380.3999999999996</v>
      </c>
      <c r="CZ38" s="219">
        <v>3948.2999999999997</v>
      </c>
      <c r="DA38" s="219">
        <v>4525.9999999999991</v>
      </c>
    </row>
    <row r="39" spans="3:105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</v>
      </c>
      <c r="CI39" s="219">
        <v>1968.5</v>
      </c>
      <c r="CJ39" s="219">
        <v>2035.4</v>
      </c>
      <c r="CK39" s="219">
        <v>1963.0000000000002</v>
      </c>
      <c r="CL39" s="219">
        <v>1738.6000000000001</v>
      </c>
      <c r="CM39" s="219">
        <v>1758.1000000000001</v>
      </c>
      <c r="CN39" s="219">
        <v>1655.3</v>
      </c>
      <c r="CO39" s="219">
        <v>2189.8999999999996</v>
      </c>
      <c r="CP39" s="219">
        <v>2172.0999999999995</v>
      </c>
      <c r="CQ39" s="219">
        <v>2171.8999999999996</v>
      </c>
      <c r="CR39" s="219">
        <v>2496.7999999999997</v>
      </c>
      <c r="CS39" s="219">
        <v>2904.8</v>
      </c>
      <c r="CT39" s="219">
        <v>3070.2</v>
      </c>
      <c r="CU39" s="219">
        <v>3231.3999999999996</v>
      </c>
      <c r="CV39" s="219">
        <v>3366.8999999999996</v>
      </c>
      <c r="CW39" s="219">
        <v>3623.4999999999995</v>
      </c>
      <c r="CX39" s="219">
        <v>3540.8999999999996</v>
      </c>
      <c r="CY39" s="219">
        <v>3855.9999999999995</v>
      </c>
      <c r="CZ39" s="219">
        <v>3402.8999999999996</v>
      </c>
      <c r="DA39" s="219">
        <v>3928.1999999999994</v>
      </c>
    </row>
    <row r="40" spans="3:105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  <c r="DA40" s="219">
        <v>267.60000000000002</v>
      </c>
    </row>
    <row r="41" spans="3:105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  <c r="DA41" s="219">
        <v>0</v>
      </c>
    </row>
    <row r="42" spans="3:105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3598.8999999999996</v>
      </c>
      <c r="CZ42" s="219">
        <v>3144.3999999999996</v>
      </c>
      <c r="DA42" s="219">
        <v>3648.2999999999997</v>
      </c>
    </row>
    <row r="43" spans="3:105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23.5</v>
      </c>
      <c r="CZ43" s="219">
        <v>6.9</v>
      </c>
      <c r="DA43" s="219">
        <v>0.6</v>
      </c>
    </row>
    <row r="44" spans="3:105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</v>
      </c>
      <c r="CI44" s="219">
        <v>11.7</v>
      </c>
      <c r="CJ44" s="219">
        <v>11.7</v>
      </c>
      <c r="CK44" s="219">
        <v>11.7</v>
      </c>
      <c r="CL44" s="219">
        <v>11.7</v>
      </c>
      <c r="CM44" s="219">
        <v>11.7</v>
      </c>
      <c r="CN44" s="219">
        <v>11.7</v>
      </c>
      <c r="CO44" s="219">
        <v>11.7</v>
      </c>
      <c r="CP44" s="219">
        <v>11.7</v>
      </c>
      <c r="CQ44" s="219">
        <v>11.7</v>
      </c>
      <c r="CR44" s="219">
        <v>11.7</v>
      </c>
      <c r="CS44" s="219">
        <v>11.7</v>
      </c>
      <c r="CT44" s="219">
        <v>11.7</v>
      </c>
      <c r="CU44" s="219">
        <v>11.7</v>
      </c>
      <c r="CV44" s="219">
        <v>11.7</v>
      </c>
      <c r="CW44" s="219">
        <v>11.7</v>
      </c>
      <c r="CX44" s="219">
        <v>11.7</v>
      </c>
      <c r="CY44" s="219">
        <v>11.7</v>
      </c>
      <c r="CZ44" s="219">
        <v>11.7</v>
      </c>
      <c r="DA44" s="219">
        <v>11.7</v>
      </c>
    </row>
    <row r="45" spans="3:105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703.5</v>
      </c>
      <c r="CI45" s="219">
        <v>602.60000000000014</v>
      </c>
      <c r="CJ45" s="219">
        <v>586.90000000000009</v>
      </c>
      <c r="CK45" s="219">
        <v>577.90000000000009</v>
      </c>
      <c r="CL45" s="219">
        <v>563.79999999999995</v>
      </c>
      <c r="CM45" s="219">
        <v>526</v>
      </c>
      <c r="CN45" s="219">
        <v>530.69999999999993</v>
      </c>
      <c r="CO45" s="219">
        <v>701.99999999999989</v>
      </c>
      <c r="CP45" s="219">
        <v>740.8</v>
      </c>
      <c r="CQ45" s="219">
        <v>758.8</v>
      </c>
      <c r="CR45" s="219">
        <v>757.59999999999991</v>
      </c>
      <c r="CS45" s="219">
        <v>637.29999999999995</v>
      </c>
      <c r="CT45" s="219">
        <v>366.5</v>
      </c>
      <c r="CU45" s="219">
        <v>251.70000000000002</v>
      </c>
      <c r="CV45" s="219">
        <v>281.2</v>
      </c>
      <c r="CW45" s="219">
        <v>529.69999999999993</v>
      </c>
      <c r="CX45" s="219">
        <v>640.09999999999991</v>
      </c>
      <c r="CY45" s="219">
        <v>524.4</v>
      </c>
      <c r="CZ45" s="219">
        <v>545.4</v>
      </c>
      <c r="DA45" s="219">
        <v>597.79999999999995</v>
      </c>
    </row>
    <row r="46" spans="3:105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  <c r="DA46" s="219">
        <v>0</v>
      </c>
    </row>
    <row r="47" spans="3:105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  <c r="DA47" s="219">
        <v>117.9</v>
      </c>
    </row>
    <row r="48" spans="3:105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396.6</v>
      </c>
      <c r="CZ48" s="219">
        <v>417.6</v>
      </c>
      <c r="DA48" s="219">
        <v>470.6</v>
      </c>
    </row>
    <row r="49" spans="3:105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  <c r="DA49" s="219">
        <v>0</v>
      </c>
    </row>
    <row r="50" spans="3:105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9.3000000000000025</v>
      </c>
      <c r="CI50" s="219">
        <v>9.3000000000000025</v>
      </c>
      <c r="CJ50" s="219">
        <v>9.3000000000000025</v>
      </c>
      <c r="CK50" s="219">
        <v>9.3000000000000025</v>
      </c>
      <c r="CL50" s="219">
        <v>9.3000000000000025</v>
      </c>
      <c r="CM50" s="219">
        <v>9.3000000000000025</v>
      </c>
      <c r="CN50" s="219">
        <v>9.3000000000000025</v>
      </c>
      <c r="CO50" s="219">
        <v>9.3000000000000025</v>
      </c>
      <c r="CP50" s="219">
        <v>9.3000000000000025</v>
      </c>
      <c r="CQ50" s="219">
        <v>9.3000000000000025</v>
      </c>
      <c r="CR50" s="219">
        <v>9.3000000000000025</v>
      </c>
      <c r="CS50" s="219">
        <v>9.3000000000000025</v>
      </c>
      <c r="CT50" s="219">
        <v>9.3000000000000025</v>
      </c>
      <c r="CU50" s="219">
        <v>9.3000000000000025</v>
      </c>
      <c r="CV50" s="219">
        <v>9.3000000000000025</v>
      </c>
      <c r="CW50" s="219">
        <v>9.3000000000000025</v>
      </c>
      <c r="CX50" s="219">
        <v>9.3000000000000025</v>
      </c>
      <c r="CY50" s="219">
        <v>9.3000000000000025</v>
      </c>
      <c r="CZ50" s="219">
        <v>9.3000000000000025</v>
      </c>
      <c r="DA50" s="219">
        <v>9.3000000000000007</v>
      </c>
    </row>
    <row r="51" spans="3:105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4091.9999999999986</v>
      </c>
      <c r="CI51" s="219">
        <v>3575.9999999999995</v>
      </c>
      <c r="CJ51" s="219">
        <v>3348.3999999999987</v>
      </c>
      <c r="CK51" s="219">
        <v>3372.7999999999988</v>
      </c>
      <c r="CL51" s="219">
        <v>3250.4999999999991</v>
      </c>
      <c r="CM51" s="219">
        <v>3165.8999999999987</v>
      </c>
      <c r="CN51" s="219">
        <v>3103.1999999999994</v>
      </c>
      <c r="CO51" s="219">
        <v>3099.1999999999989</v>
      </c>
      <c r="CP51" s="219">
        <v>3084.7999999999993</v>
      </c>
      <c r="CQ51" s="219">
        <v>3082.5999999999995</v>
      </c>
      <c r="CR51" s="219">
        <v>3070.0999999999995</v>
      </c>
      <c r="CS51" s="219">
        <v>3336.5999999999995</v>
      </c>
      <c r="CT51" s="219">
        <v>3371.0999999999995</v>
      </c>
      <c r="CU51" s="219">
        <v>3325.8999999999996</v>
      </c>
      <c r="CV51" s="219">
        <v>3226.1999999999994</v>
      </c>
      <c r="CW51" s="219">
        <v>3668.7999999999988</v>
      </c>
      <c r="CX51" s="219">
        <v>3621.6999999999989</v>
      </c>
      <c r="CY51" s="219">
        <v>3620.8999999999992</v>
      </c>
      <c r="CZ51" s="219">
        <v>3557.6999999999994</v>
      </c>
      <c r="DA51" s="219">
        <v>3525.1</v>
      </c>
    </row>
    <row r="52" spans="3:105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458.59999999999991</v>
      </c>
      <c r="CI52" s="219">
        <v>460.9</v>
      </c>
      <c r="CJ52" s="219">
        <v>410.19999999999993</v>
      </c>
      <c r="CK52" s="219">
        <v>441.09999999999991</v>
      </c>
      <c r="CL52" s="219">
        <v>420.79999999999995</v>
      </c>
      <c r="CM52" s="219">
        <v>430.29999999999995</v>
      </c>
      <c r="CN52" s="219">
        <v>422.49999999999989</v>
      </c>
      <c r="CO52" s="219">
        <v>425.39999999999986</v>
      </c>
      <c r="CP52" s="219">
        <v>424.89999999999986</v>
      </c>
      <c r="CQ52" s="219">
        <v>439.19999999999993</v>
      </c>
      <c r="CR52" s="219">
        <v>442.99999999999989</v>
      </c>
      <c r="CS52" s="219">
        <v>565.9</v>
      </c>
      <c r="CT52" s="219">
        <v>606.99999999999989</v>
      </c>
      <c r="CU52" s="219">
        <v>583.4</v>
      </c>
      <c r="CV52" s="219">
        <v>574.1</v>
      </c>
      <c r="CW52" s="219">
        <v>592</v>
      </c>
      <c r="CX52" s="219">
        <v>538.29999999999995</v>
      </c>
      <c r="CY52" s="219">
        <v>571.80000000000007</v>
      </c>
      <c r="CZ52" s="219">
        <v>558.6</v>
      </c>
      <c r="DA52" s="219">
        <v>576.4</v>
      </c>
    </row>
    <row r="53" spans="3:105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  <c r="DA53" s="219">
        <v>0</v>
      </c>
    </row>
    <row r="54" spans="3:105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  <c r="DA54" s="219">
        <v>0</v>
      </c>
    </row>
    <row r="55" spans="3:105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  <c r="DA55" s="219">
        <v>288.5</v>
      </c>
    </row>
    <row r="56" spans="3:105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221.49999999999994</v>
      </c>
      <c r="CI56" s="219">
        <v>211.29999999999995</v>
      </c>
      <c r="CJ56" s="219">
        <v>198.49999999999994</v>
      </c>
      <c r="CK56" s="219">
        <v>226.59999999999994</v>
      </c>
      <c r="CL56" s="219">
        <v>206.29999999999993</v>
      </c>
      <c r="CM56" s="219">
        <v>215.79999999999993</v>
      </c>
      <c r="CN56" s="219">
        <v>207.99999999999991</v>
      </c>
      <c r="CO56" s="219">
        <v>210.89999999999992</v>
      </c>
      <c r="CP56" s="219">
        <v>210.39999999999992</v>
      </c>
      <c r="CQ56" s="219">
        <v>211.69999999999993</v>
      </c>
      <c r="CR56" s="219">
        <v>215.49999999999994</v>
      </c>
      <c r="CS56" s="219">
        <v>220.39999999999995</v>
      </c>
      <c r="CT56" s="219">
        <v>261.49999999999994</v>
      </c>
      <c r="CU56" s="219">
        <v>237.89999999999995</v>
      </c>
      <c r="CV56" s="219">
        <v>231.49999999999994</v>
      </c>
      <c r="CW56" s="219">
        <v>248.99999999999994</v>
      </c>
      <c r="CX56" s="219">
        <v>185.6</v>
      </c>
      <c r="CY56" s="219">
        <v>206.3</v>
      </c>
      <c r="CZ56" s="219">
        <v>188.4</v>
      </c>
      <c r="DA56" s="219">
        <v>203</v>
      </c>
    </row>
    <row r="57" spans="3:105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  <c r="DA57" s="219">
        <v>84.9</v>
      </c>
    </row>
    <row r="58" spans="3:105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3633.3999999999987</v>
      </c>
      <c r="CI58" s="219">
        <v>3115.0999999999995</v>
      </c>
      <c r="CJ58" s="219">
        <v>2938.1999999999989</v>
      </c>
      <c r="CK58" s="219">
        <v>2931.6999999999989</v>
      </c>
      <c r="CL58" s="219">
        <v>2829.6999999999989</v>
      </c>
      <c r="CM58" s="219">
        <v>2735.599999999999</v>
      </c>
      <c r="CN58" s="219">
        <v>2680.6999999999994</v>
      </c>
      <c r="CO58" s="219">
        <v>2673.7999999999993</v>
      </c>
      <c r="CP58" s="219">
        <v>2659.8999999999996</v>
      </c>
      <c r="CQ58" s="219">
        <v>2643.3999999999996</v>
      </c>
      <c r="CR58" s="219">
        <v>2627.0999999999995</v>
      </c>
      <c r="CS58" s="219">
        <v>2770.6999999999994</v>
      </c>
      <c r="CT58" s="219">
        <v>2764.0999999999995</v>
      </c>
      <c r="CU58" s="219">
        <v>2742.4999999999995</v>
      </c>
      <c r="CV58" s="219">
        <v>2652.0999999999995</v>
      </c>
      <c r="CW58" s="219">
        <v>3076.7999999999988</v>
      </c>
      <c r="CX58" s="219">
        <v>3083.3999999999987</v>
      </c>
      <c r="CY58" s="219">
        <v>3049.099999999999</v>
      </c>
      <c r="CZ58" s="219">
        <v>2999.0999999999995</v>
      </c>
      <c r="DA58" s="219">
        <v>2948.7</v>
      </c>
    </row>
    <row r="59" spans="3:105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  <c r="DA59" s="219">
        <v>0</v>
      </c>
    </row>
    <row r="60" spans="3:105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  <c r="DA60" s="219">
        <v>1180.0999999999999</v>
      </c>
    </row>
    <row r="61" spans="3:105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2623.6999999999994</v>
      </c>
      <c r="CI61" s="219">
        <v>2093.3999999999996</v>
      </c>
      <c r="CJ61" s="219">
        <v>1914.0999999999995</v>
      </c>
      <c r="CK61" s="219">
        <v>1907.6999999999996</v>
      </c>
      <c r="CL61" s="219">
        <v>1883.6999999999996</v>
      </c>
      <c r="CM61" s="219">
        <v>1784.6999999999996</v>
      </c>
      <c r="CN61" s="219">
        <v>1734.8999999999996</v>
      </c>
      <c r="CO61" s="219">
        <v>1724.1999999999996</v>
      </c>
      <c r="CP61" s="219">
        <v>1734.0999999999997</v>
      </c>
      <c r="CQ61" s="219">
        <v>1719.0999999999997</v>
      </c>
      <c r="CR61" s="219">
        <v>1702.0999999999997</v>
      </c>
      <c r="CS61" s="219">
        <v>1820.0999999999997</v>
      </c>
      <c r="CT61" s="219">
        <v>1849.1999999999996</v>
      </c>
      <c r="CU61" s="219">
        <v>1858.0999999999997</v>
      </c>
      <c r="CV61" s="219">
        <v>1822.4999999999998</v>
      </c>
      <c r="CW61" s="219">
        <v>1842.0999999999997</v>
      </c>
      <c r="CX61" s="219">
        <v>1887.4999999999998</v>
      </c>
      <c r="CY61" s="219">
        <v>1863.8999999999999</v>
      </c>
      <c r="CZ61" s="219">
        <v>1832.4999999999998</v>
      </c>
      <c r="DA61" s="219">
        <v>1752.9</v>
      </c>
    </row>
    <row r="62" spans="3:105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  <c r="DA62" s="219">
        <v>15.7</v>
      </c>
    </row>
    <row r="63" spans="3:105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  <c r="DA63" s="219">
        <v>0</v>
      </c>
    </row>
    <row r="64" spans="3:105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4155.5000000000018</v>
      </c>
      <c r="CY64" s="219">
        <v>4203.9000000000015</v>
      </c>
      <c r="CZ64" s="219">
        <v>4187.5000000000018</v>
      </c>
      <c r="DA64" s="219">
        <v>4220.2000000000016</v>
      </c>
    </row>
    <row r="65" spans="2:105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4155.5000000000018</v>
      </c>
      <c r="CY65" s="219">
        <v>4203.9000000000015</v>
      </c>
      <c r="CZ65" s="219">
        <v>4187.5000000000018</v>
      </c>
      <c r="DA65" s="219">
        <v>4220.2000000000016</v>
      </c>
    </row>
    <row r="66" spans="2:105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  <c r="DA66" s="219">
        <v>0</v>
      </c>
    </row>
    <row r="67" spans="2:105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  <c r="DA67" s="221">
        <v>0</v>
      </c>
    </row>
    <row r="68" spans="2:105" x14ac:dyDescent="0.25">
      <c r="B68" s="164" t="str">
        <f>BPAnalitica!$B$50</f>
        <v>Abril 2025.</v>
      </c>
    </row>
    <row r="69" spans="2:105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1169.4000000000003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-6.5</v>
      </c>
      <c r="O7" s="211">
        <v>535.90000000000009</v>
      </c>
      <c r="P7" s="211">
        <v>371.4</v>
      </c>
      <c r="Q7" s="211">
        <v>278.5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304.40000000000009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430.6</v>
      </c>
      <c r="O9" s="211">
        <v>278.19999999999993</v>
      </c>
      <c r="P9" s="211">
        <v>748.99999999999989</v>
      </c>
      <c r="Q9" s="211">
        <v>1071.0999999999999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1257.4000000000001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440.7</v>
      </c>
      <c r="O11" s="211">
        <v>307.39999999999986</v>
      </c>
      <c r="P11" s="211">
        <v>609.30000000000007</v>
      </c>
      <c r="Q11" s="211">
        <v>689.3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-21.200000000000017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-123.90000000000003</v>
      </c>
      <c r="O13" s="211">
        <v>84.300000000000011</v>
      </c>
      <c r="P13" s="211">
        <v>194.29999999999998</v>
      </c>
      <c r="Q13" s="211">
        <v>-32.400000000000013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159.39999999999998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</v>
      </c>
      <c r="O14" s="211">
        <v>115.8</v>
      </c>
      <c r="P14" s="211">
        <v>172</v>
      </c>
      <c r="Q14" s="211">
        <v>137.30000000000001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26.900000000000002</v>
      </c>
      <c r="I16" s="211">
        <v>81.400000000000006</v>
      </c>
      <c r="J16" s="211">
        <v>54.199999999999996</v>
      </c>
      <c r="K16" s="211">
        <v>60.4</v>
      </c>
      <c r="L16" s="211">
        <v>63.4</v>
      </c>
      <c r="M16" s="211">
        <v>61.9</v>
      </c>
      <c r="N16" s="211">
        <v>96.600000000000009</v>
      </c>
      <c r="O16" s="211">
        <v>81.3</v>
      </c>
      <c r="P16" s="211">
        <v>62.399999999999636</v>
      </c>
      <c r="Q16" s="211">
        <v>98.199999999999818</v>
      </c>
    </row>
    <row r="17" spans="2:17" x14ac:dyDescent="0.25">
      <c r="B17" s="201" t="s">
        <v>566</v>
      </c>
      <c r="C17" s="202">
        <f>SUM(C6:C16)</f>
        <v>0</v>
      </c>
      <c r="D17" s="213">
        <f t="shared" ref="D17:N17" si="0">SUM(D6:D16)</f>
        <v>2023.7278589702551</v>
      </c>
      <c r="E17" s="213">
        <f t="shared" si="0"/>
        <v>2276.6999999999998</v>
      </c>
      <c r="F17" s="213">
        <f t="shared" si="0"/>
        <v>3142.400000000001</v>
      </c>
      <c r="G17" s="213">
        <f t="shared" si="0"/>
        <v>1990.5</v>
      </c>
      <c r="H17" s="213">
        <f t="shared" si="0"/>
        <v>2208.5000000000005</v>
      </c>
      <c r="I17" s="213">
        <f t="shared" si="0"/>
        <v>2204.9</v>
      </c>
      <c r="J17" s="213">
        <f t="shared" si="0"/>
        <v>2406.6999999999998</v>
      </c>
      <c r="K17" s="213">
        <f t="shared" si="0"/>
        <v>3570.7</v>
      </c>
      <c r="L17" s="213">
        <f t="shared" si="0"/>
        <v>2535.3000000000002</v>
      </c>
      <c r="M17" s="213">
        <f t="shared" si="0"/>
        <v>3021</v>
      </c>
      <c r="N17" s="213">
        <f t="shared" si="0"/>
        <v>2559.6</v>
      </c>
      <c r="O17" s="213">
        <f>SUM(O6:O16)</f>
        <v>3196.8</v>
      </c>
      <c r="P17" s="213">
        <v>4098.7999999999993</v>
      </c>
      <c r="Q17" s="213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8" ht="18.75" x14ac:dyDescent="0.3">
      <c r="B2" s="197" t="s">
        <v>568</v>
      </c>
    </row>
    <row r="3" spans="2:18" x14ac:dyDescent="0.25">
      <c r="B3" s="198" t="s">
        <v>555</v>
      </c>
    </row>
    <row r="5" spans="2:18" x14ac:dyDescent="0.25">
      <c r="B5" s="250" t="s">
        <v>569</v>
      </c>
      <c r="C5" s="250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</row>
    <row r="6" spans="2:18" x14ac:dyDescent="0.25">
      <c r="B6" s="198" t="s">
        <v>570</v>
      </c>
      <c r="D6" s="203">
        <f>SUM(D7:D13)</f>
        <v>0</v>
      </c>
      <c r="E6" s="204">
        <f t="shared" ref="E6:P6" si="0">SUM(E7:E13)</f>
        <v>41.5</v>
      </c>
      <c r="F6" s="204">
        <f t="shared" si="0"/>
        <v>42.400000000000013</v>
      </c>
      <c r="G6" s="204">
        <f t="shared" si="0"/>
        <v>13.1</v>
      </c>
      <c r="H6" s="204">
        <f t="shared" si="0"/>
        <v>84.6</v>
      </c>
      <c r="I6" s="204">
        <f t="shared" si="0"/>
        <v>-3.1999999999999993</v>
      </c>
      <c r="J6" s="204">
        <f t="shared" si="0"/>
        <v>10.9</v>
      </c>
      <c r="K6" s="204">
        <f t="shared" si="0"/>
        <v>19.899999999999999</v>
      </c>
      <c r="L6" s="204">
        <f t="shared" si="0"/>
        <v>2.9</v>
      </c>
      <c r="M6" s="204">
        <f t="shared" si="0"/>
        <v>12.4</v>
      </c>
      <c r="N6" s="204">
        <f t="shared" si="0"/>
        <v>12.100000000000005</v>
      </c>
      <c r="O6" s="204">
        <f t="shared" si="0"/>
        <v>83.800000000000011</v>
      </c>
      <c r="P6" s="204">
        <f t="shared" si="0"/>
        <v>98.800000000000011</v>
      </c>
      <c r="Q6" s="204">
        <v>264.39999999999998</v>
      </c>
      <c r="R6" s="204">
        <v>247.2</v>
      </c>
    </row>
    <row r="7" spans="2:18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</row>
    <row r="8" spans="2:18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spans="2:18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</row>
    <row r="10" spans="2:18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</row>
    <row r="11" spans="2:18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</row>
    <row r="12" spans="2:18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12.4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</row>
    <row r="13" spans="2:18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</row>
    <row r="14" spans="2:18" x14ac:dyDescent="0.25">
      <c r="B14" s="198" t="s">
        <v>579</v>
      </c>
      <c r="D14" s="203">
        <f>SUM(D15:D17)</f>
        <v>0</v>
      </c>
      <c r="E14" s="204">
        <f t="shared" ref="E14:P14" si="1">SUM(E15:E17)</f>
        <v>2183.1</v>
      </c>
      <c r="F14" s="204">
        <f t="shared" si="1"/>
        <v>1697.7</v>
      </c>
      <c r="G14" s="204">
        <f t="shared" si="1"/>
        <v>1071.3</v>
      </c>
      <c r="H14" s="204">
        <f t="shared" si="1"/>
        <v>522.6</v>
      </c>
      <c r="I14" s="204">
        <f t="shared" si="1"/>
        <v>722.5</v>
      </c>
      <c r="J14" s="204">
        <f t="shared" si="1"/>
        <v>477.19999999999993</v>
      </c>
      <c r="K14" s="204">
        <f t="shared" si="1"/>
        <v>953.59999999999991</v>
      </c>
      <c r="L14" s="204">
        <f t="shared" si="1"/>
        <v>1160.0999999999995</v>
      </c>
      <c r="M14" s="204">
        <f t="shared" si="1"/>
        <v>957.69999999999993</v>
      </c>
      <c r="N14" s="204">
        <f t="shared" si="1"/>
        <v>1804.9</v>
      </c>
      <c r="O14" s="204">
        <f t="shared" si="1"/>
        <v>1147.5999999999999</v>
      </c>
      <c r="P14" s="204">
        <f t="shared" si="1"/>
        <v>2182.3000000000002</v>
      </c>
      <c r="Q14" s="204">
        <v>2406.6999999999998</v>
      </c>
      <c r="R14" s="204">
        <v>1963.9</v>
      </c>
    </row>
    <row r="15" spans="2:18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</row>
    <row r="16" spans="2:18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</row>
    <row r="17" spans="2:18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-80.400000000000006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</row>
    <row r="18" spans="2:18" x14ac:dyDescent="0.25">
      <c r="B18" s="198" t="s">
        <v>583</v>
      </c>
      <c r="D18" s="203"/>
      <c r="E18" s="204">
        <v>271.89999999999998</v>
      </c>
      <c r="F18" s="204">
        <v>266</v>
      </c>
      <c r="G18" s="204">
        <v>1218.7000000000003</v>
      </c>
      <c r="H18" s="204">
        <v>217.50000000000003</v>
      </c>
      <c r="I18" s="204">
        <v>497.79999999999995</v>
      </c>
      <c r="J18" s="204">
        <v>-442.49999999999994</v>
      </c>
      <c r="K18" s="204">
        <v>69.099999999999994</v>
      </c>
      <c r="L18" s="204">
        <v>1070.6000000000004</v>
      </c>
      <c r="M18" s="204">
        <v>141</v>
      </c>
      <c r="N18" s="204">
        <v>93.200000226014069</v>
      </c>
      <c r="O18" s="204">
        <v>62.8</v>
      </c>
      <c r="P18" s="204">
        <v>-89.7</v>
      </c>
      <c r="Q18" s="204">
        <v>526.20000000000005</v>
      </c>
      <c r="R18" s="204">
        <v>389.29999999999995</v>
      </c>
    </row>
    <row r="19" spans="2:18" x14ac:dyDescent="0.25">
      <c r="B19" s="198" t="s">
        <v>584</v>
      </c>
      <c r="D19" s="203">
        <f>SUM(D20:D29)</f>
        <v>0</v>
      </c>
      <c r="E19" s="204">
        <f>SUM(E20:E29)</f>
        <v>310.3</v>
      </c>
      <c r="F19" s="204">
        <f t="shared" ref="F19:P19" si="2">SUM(F20:F29)</f>
        <v>241.60000000000002</v>
      </c>
      <c r="G19" s="204">
        <f>SUM(G20:G29)</f>
        <v>175.2</v>
      </c>
      <c r="H19" s="204">
        <f t="shared" si="2"/>
        <v>196</v>
      </c>
      <c r="I19" s="204">
        <f t="shared" si="2"/>
        <v>132.70000000000002</v>
      </c>
      <c r="J19" s="204">
        <f t="shared" si="2"/>
        <v>-73</v>
      </c>
      <c r="K19" s="204">
        <f t="shared" si="2"/>
        <v>420.89999999999992</v>
      </c>
      <c r="L19" s="204">
        <f t="shared" si="2"/>
        <v>357.40000000000003</v>
      </c>
      <c r="M19" s="204">
        <f t="shared" si="2"/>
        <v>-75.39999999999992</v>
      </c>
      <c r="N19" s="204">
        <f t="shared" si="2"/>
        <v>720.20000000000016</v>
      </c>
      <c r="O19" s="204">
        <f t="shared" si="2"/>
        <v>283.80000000000007</v>
      </c>
      <c r="P19" s="204">
        <f t="shared" si="2"/>
        <v>432.9</v>
      </c>
      <c r="Q19" s="204">
        <v>942.19999999999993</v>
      </c>
      <c r="R19" s="204">
        <v>1311.8</v>
      </c>
    </row>
    <row r="20" spans="2:18" x14ac:dyDescent="0.25">
      <c r="C20" s="198" t="s">
        <v>585</v>
      </c>
      <c r="D20" s="203"/>
      <c r="E20" s="204">
        <v>6.8000000000000016</v>
      </c>
      <c r="F20" s="204">
        <v>4</v>
      </c>
      <c r="G20" s="204">
        <v>6.1999999999999984</v>
      </c>
      <c r="H20" s="204">
        <v>4.8999999999999995</v>
      </c>
      <c r="I20" s="204">
        <v>2.9</v>
      </c>
      <c r="J20" s="204">
        <v>7.5000000000000018</v>
      </c>
      <c r="K20" s="204">
        <v>6.5</v>
      </c>
      <c r="L20" s="204">
        <v>7.4</v>
      </c>
      <c r="M20" s="204">
        <v>19.8</v>
      </c>
      <c r="N20" s="204">
        <v>29.700000000000003</v>
      </c>
      <c r="O20" s="204">
        <v>28.599999999999994</v>
      </c>
      <c r="P20" s="204">
        <v>28.9</v>
      </c>
      <c r="Q20" s="204">
        <v>371.99999999999994</v>
      </c>
      <c r="R20" s="204">
        <v>668.4</v>
      </c>
    </row>
    <row r="21" spans="2:18" x14ac:dyDescent="0.25">
      <c r="C21" s="198" t="s">
        <v>586</v>
      </c>
      <c r="D21" s="203"/>
      <c r="E21" s="204">
        <v>202.7</v>
      </c>
      <c r="F21" s="204">
        <v>136.6</v>
      </c>
      <c r="G21" s="204">
        <v>128.20000000000002</v>
      </c>
      <c r="H21" s="204">
        <v>32.799999999999997</v>
      </c>
      <c r="I21" s="204">
        <v>6.6</v>
      </c>
      <c r="J21" s="204">
        <v>31.999999999999996</v>
      </c>
      <c r="K21" s="204">
        <v>281.39999999999998</v>
      </c>
      <c r="L21" s="204">
        <v>205.9</v>
      </c>
      <c r="M21" s="204">
        <v>287.8</v>
      </c>
      <c r="N21" s="204">
        <v>354.50000000000006</v>
      </c>
      <c r="O21" s="204">
        <v>194.20000000000002</v>
      </c>
      <c r="P21" s="204">
        <v>212.9</v>
      </c>
      <c r="Q21" s="204">
        <v>139.1</v>
      </c>
      <c r="R21" s="204">
        <v>158.1</v>
      </c>
    </row>
    <row r="22" spans="2:18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</row>
    <row r="23" spans="2:18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37.1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</row>
    <row r="24" spans="2:18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</row>
    <row r="25" spans="2:18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</row>
    <row r="26" spans="2:18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</row>
    <row r="27" spans="2:18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</row>
    <row r="28" spans="2:18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</row>
    <row r="29" spans="2:18" x14ac:dyDescent="0.25">
      <c r="C29" s="198" t="s">
        <v>594</v>
      </c>
      <c r="D29" s="205"/>
      <c r="E29" s="209">
        <v>8.6999999999999886</v>
      </c>
      <c r="F29" s="209">
        <v>-1.5</v>
      </c>
      <c r="G29" s="209">
        <v>3.5999999999999943</v>
      </c>
      <c r="H29" s="209">
        <v>0.5</v>
      </c>
      <c r="I29" s="209">
        <v>0</v>
      </c>
      <c r="J29" s="209">
        <v>3.7999999999999972</v>
      </c>
      <c r="K29" s="209">
        <v>31.899999999999977</v>
      </c>
      <c r="L29" s="209">
        <v>62.600000000000023</v>
      </c>
      <c r="M29" s="209">
        <v>-459.7</v>
      </c>
      <c r="N29" s="209">
        <v>7.1000000000001364</v>
      </c>
      <c r="O29" s="209">
        <v>-114.19999999999993</v>
      </c>
      <c r="P29" s="209">
        <v>74.800000000000011</v>
      </c>
      <c r="Q29" s="209">
        <v>102.7</v>
      </c>
      <c r="R29" s="209">
        <v>58.4</v>
      </c>
    </row>
    <row r="30" spans="2:18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</row>
    <row r="31" spans="2:18" x14ac:dyDescent="0.25">
      <c r="B31" s="198" t="s">
        <v>596</v>
      </c>
      <c r="D31" s="203"/>
      <c r="E31" s="204">
        <v>-783.07214102974524</v>
      </c>
      <c r="F31" s="204">
        <v>28.999999999999456</v>
      </c>
      <c r="G31" s="204">
        <v>664.10000000000025</v>
      </c>
      <c r="H31" s="204">
        <v>969.8</v>
      </c>
      <c r="I31" s="204">
        <v>858.7000000000005</v>
      </c>
      <c r="J31" s="204">
        <v>2232.2999999999993</v>
      </c>
      <c r="K31" s="204">
        <v>943.19999999999948</v>
      </c>
      <c r="L31" s="204">
        <v>979.7</v>
      </c>
      <c r="M31" s="204">
        <v>1499.6000000000001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</row>
    <row r="32" spans="2:18" x14ac:dyDescent="0.25">
      <c r="B32" s="206" t="s">
        <v>597</v>
      </c>
      <c r="C32" s="207"/>
      <c r="D32" s="208"/>
      <c r="E32" s="210">
        <v>2023.7278589702551</v>
      </c>
      <c r="F32" s="210">
        <v>2276.6999999999998</v>
      </c>
      <c r="G32" s="210">
        <v>3142.4</v>
      </c>
      <c r="H32" s="210">
        <v>1990.5</v>
      </c>
      <c r="I32" s="210">
        <v>2208.5000000000005</v>
      </c>
      <c r="J32" s="210">
        <v>2204.8999999999996</v>
      </c>
      <c r="K32" s="210">
        <v>2406.6999999999998</v>
      </c>
      <c r="L32" s="210">
        <v>3570.7</v>
      </c>
      <c r="M32" s="210">
        <v>2535.2999999999997</v>
      </c>
      <c r="N32" s="210">
        <f>SUM(N6,N14,N18:N19,N30:N31)</f>
        <v>3021</v>
      </c>
      <c r="O32" s="210">
        <f t="shared" ref="O32:P32" si="3">SUM(O6,O14,O18:O19,O30:O31)</f>
        <v>2559.6</v>
      </c>
      <c r="P32" s="210">
        <f t="shared" si="3"/>
        <v>3196.8000000000006</v>
      </c>
      <c r="Q32" s="210">
        <v>4098.8</v>
      </c>
      <c r="R32" s="210">
        <v>4390.2</v>
      </c>
    </row>
    <row r="33" spans="2:18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5" spans="2:18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2025-04-25T15:49:04Z</dcterms:modified>
</cp:coreProperties>
</file>