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ROGE\Desktop\EFP Honduras 2024 Actualizado 22-04\EFP Honduras 2024 Actualizado 22-04\"/>
    </mc:Choice>
  </mc:AlternateContent>
  <xr:revisionPtr revIDLastSave="0" documentId="13_ncr:1_{63611CB8-306D-4F23-8833-96FF58D92A67}" xr6:coauthVersionLast="47" xr6:coauthVersionMax="47" xr10:uidLastSave="{00000000-0000-0000-0000-000000000000}"/>
  <bookViews>
    <workbookView xWindow="-120" yWindow="-120" windowWidth="20730" windowHeight="11160" tabRatio="814" xr2:uid="{2124B25C-DE5D-44BE-AC52-A417DFF56617}"/>
  </bookViews>
  <sheets>
    <sheet name="Indice" sheetId="1" r:id="rId1"/>
    <sheet name="Estado I" sheetId="2" r:id="rId2"/>
    <sheet name="Estado II" sheetId="3" r:id="rId3"/>
    <sheet name="Estado III" sheetId="4" r:id="rId4"/>
    <sheet name="Estado IV" sheetId="19" r:id="rId5"/>
    <sheet name="Ingreso" sheetId="5" r:id="rId6"/>
    <sheet name="Gasto" sheetId="6" r:id="rId7"/>
    <sheet name="Transacciones Activos y Pasivo " sheetId="7" r:id="rId8"/>
    <sheet name="Ganancias y Perdidas Tenencias" sheetId="9" r:id="rId9"/>
    <sheet name="Otras variaciones en Volumen" sheetId="10" r:id="rId10"/>
    <sheet name="Balance" sheetId="11" r:id="rId11"/>
    <sheet name="Erogación funciones de Gobierno" sheetId="13" r:id="rId12"/>
    <sheet name="Transacciones A-P Fin. por Sect" sheetId="14" r:id="rId13"/>
    <sheet name="Saldos A-P financieros por Sect" sheetId="15" r:id="rId14"/>
    <sheet name="Total otros flujos econo." sheetId="16" r:id="rId15"/>
  </sheets>
  <definedNames>
    <definedName name="Reporting_Country_Code">#REF!</definedName>
    <definedName name="Reporting_Country_Name">#REF!</definedName>
    <definedName name="Reporting_Period_Cod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11" l="1"/>
  <c r="G37" i="3"/>
  <c r="H37" i="3"/>
  <c r="I37" i="3"/>
  <c r="J37" i="3"/>
  <c r="K37" i="3"/>
  <c r="L37" i="3"/>
  <c r="M37" i="3"/>
  <c r="N37" i="3"/>
  <c r="G38" i="3"/>
  <c r="H38" i="3"/>
  <c r="I38" i="3"/>
  <c r="J38" i="3"/>
  <c r="J36" i="3" s="1"/>
  <c r="K38" i="3"/>
  <c r="L38" i="3"/>
  <c r="M38" i="3"/>
  <c r="N38" i="3"/>
  <c r="G34" i="3"/>
  <c r="H34" i="3"/>
  <c r="I34" i="3"/>
  <c r="J34" i="3"/>
  <c r="K34" i="3"/>
  <c r="L34" i="3"/>
  <c r="M34" i="3"/>
  <c r="N34" i="3"/>
  <c r="G35" i="3"/>
  <c r="H35" i="3"/>
  <c r="I35" i="3"/>
  <c r="J35" i="3"/>
  <c r="K35" i="3"/>
  <c r="L35" i="3"/>
  <c r="M35" i="3"/>
  <c r="N35" i="3"/>
  <c r="O38" i="3"/>
  <c r="O37" i="3"/>
  <c r="O34" i="3"/>
  <c r="O35" i="3"/>
  <c r="O10" i="19"/>
  <c r="O12" i="19" s="1"/>
  <c r="O11" i="19"/>
  <c r="O9" i="2"/>
  <c r="O10" i="2"/>
  <c r="O11" i="2"/>
  <c r="O12" i="2"/>
  <c r="O13" i="2"/>
  <c r="O14" i="2"/>
  <c r="O15" i="2"/>
  <c r="O16" i="2"/>
  <c r="O17" i="2"/>
  <c r="O23" i="2" s="1"/>
  <c r="O18" i="2"/>
  <c r="O19" i="2"/>
  <c r="O20" i="2"/>
  <c r="O21" i="2"/>
  <c r="O22" i="2"/>
  <c r="O24" i="2"/>
  <c r="O26" i="2"/>
  <c r="O27" i="2"/>
  <c r="O28" i="2"/>
  <c r="O29" i="2"/>
  <c r="O30" i="2"/>
  <c r="O31" i="2"/>
  <c r="O6" i="7"/>
  <c r="O6" i="6"/>
  <c r="O6" i="5"/>
  <c r="O6" i="9"/>
  <c r="N6" i="9"/>
  <c r="J6" i="9"/>
  <c r="K6" i="9"/>
  <c r="L6" i="9"/>
  <c r="M6" i="9"/>
  <c r="N6" i="16"/>
  <c r="O6" i="16"/>
  <c r="J6" i="16"/>
  <c r="K6" i="16" s="1"/>
  <c r="L6" i="16" s="1"/>
  <c r="M6" i="16" s="1"/>
  <c r="L10" i="19"/>
  <c r="M10" i="19"/>
  <c r="N10" i="19"/>
  <c r="N12" i="19" s="1"/>
  <c r="L11" i="19"/>
  <c r="M11" i="19"/>
  <c r="N11" i="19"/>
  <c r="L12" i="19"/>
  <c r="M12" i="19"/>
  <c r="N10" i="4"/>
  <c r="O10" i="4"/>
  <c r="P10" i="4"/>
  <c r="L10" i="4"/>
  <c r="M10" i="4"/>
  <c r="N6" i="11"/>
  <c r="G31" i="2"/>
  <c r="N9" i="2"/>
  <c r="N24" i="2" s="1"/>
  <c r="N10" i="2"/>
  <c r="N11" i="2"/>
  <c r="N12" i="2"/>
  <c r="N13" i="2"/>
  <c r="N14" i="2"/>
  <c r="N23" i="2" s="1"/>
  <c r="N15" i="2"/>
  <c r="N16" i="2"/>
  <c r="N17" i="2"/>
  <c r="N18" i="2"/>
  <c r="N19" i="2"/>
  <c r="N20" i="2"/>
  <c r="N21" i="2"/>
  <c r="N22" i="2"/>
  <c r="N26" i="2"/>
  <c r="N27" i="2"/>
  <c r="N28" i="2"/>
  <c r="N29" i="2"/>
  <c r="N30" i="2"/>
  <c r="N6" i="6"/>
  <c r="N6" i="5"/>
  <c r="H17" i="2"/>
  <c r="G11" i="2"/>
  <c r="M9" i="2"/>
  <c r="M10" i="2"/>
  <c r="M11" i="2"/>
  <c r="M12" i="2"/>
  <c r="M13" i="2"/>
  <c r="M14" i="2"/>
  <c r="M31" i="2" s="1"/>
  <c r="M32" i="2" s="1"/>
  <c r="M15" i="2"/>
  <c r="M16" i="2"/>
  <c r="M17" i="2"/>
  <c r="M18" i="2"/>
  <c r="M19" i="2"/>
  <c r="M20" i="2"/>
  <c r="M21" i="2"/>
  <c r="M22" i="2"/>
  <c r="M26" i="2"/>
  <c r="M27" i="2"/>
  <c r="M28" i="2"/>
  <c r="M29" i="2"/>
  <c r="M30" i="2"/>
  <c r="L9" i="2"/>
  <c r="L10" i="2"/>
  <c r="L11" i="2"/>
  <c r="L12" i="2"/>
  <c r="L13" i="2"/>
  <c r="L14" i="2"/>
  <c r="L23" i="2" s="1"/>
  <c r="L15" i="2"/>
  <c r="L16" i="2"/>
  <c r="L17" i="2"/>
  <c r="L18" i="2"/>
  <c r="L19" i="2"/>
  <c r="L20" i="2"/>
  <c r="L21" i="2"/>
  <c r="L22" i="2"/>
  <c r="L26" i="2"/>
  <c r="L27" i="2"/>
  <c r="L28" i="2"/>
  <c r="L29" i="2"/>
  <c r="L30" i="2"/>
  <c r="J10" i="19"/>
  <c r="J12" i="19" s="1"/>
  <c r="K10" i="19"/>
  <c r="K12" i="19"/>
  <c r="J11" i="19"/>
  <c r="K11" i="19"/>
  <c r="K10" i="4"/>
  <c r="K9" i="2"/>
  <c r="K23" i="2" s="1"/>
  <c r="K10" i="2"/>
  <c r="K11" i="2"/>
  <c r="K12" i="2"/>
  <c r="K13" i="2"/>
  <c r="K14" i="2"/>
  <c r="K15" i="2"/>
  <c r="K16" i="2"/>
  <c r="K17" i="2"/>
  <c r="K18" i="2"/>
  <c r="K19" i="2"/>
  <c r="K20" i="2"/>
  <c r="K21" i="2"/>
  <c r="K22" i="2"/>
  <c r="K26" i="2"/>
  <c r="K31" i="2" s="1"/>
  <c r="K32" i="2" s="1"/>
  <c r="K27" i="2"/>
  <c r="K28" i="2"/>
  <c r="K29" i="2"/>
  <c r="K30" i="2"/>
  <c r="H9" i="2"/>
  <c r="I9" i="2"/>
  <c r="J9" i="2"/>
  <c r="H10" i="2"/>
  <c r="I10" i="2"/>
  <c r="J10" i="2"/>
  <c r="H11" i="2"/>
  <c r="I11" i="2"/>
  <c r="J11" i="2"/>
  <c r="H12" i="2"/>
  <c r="I12" i="2"/>
  <c r="J12" i="2"/>
  <c r="H13" i="2"/>
  <c r="I13" i="2"/>
  <c r="J13" i="2"/>
  <c r="H14" i="2"/>
  <c r="H24" i="2" s="1"/>
  <c r="I14" i="2"/>
  <c r="I31" i="2" s="1"/>
  <c r="I32" i="2" s="1"/>
  <c r="J14" i="2"/>
  <c r="J31" i="2" s="1"/>
  <c r="J32" i="2" s="1"/>
  <c r="H15" i="2"/>
  <c r="I15" i="2"/>
  <c r="J15" i="2"/>
  <c r="H16" i="2"/>
  <c r="I16" i="2"/>
  <c r="J16" i="2"/>
  <c r="I17" i="2"/>
  <c r="J17" i="2"/>
  <c r="H18" i="2"/>
  <c r="I18" i="2"/>
  <c r="J18" i="2"/>
  <c r="H19" i="2"/>
  <c r="I19" i="2"/>
  <c r="J19" i="2"/>
  <c r="H20" i="2"/>
  <c r="I20" i="2"/>
  <c r="J20" i="2"/>
  <c r="H21" i="2"/>
  <c r="I21" i="2"/>
  <c r="J21" i="2"/>
  <c r="H22" i="2"/>
  <c r="I22" i="2"/>
  <c r="J22" i="2"/>
  <c r="H26" i="2"/>
  <c r="I26" i="2"/>
  <c r="J26" i="2"/>
  <c r="H27" i="2"/>
  <c r="I27" i="2"/>
  <c r="J27" i="2"/>
  <c r="H28" i="2"/>
  <c r="I28" i="2"/>
  <c r="J28" i="2"/>
  <c r="H29" i="2"/>
  <c r="I29" i="2"/>
  <c r="J29" i="2"/>
  <c r="H30" i="2"/>
  <c r="I30" i="2"/>
  <c r="J30" i="2"/>
  <c r="G30" i="2"/>
  <c r="G29" i="2"/>
  <c r="G28" i="2"/>
  <c r="G27" i="2"/>
  <c r="G26" i="2"/>
  <c r="G22" i="2"/>
  <c r="G21" i="2"/>
  <c r="G20" i="2"/>
  <c r="G19" i="2"/>
  <c r="G18" i="2"/>
  <c r="G17" i="2"/>
  <c r="G16" i="2"/>
  <c r="G15" i="2"/>
  <c r="G14" i="2"/>
  <c r="G13" i="2"/>
  <c r="G12" i="2"/>
  <c r="G10" i="2"/>
  <c r="G9" i="2"/>
  <c r="G23" i="2" s="1"/>
  <c r="H11" i="19"/>
  <c r="I11" i="19"/>
  <c r="G11" i="19"/>
  <c r="H10" i="19"/>
  <c r="H12" i="19" s="1"/>
  <c r="I10" i="19"/>
  <c r="I12" i="19" s="1"/>
  <c r="G10" i="19"/>
  <c r="G12" i="19"/>
  <c r="H10" i="4"/>
  <c r="I10" i="4"/>
  <c r="J10" i="4"/>
  <c r="G10" i="4"/>
  <c r="F6" i="16"/>
  <c r="G6" i="16"/>
  <c r="H6" i="16"/>
  <c r="I6" i="16"/>
  <c r="F6" i="15"/>
  <c r="G6" i="15" s="1"/>
  <c r="H6" i="15" s="1"/>
  <c r="I6" i="15" s="1"/>
  <c r="J6" i="15" s="1"/>
  <c r="K6" i="15" s="1"/>
  <c r="L6" i="15" s="1"/>
  <c r="M6" i="15" s="1"/>
  <c r="N6" i="15" s="1"/>
  <c r="O6" i="15" s="1"/>
  <c r="F6" i="14"/>
  <c r="G6" i="14" s="1"/>
  <c r="H6" i="14" s="1"/>
  <c r="I6" i="14" s="1"/>
  <c r="J6" i="14" s="1"/>
  <c r="K6" i="14" s="1"/>
  <c r="L6" i="14" s="1"/>
  <c r="M6" i="14" s="1"/>
  <c r="N6" i="14" s="1"/>
  <c r="O6" i="14" s="1"/>
  <c r="F6" i="13"/>
  <c r="G6" i="13" s="1"/>
  <c r="H6" i="13" s="1"/>
  <c r="I6" i="13" s="1"/>
  <c r="J6" i="13" s="1"/>
  <c r="K6" i="13" s="1"/>
  <c r="L6" i="13" s="1"/>
  <c r="M6" i="13" s="1"/>
  <c r="N6" i="13" s="1"/>
  <c r="O6" i="13" s="1"/>
  <c r="F6" i="11"/>
  <c r="G6" i="11"/>
  <c r="H6" i="11"/>
  <c r="I6" i="11"/>
  <c r="J6" i="11"/>
  <c r="K6" i="11"/>
  <c r="L6" i="11"/>
  <c r="M6" i="11"/>
  <c r="F6" i="10"/>
  <c r="G6" i="10"/>
  <c r="H6" i="10" s="1"/>
  <c r="I6" i="10" s="1"/>
  <c r="J6" i="10" s="1"/>
  <c r="K6" i="10" s="1"/>
  <c r="L6" i="10" s="1"/>
  <c r="M6" i="10" s="1"/>
  <c r="N6" i="10" s="1"/>
  <c r="O6" i="10" s="1"/>
  <c r="F6" i="9"/>
  <c r="G6" i="9"/>
  <c r="H6" i="9"/>
  <c r="I6" i="9"/>
  <c r="F6" i="7"/>
  <c r="G6" i="7" s="1"/>
  <c r="H6" i="7" s="1"/>
  <c r="I6" i="7" s="1"/>
  <c r="J6" i="7" s="1"/>
  <c r="K6" i="7" s="1"/>
  <c r="L6" i="7" s="1"/>
  <c r="M6" i="7" s="1"/>
  <c r="N6" i="7" s="1"/>
  <c r="F6" i="6"/>
  <c r="G6" i="6"/>
  <c r="H6" i="6"/>
  <c r="I6" i="6"/>
  <c r="J6" i="6"/>
  <c r="K6" i="6"/>
  <c r="L6" i="6"/>
  <c r="M6" i="6"/>
  <c r="F6" i="5"/>
  <c r="G6" i="5"/>
  <c r="H6" i="5"/>
  <c r="I6" i="5"/>
  <c r="J6" i="5"/>
  <c r="K6" i="5"/>
  <c r="L6" i="5"/>
  <c r="M6" i="5"/>
  <c r="F6" i="19"/>
  <c r="G6" i="19"/>
  <c r="H6" i="19" s="1"/>
  <c r="I6" i="19" s="1"/>
  <c r="J6" i="19" s="1"/>
  <c r="K6" i="19" s="1"/>
  <c r="L6" i="19" s="1"/>
  <c r="M6" i="19" s="1"/>
  <c r="N6" i="19" s="1"/>
  <c r="O6" i="19" s="1"/>
  <c r="F6" i="4"/>
  <c r="G6" i="4" s="1"/>
  <c r="H6" i="4" s="1"/>
  <c r="I6" i="4" s="1"/>
  <c r="J6" i="4" s="1"/>
  <c r="K6" i="4" s="1"/>
  <c r="L6" i="4" s="1"/>
  <c r="M6" i="4" s="1"/>
  <c r="N6" i="4" s="1"/>
  <c r="O6" i="4" s="1"/>
  <c r="P6" i="4" s="1"/>
  <c r="F6" i="3"/>
  <c r="G6" i="3"/>
  <c r="H6" i="3" s="1"/>
  <c r="I6" i="3" s="1"/>
  <c r="J6" i="3" s="1"/>
  <c r="K6" i="3" s="1"/>
  <c r="L6" i="3" s="1"/>
  <c r="M6" i="3" s="1"/>
  <c r="N6" i="3" s="1"/>
  <c r="O6" i="3" s="1"/>
  <c r="F6" i="2"/>
  <c r="G6" i="2" s="1"/>
  <c r="H6" i="2" s="1"/>
  <c r="I6" i="2" s="1"/>
  <c r="J6" i="2" s="1"/>
  <c r="K6" i="2" s="1"/>
  <c r="L6" i="2" s="1"/>
  <c r="M6" i="2" s="1"/>
  <c r="N6" i="2" s="1"/>
  <c r="O6" i="2" s="1"/>
  <c r="J23" i="2"/>
  <c r="J24" i="2"/>
  <c r="L24" i="2"/>
  <c r="K24" i="2"/>
  <c r="M23" i="2"/>
  <c r="I23" i="2"/>
  <c r="L33" i="3" l="1"/>
  <c r="K33" i="3"/>
  <c r="N33" i="3"/>
  <c r="J33" i="3"/>
  <c r="J32" i="3" s="1"/>
  <c r="M33" i="3"/>
  <c r="M32" i="3" s="1"/>
  <c r="M24" i="2"/>
  <c r="G24" i="2"/>
  <c r="L31" i="2"/>
  <c r="L32" i="2" s="1"/>
  <c r="G32" i="2"/>
  <c r="G48" i="2" s="1"/>
  <c r="H23" i="2"/>
  <c r="H31" i="2"/>
  <c r="H32" i="2" s="1"/>
  <c r="O32" i="2"/>
  <c r="I24" i="2"/>
  <c r="N31" i="2"/>
  <c r="N32" i="2" s="1"/>
  <c r="N48" i="2" s="1"/>
  <c r="I36" i="3"/>
  <c r="G36" i="3"/>
  <c r="N36" i="3"/>
  <c r="N32" i="3" s="1"/>
  <c r="M36" i="3"/>
  <c r="M39" i="3" s="1"/>
  <c r="H33" i="3"/>
  <c r="G33" i="3"/>
  <c r="G32" i="3" s="1"/>
  <c r="O36" i="3"/>
  <c r="K36" i="3"/>
  <c r="K39" i="3" s="1"/>
  <c r="H36" i="3"/>
  <c r="H32" i="3" s="1"/>
  <c r="O33" i="3"/>
  <c r="L36" i="3"/>
  <c r="L32" i="3" s="1"/>
  <c r="I33" i="3"/>
  <c r="I32" i="3" s="1"/>
  <c r="G39" i="3"/>
  <c r="J39" i="3"/>
  <c r="O48" i="2"/>
  <c r="K48" i="2"/>
  <c r="L48" i="2"/>
  <c r="I48" i="2"/>
  <c r="J48" i="2"/>
  <c r="M48" i="2"/>
  <c r="H48" i="2"/>
  <c r="N39" i="3" l="1"/>
  <c r="O32" i="3"/>
  <c r="L39" i="3"/>
  <c r="I39" i="3"/>
  <c r="K32" i="3"/>
  <c r="O39" i="3"/>
  <c r="H39" i="3"/>
</calcChain>
</file>

<file path=xl/sharedStrings.xml><?xml version="1.0" encoding="utf-8"?>
<sst xmlns="http://schemas.openxmlformats.org/spreadsheetml/2006/main" count="2281" uniqueCount="1213">
  <si>
    <t>Estadísticas de Finanzas Públicas Armonizadas</t>
  </si>
  <si>
    <t>Consejo Monetario Centroamericano</t>
  </si>
  <si>
    <t>Secretaría Ejecutiva</t>
  </si>
  <si>
    <t>www.secmca.org</t>
  </si>
  <si>
    <t>Estadísticas de Deuda Pública del Sector Público</t>
  </si>
  <si>
    <t>Contenido:</t>
  </si>
  <si>
    <t>Estado de Operaciones</t>
  </si>
  <si>
    <r>
      <t xml:space="preserve">ADVERTENCIA
   El Consejo Monetario Centroamericano y su Secretaría Ejecutiva autorizan la reproducción total, gráficos y cifras de esta publicación, siempre que se mencione la fuente. No  obstante, no asumen responsabilidad legal alguna o de cualquier otra índole, por la manipulación, interpretación personal y uso de dicha información.   
</t>
    </r>
    <r>
      <rPr>
        <b/>
        <sz val="10"/>
        <color indexed="63"/>
        <rFont val="Futura LT Condensed"/>
      </rPr>
      <t>Derechos Reservados © 2019</t>
    </r>
  </si>
  <si>
    <t>Estado de Fuentes y Usos de Efectivo</t>
  </si>
  <si>
    <t>Estado Integrado de Saldos y Flujos</t>
  </si>
  <si>
    <t>Estado de Variaciones Totales en el Patrimonio Neto</t>
  </si>
  <si>
    <t>Ingreso</t>
  </si>
  <si>
    <t>Gasto</t>
  </si>
  <si>
    <t>Transacciones en Activos y Pasivos</t>
  </si>
  <si>
    <t>Ganancias y Pérdidas por Tenencia de Activos</t>
  </si>
  <si>
    <t>Otras Variaciones en el Volumen de Activos y Pasivos</t>
  </si>
  <si>
    <t>Balance</t>
  </si>
  <si>
    <t>Pasivos de Deuda al Valor Nominal/de Mercado</t>
  </si>
  <si>
    <t>Pasivos de Deuda al Valor Facial</t>
  </si>
  <si>
    <t>Erogación por Funciones de Gobierno</t>
  </si>
  <si>
    <t>Transacciones en Activos y Pasivos Financieros por Sector de la Contraparte</t>
  </si>
  <si>
    <t>Saldos de Activos y Pasivos Financieros por Sector de la Contraparte</t>
  </si>
  <si>
    <t>Total Otros Flujos Económicos en Activos y Pasivos</t>
  </si>
  <si>
    <t>ESTADO I</t>
  </si>
  <si>
    <t>ESTADO DE OPERACIONES</t>
  </si>
  <si>
    <t>x</t>
  </si>
  <si>
    <t>TRANSACCIONES QUE AFECTAN AL PATRIMONIO NETO:</t>
  </si>
  <si>
    <t xml:space="preserve"> </t>
  </si>
  <si>
    <t>1</t>
  </si>
  <si>
    <t>Ingreso ..................................................................................................................................</t>
  </si>
  <si>
    <t>11</t>
  </si>
  <si>
    <t xml:space="preserve">Impuestos .................................................................................................................................................................. </t>
  </si>
  <si>
    <t>12</t>
  </si>
  <si>
    <t>Contribuciones sociales ...........................................................................................................................................</t>
  </si>
  <si>
    <t>13</t>
  </si>
  <si>
    <t xml:space="preserve">Donaciones ............................................................................................................................................................ </t>
  </si>
  <si>
    <t>14</t>
  </si>
  <si>
    <t>Otros ingresos..........................................................................................................................................................</t>
  </si>
  <si>
    <t>2</t>
  </si>
  <si>
    <t>Gasto....................................................................................................................................................................................</t>
  </si>
  <si>
    <t>21</t>
  </si>
  <si>
    <t xml:space="preserve">Remuneración a los empleados ............................................................................................................................................................ </t>
  </si>
  <si>
    <t>22</t>
  </si>
  <si>
    <t xml:space="preserve">Uso de bienes y servicios ............................................................................................................................................................ </t>
  </si>
  <si>
    <t>23</t>
  </si>
  <si>
    <t xml:space="preserve">Consumo de capital fijo ............................................................................................................................................................ </t>
  </si>
  <si>
    <t>24</t>
  </si>
  <si>
    <t xml:space="preserve">Intereses ............................................................................................................................................................ </t>
  </si>
  <si>
    <t>25</t>
  </si>
  <si>
    <t xml:space="preserve">Subsidios ............................................................................................................................................................ </t>
  </si>
  <si>
    <t>26</t>
  </si>
  <si>
    <t>27</t>
  </si>
  <si>
    <t xml:space="preserve">Prestaciones sociales ............................................................................................................................................................. </t>
  </si>
  <si>
    <t>28</t>
  </si>
  <si>
    <t xml:space="preserve">Otros gastos ............................................................................................................................................................ </t>
  </si>
  <si>
    <t>GOB</t>
  </si>
  <si>
    <t>Resultado operativo bruto   (1-2+23) ..................................................................................................................................</t>
  </si>
  <si>
    <t>NOB</t>
  </si>
  <si>
    <t>Resultado operativo neto       (1-2) ...............................................................................................................................................</t>
  </si>
  <si>
    <t>TRANSACCIONES EN ACTIVOS NO FINANCIEROS:</t>
  </si>
  <si>
    <t>31</t>
  </si>
  <si>
    <t>Inversión neta/bruta en activos no financieros .......................................................................................................................</t>
  </si>
  <si>
    <t>311</t>
  </si>
  <si>
    <t>Activos fijos .............................................................................................................................................................................</t>
  </si>
  <si>
    <t>312</t>
  </si>
  <si>
    <t>Existencias .............................................................................................................................................................................</t>
  </si>
  <si>
    <t>313</t>
  </si>
  <si>
    <t>Objetos de valor .............................................................................................................................................................................</t>
  </si>
  <si>
    <t>314</t>
  </si>
  <si>
    <t>Activos no producidos ..............................................................................................................................................................................</t>
  </si>
  <si>
    <t>2M</t>
  </si>
  <si>
    <t>Erogación (2+31) .........................................................................................................................................</t>
  </si>
  <si>
    <t>NLB</t>
  </si>
  <si>
    <t>Préstamo neto (+) / endeudamiento neto (-) (1-2-31) o (1-2M) .........................................................................................................................................</t>
  </si>
  <si>
    <t>TRANSACCIONES EN ACTIVOS Y PASIVOS FINANCIEROS (FINANCIAMIENTO):</t>
  </si>
  <si>
    <t>32</t>
  </si>
  <si>
    <t>Adquisición neta de activos financieros ................................................................................................................................</t>
  </si>
  <si>
    <t>321</t>
  </si>
  <si>
    <t>Deudores internos ...................................................................................................................................................................................</t>
  </si>
  <si>
    <t>322</t>
  </si>
  <si>
    <t>Deudores externos ........................................................................................................................................................................................</t>
  </si>
  <si>
    <t>33</t>
  </si>
  <si>
    <t>Incurrimiento neto de pasivos ....................................................................................................................................................................................</t>
  </si>
  <si>
    <t>331</t>
  </si>
  <si>
    <t>Acreedores internos ....................................................................................................................................................................................</t>
  </si>
  <si>
    <t>332</t>
  </si>
  <si>
    <t>Acreedores externos ...................................................................................................................................................................................</t>
  </si>
  <si>
    <t>NLBz</t>
  </si>
  <si>
    <t>Discrepancia estadística global: Diferencia entre préstamo/endeudam. neto y financiamiento (32-33-NLB) ..................................................................................................................</t>
  </si>
  <si>
    <t>Partidas informativas:</t>
  </si>
  <si>
    <t>2g</t>
  </si>
  <si>
    <t>Gasto, excluido el consumo de capital fijo  (=2-23) ...............................................................................................</t>
  </si>
  <si>
    <t>31g</t>
  </si>
  <si>
    <t>Inversión bruta en activos no financieros  (=31+23) ...............................................................................................</t>
  </si>
  <si>
    <t>NCB</t>
  </si>
  <si>
    <t>Variación neta en las tenencias de efectivo  (=3202=3212+3222) ...............................................................................................</t>
  </si>
  <si>
    <t>PB</t>
  </si>
  <si>
    <t>Préstamo neto primario/endeudamiento neto primario (NLB+24) ...................................................................................................................................................................................</t>
  </si>
  <si>
    <t>GB</t>
  </si>
  <si>
    <t>Balance del gobierno según la definición nacional ...............................................................................................</t>
  </si>
  <si>
    <t>GFSM2014_V1.5</t>
  </si>
  <si>
    <t>Millones moneda nacional</t>
  </si>
  <si>
    <t>Regresar</t>
  </si>
  <si>
    <t xml:space="preserve">Frecuencia: </t>
  </si>
  <si>
    <t>Anual</t>
  </si>
  <si>
    <t>ESTADO II</t>
  </si>
  <si>
    <t>ESTADO DE FUENTES Y USOS DE EFECTIVO</t>
  </si>
  <si>
    <t>FLUJOS DE EFECTIVO POR ACTIVIDADES OPERATIVAS:</t>
  </si>
  <si>
    <t>C1</t>
  </si>
  <si>
    <t>Entradas de efectivo ....................................................................................................................................................................................</t>
  </si>
  <si>
    <t>C11</t>
  </si>
  <si>
    <t>Impuestos ......................................................................................................................................................................................</t>
  </si>
  <si>
    <t>C12</t>
  </si>
  <si>
    <t>Contribuciones sociales ......................................................................................................................................................................................</t>
  </si>
  <si>
    <t>C13</t>
  </si>
  <si>
    <t>Donaciones ......................................................................................................................................................................................</t>
  </si>
  <si>
    <t>C14</t>
  </si>
  <si>
    <t>Otras entradas ......................................................................................................................................................................................</t>
  </si>
  <si>
    <t>C2</t>
  </si>
  <si>
    <t>Pagos en efectivo ......................................................................................................................................................................................</t>
  </si>
  <si>
    <t>C21</t>
  </si>
  <si>
    <t>Remuneración a los empleados .......................................................................................................................................................................................</t>
  </si>
  <si>
    <t>C22</t>
  </si>
  <si>
    <t>Compras de bienes y servicios .......................................................................................................................................................................................</t>
  </si>
  <si>
    <t>C24</t>
  </si>
  <si>
    <t>Intereses .......................................................................................................................................................................................</t>
  </si>
  <si>
    <t>C25</t>
  </si>
  <si>
    <t>Subsidios .......................................................................................................................................................................................</t>
  </si>
  <si>
    <t>C26</t>
  </si>
  <si>
    <t>Donaciones ........................................................................................................................................................................................</t>
  </si>
  <si>
    <t>C27</t>
  </si>
  <si>
    <t>Prestaciones sociales ........................................................................................................................................................................................</t>
  </si>
  <si>
    <t>C28</t>
  </si>
  <si>
    <t>Otros pagos ........................................................................................................................................................................................</t>
  </si>
  <si>
    <t>CIO</t>
  </si>
  <si>
    <t>Entrada neta de efectivo por actividades operativas (1-2) ...............................................................................................................................................</t>
  </si>
  <si>
    <t>FLUJOS DE EFECTIVO POR TRANSACCIONES EN ACTIVOS NO FINANCIEROS:</t>
  </si>
  <si>
    <t>C31</t>
  </si>
  <si>
    <t>Salida neta de efectivo por inversiones en activos no financieros .........................................................................................................................................</t>
  </si>
  <si>
    <t>C311</t>
  </si>
  <si>
    <t>Activos fijos ........................................................................................................................................................................................</t>
  </si>
  <si>
    <t>C312</t>
  </si>
  <si>
    <t>Existencias ........................................................................................................................................................................................</t>
  </si>
  <si>
    <t>C313</t>
  </si>
  <si>
    <t>Objetos de valor ........................................................................................................................................................................................</t>
  </si>
  <si>
    <t>C314</t>
  </si>
  <si>
    <t>Activos no producidos ........................................................................................................................................................................................</t>
  </si>
  <si>
    <t>C2M</t>
  </si>
  <si>
    <t>Salida neta de efectivo por erogaciónes (2+31) .........................................................................................................................................</t>
  </si>
  <si>
    <t>CSD</t>
  </si>
  <si>
    <t>Superávit de efectivo (+) / déficit de efectivo (-) (1-2-31) .........................................................................................................................................</t>
  </si>
  <si>
    <t>FLUJOS DE EFECTIVO POR TRANSACCIONES EN ACTIVOS Y PASIVOS FINANCIEROS (FINANCIAMIENTO):</t>
  </si>
  <si>
    <t>C32x</t>
  </si>
  <si>
    <t xml:space="preserve"> Adquisición neta de activos financieros, excluido el efectivo ................................................................................................................................</t>
  </si>
  <si>
    <t>C321x</t>
  </si>
  <si>
    <t>C322x</t>
  </si>
  <si>
    <t>C33</t>
  </si>
  <si>
    <t>C331</t>
  </si>
  <si>
    <t>C332</t>
  </si>
  <si>
    <t>Acreedores externos ....................................................................................................................................................................................</t>
  </si>
  <si>
    <t>NFB</t>
  </si>
  <si>
    <t>Entrada neta de efectivo por actividades de financiamiento (33-32x) .........................................................................................................................................</t>
  </si>
  <si>
    <t>Variación neta en las tenencias de efectivo (CSD+NFB=3202=3212+3222) ...............................................................................................</t>
  </si>
  <si>
    <t>CSDz</t>
  </si>
  <si>
    <t>Discrepancia estadística global: Diferencia entre superávit/déficit en efectivo y financiamiento  (C32x+NCB-C33-CSD) ..................................................................................................................</t>
  </si>
  <si>
    <t>CPB</t>
  </si>
  <si>
    <t>Superávit/déficit de efectivo primario (CSD+24) ...................................................................................................................................................................................</t>
  </si>
  <si>
    <t>ESTADO III</t>
  </si>
  <si>
    <t>ESTADO INTEGRADO DE SALDOS Y FLUJOS</t>
  </si>
  <si>
    <t>ACTIVOS NO FINANCIEROS</t>
  </si>
  <si>
    <t>Saldo de apertura ....................................................................................................................................................................</t>
  </si>
  <si>
    <t>Transacciones (neto) ....................................................................................................................................................</t>
  </si>
  <si>
    <t>91</t>
  </si>
  <si>
    <t>Total Otros flujos económicos .....................................................................................................................................................</t>
  </si>
  <si>
    <t>Saldo de cierre ....................................................................................................................................................</t>
  </si>
  <si>
    <t>NFAz</t>
  </si>
  <si>
    <t>Discrepancia saldos-flujos de activos no financieros (61t-61t-1-31-91) ...................................................................................................</t>
  </si>
  <si>
    <t>ACTIVOS FINANCIEROS</t>
  </si>
  <si>
    <t>92</t>
  </si>
  <si>
    <t>Total Otros flujos económicos .......................................................................................................................................................</t>
  </si>
  <si>
    <t>FAz</t>
  </si>
  <si>
    <t>Discrepancia saldos-flujos de activos financieros (62t-62t-1-32-92) ...................................................................................................</t>
  </si>
  <si>
    <t>PASIVOS</t>
  </si>
  <si>
    <t>93</t>
  </si>
  <si>
    <t>Total Otros flujos económicos ......................................................................................................................................................</t>
  </si>
  <si>
    <t>Lz</t>
  </si>
  <si>
    <t>Discrepancia saldos-flujos de pasivos (63t-63t-1-33-93) ...................................................................................................</t>
  </si>
  <si>
    <t>PATRIMONIO FINANCIERO NETO</t>
  </si>
  <si>
    <t>3M2</t>
  </si>
  <si>
    <t>9M2</t>
  </si>
  <si>
    <t>Total Otros flujos económicos ........................................................................................................................................................</t>
  </si>
  <si>
    <t>6M2z</t>
  </si>
  <si>
    <t>Discrepancia saldos-flujos de patrimonio financiero neto (6M2t-6M2t-1-3M2-9M2) ...................................................................................................</t>
  </si>
  <si>
    <t>3M3D1</t>
  </si>
  <si>
    <t>9M3D1</t>
  </si>
  <si>
    <t>6M3D1z</t>
  </si>
  <si>
    <t>ESTADO IV</t>
  </si>
  <si>
    <t>ESTADO DE VARIACIONES TOTALES EN EL PATRIMONIO NETO</t>
  </si>
  <si>
    <t>PATRIMONIO NETO AL PRINCIPIO DEL PERÍODO ...............................................................................................................................................</t>
  </si>
  <si>
    <t>Ingreso ...............................................................................................................................................</t>
  </si>
  <si>
    <t>Gasto ................................................................................................................................................</t>
  </si>
  <si>
    <t>VARIACIÓN EN EL PATRIMONIO NETO COMO RESULTADO DE OTROS FLUJOS ECONÓMICOS:</t>
  </si>
  <si>
    <t>Activos no financieros ................................................................................................................................................</t>
  </si>
  <si>
    <t>41</t>
  </si>
  <si>
    <t>Ganancias por tenencia ................................................................................................................................................</t>
  </si>
  <si>
    <t>51</t>
  </si>
  <si>
    <t>Otras variaciones del volumen de activos no financieros .................................................................................................................................................</t>
  </si>
  <si>
    <t>Activos financieros .................................................................................................................................................</t>
  </si>
  <si>
    <t>42</t>
  </si>
  <si>
    <t>Ganancias por tenencia .................................................................................................................................................</t>
  </si>
  <si>
    <t>52</t>
  </si>
  <si>
    <t>Otras variaciones del volumen de activos financieros .................................................................................................................................................</t>
  </si>
  <si>
    <t>Pasivos .................................................................................................................................................</t>
  </si>
  <si>
    <t>43</t>
  </si>
  <si>
    <t>53</t>
  </si>
  <si>
    <t>Otras variaciones del volumen de pasivos .................................................................................................................................................</t>
  </si>
  <si>
    <t>9</t>
  </si>
  <si>
    <t>Total otros flujos económicos  (91+92+93) .........................................................................................................................................</t>
  </si>
  <si>
    <t>CNW</t>
  </si>
  <si>
    <t>Total variación en patrimonio neto (NOB+9) .........................................................................................................................................</t>
  </si>
  <si>
    <t>PATRIMONIO NETO AL FINAL DEL PERÍODO .................................................................................................................................................</t>
  </si>
  <si>
    <t>CNWz</t>
  </si>
  <si>
    <t>Discrepancia saldos-flujos: CNW vs Variación en saldos  (CNW-6t+6t-1) ..................................................................................................................</t>
  </si>
  <si>
    <r>
      <rPr>
        <b/>
        <sz val="7.5"/>
        <color indexed="9"/>
        <rFont val="Futura Lt BT"/>
        <family val="2"/>
      </rPr>
      <t>Incurrimiento neto de pasivos</t>
    </r>
    <r>
      <rPr>
        <sz val="7.5"/>
        <color indexed="9"/>
        <rFont val="Futura Lt BT"/>
        <family val="2"/>
      </rPr>
      <t xml:space="preserve"> .........................................................................................................................................................................................</t>
    </r>
  </si>
  <si>
    <r>
      <t>61</t>
    </r>
    <r>
      <rPr>
        <b/>
        <vertAlign val="subscript"/>
        <sz val="8.25"/>
        <color indexed="9"/>
        <rFont val="Futura Lt BT"/>
        <family val="2"/>
      </rPr>
      <t>t-1</t>
    </r>
  </si>
  <si>
    <r>
      <t>61</t>
    </r>
    <r>
      <rPr>
        <b/>
        <vertAlign val="subscript"/>
        <sz val="8.25"/>
        <color indexed="9"/>
        <rFont val="Futura Lt BT"/>
        <family val="2"/>
      </rPr>
      <t>t</t>
    </r>
  </si>
  <si>
    <r>
      <t>62</t>
    </r>
    <r>
      <rPr>
        <b/>
        <vertAlign val="subscript"/>
        <sz val="8.25"/>
        <color indexed="9"/>
        <rFont val="Futura Lt BT"/>
        <family val="2"/>
      </rPr>
      <t>t-1</t>
    </r>
  </si>
  <si>
    <r>
      <t>62</t>
    </r>
    <r>
      <rPr>
        <b/>
        <vertAlign val="subscript"/>
        <sz val="8.25"/>
        <color indexed="9"/>
        <rFont val="Futura Lt BT"/>
        <family val="2"/>
      </rPr>
      <t>t</t>
    </r>
  </si>
  <si>
    <r>
      <t>63</t>
    </r>
    <r>
      <rPr>
        <b/>
        <vertAlign val="subscript"/>
        <sz val="8.25"/>
        <color indexed="9"/>
        <rFont val="Futura Lt BT"/>
        <family val="2"/>
      </rPr>
      <t>t-1</t>
    </r>
  </si>
  <si>
    <r>
      <t>63</t>
    </r>
    <r>
      <rPr>
        <b/>
        <vertAlign val="subscript"/>
        <sz val="8.25"/>
        <color indexed="9"/>
        <rFont val="Futura Lt BT"/>
        <family val="2"/>
      </rPr>
      <t>t</t>
    </r>
  </si>
  <si>
    <r>
      <t>6M2</t>
    </r>
    <r>
      <rPr>
        <b/>
        <vertAlign val="subscript"/>
        <sz val="8.25"/>
        <color indexed="9"/>
        <rFont val="Futura Lt BT"/>
        <family val="2"/>
      </rPr>
      <t>t-1</t>
    </r>
  </si>
  <si>
    <r>
      <t>6M2</t>
    </r>
    <r>
      <rPr>
        <b/>
        <vertAlign val="subscript"/>
        <sz val="8.25"/>
        <color indexed="9"/>
        <rFont val="Futura Lt BT"/>
        <family val="2"/>
      </rPr>
      <t>t</t>
    </r>
  </si>
  <si>
    <r>
      <t>6M3D1</t>
    </r>
    <r>
      <rPr>
        <b/>
        <vertAlign val="subscript"/>
        <sz val="8.25"/>
        <color indexed="9"/>
        <rFont val="Futura Lt BT"/>
        <family val="2"/>
      </rPr>
      <t>t-1</t>
    </r>
  </si>
  <si>
    <r>
      <t>6M3D1</t>
    </r>
    <r>
      <rPr>
        <b/>
        <vertAlign val="subscript"/>
        <sz val="8.25"/>
        <color indexed="9"/>
        <rFont val="Futura Lt BT"/>
        <family val="2"/>
      </rPr>
      <t>t</t>
    </r>
  </si>
  <si>
    <t>CUADRO 1</t>
  </si>
  <si>
    <t>INGRESO</t>
  </si>
  <si>
    <t>INGRESO ...............................................................................................................................................</t>
  </si>
  <si>
    <t>Impuestos ................................................................................................................................................</t>
  </si>
  <si>
    <t>111</t>
  </si>
  <si>
    <t>Impuestos sobre el ingreso, las utilidades y las ganancias de capital ................................................................................................................................................</t>
  </si>
  <si>
    <t>1111</t>
  </si>
  <si>
    <t>Pagaderos por personas físicas ................................................................................................................................................</t>
  </si>
  <si>
    <t>1112</t>
  </si>
  <si>
    <t>Pagaderos por sociedades y otras empresas ................................................................................................................................................</t>
  </si>
  <si>
    <t>1113</t>
  </si>
  <si>
    <t>Otros ................................................................................................................................................</t>
  </si>
  <si>
    <t>112</t>
  </si>
  <si>
    <t>Impuestos sobre la nómina y la fuerza de trabajo ................................................................................................................................................</t>
  </si>
  <si>
    <t>113</t>
  </si>
  <si>
    <t>Impuestos sobre la propiedad ................................................................................................................................................</t>
  </si>
  <si>
    <t>1131</t>
  </si>
  <si>
    <t>Impuestos recurrentes sobre la propiedad inmueble ................................................................................................................................................</t>
  </si>
  <si>
    <t>1132</t>
  </si>
  <si>
    <t>Impuestos recurrentes sobre el patrimonio neto .................................................................................................................................................</t>
  </si>
  <si>
    <t>1133</t>
  </si>
  <si>
    <t>Impuestos sobre sucesiones, herencia y regalos .................................................................................................................................................</t>
  </si>
  <si>
    <t>1135</t>
  </si>
  <si>
    <t>Gravámenes sobre el capital .................................................................................................................................................</t>
  </si>
  <si>
    <t>1136</t>
  </si>
  <si>
    <t>Otros impuestos recurrentes sobre la propiedad ...............................................................................................................................................</t>
  </si>
  <si>
    <t>114</t>
  </si>
  <si>
    <t>Impuestos sobre los bienes y servicios ..................................................................................................................................................</t>
  </si>
  <si>
    <t>1141</t>
  </si>
  <si>
    <t>Impuestos generales sobre los bienes y servicios ..................................................................................................................................................</t>
  </si>
  <si>
    <t>11411</t>
  </si>
  <si>
    <t>Impuestos sobre el valor agregado ..................................................................................................................................................</t>
  </si>
  <si>
    <t>11412</t>
  </si>
  <si>
    <t>Impuestos sobre las ventas ..................................................................................................................................................</t>
  </si>
  <si>
    <t>11413</t>
  </si>
  <si>
    <t>Impuestos sobre el volumen de ventas y otros impuestos generales sobre los bienes y servicios ...................................................................................................................................................................</t>
  </si>
  <si>
    <t>11414</t>
  </si>
  <si>
    <t>Impuestos sobre transacciones financieras y de capital ...................................................................................................................................................</t>
  </si>
  <si>
    <t>1142</t>
  </si>
  <si>
    <t>Impuestos selectivos ...................................................................................................................................................</t>
  </si>
  <si>
    <t>1143</t>
  </si>
  <si>
    <t>Utilidades de los monopolios fiscales ...................................................................................................................................................</t>
  </si>
  <si>
    <t>1144</t>
  </si>
  <si>
    <t>Impuestos sobre servicios específicos ...................................................................................................................................................</t>
  </si>
  <si>
    <t>1145</t>
  </si>
  <si>
    <t>Impuestos sobre el uso de bienes y sobre el permiso para usar bienes o realizar actividades ...................................................................................................................................................</t>
  </si>
  <si>
    <t>11451</t>
  </si>
  <si>
    <t xml:space="preserve"> Impuestos sobre los vehículos automotores ...................................................................................................................................................</t>
  </si>
  <si>
    <t>11452</t>
  </si>
  <si>
    <t>Otros ...................................................................................................................................................</t>
  </si>
  <si>
    <t>1146</t>
  </si>
  <si>
    <t>Otros impuestos sobre los bienes y servicios ...................................................................................................................................................</t>
  </si>
  <si>
    <t>115</t>
  </si>
  <si>
    <t>Impuestos sobre el comercio y las transacciones internacionales ...................................................................................................................................................</t>
  </si>
  <si>
    <t>1151</t>
  </si>
  <si>
    <t>Derechos de aduana y otros derechos de importación ...................................................................................................................................................</t>
  </si>
  <si>
    <t>1152</t>
  </si>
  <si>
    <t>Impuestos sobre las exportaciones ...................................................................................................................................................</t>
  </si>
  <si>
    <t>1153</t>
  </si>
  <si>
    <t>Utilidades de los monopolios de exportación o de importación ...................................................................................................................................................</t>
  </si>
  <si>
    <t>1154</t>
  </si>
  <si>
    <t>Utilidades de operaciones cambiarias ...................................................................................................................................................</t>
  </si>
  <si>
    <t>1155</t>
  </si>
  <si>
    <t>Impuestos sobre las operaciones cambiarias ...................................................................................................................................................</t>
  </si>
  <si>
    <t>1156</t>
  </si>
  <si>
    <t>Otros impuestos sobre el comercio y las transacciones internacionales .......................................</t>
  </si>
  <si>
    <t>116</t>
  </si>
  <si>
    <t>Otros impuestos ...................................................................................................................................................</t>
  </si>
  <si>
    <t>Contribuciones sociales ...................................................................................................................................................</t>
  </si>
  <si>
    <t>121</t>
  </si>
  <si>
    <t>Contribuciones a la seguridad social ...................................................................................................................................................</t>
  </si>
  <si>
    <t>1211</t>
  </si>
  <si>
    <t>Contribuciones de los empleados ...................................................................................................................................................</t>
  </si>
  <si>
    <t>1212</t>
  </si>
  <si>
    <t>Contribuciones de los empleadores ...................................................................................................................................................</t>
  </si>
  <si>
    <t>1213</t>
  </si>
  <si>
    <t>Contribuciones de los trabajadores por cuenta propia o no empleados ...................................................................................................................................................</t>
  </si>
  <si>
    <t>1214</t>
  </si>
  <si>
    <t>Contribuciones no clasificables ...................................................................................................................................................</t>
  </si>
  <si>
    <t>122</t>
  </si>
  <si>
    <t>Otras contribuciones sociales ...................................................................................................................................................</t>
  </si>
  <si>
    <t>1221</t>
  </si>
  <si>
    <t>1222</t>
  </si>
  <si>
    <t>1223</t>
  </si>
  <si>
    <t>Contribuciones imputadas ...................................................................................................................................................</t>
  </si>
  <si>
    <t>Donaciones ...................................................................................................................................................</t>
  </si>
  <si>
    <t>131</t>
  </si>
  <si>
    <t>De gobiernos extranjeros ...................................................................................................................................................</t>
  </si>
  <si>
    <t>1311</t>
  </si>
  <si>
    <t>Corrientes ...................................................................................................................................................</t>
  </si>
  <si>
    <t>1312</t>
  </si>
  <si>
    <t>Capital ...................................................................................................................................................</t>
  </si>
  <si>
    <t>132</t>
  </si>
  <si>
    <t>De organismos internacionales.</t>
  </si>
  <si>
    <t>1321</t>
  </si>
  <si>
    <t>Corrientes .............................................................................................................................................................</t>
  </si>
  <si>
    <t>1322</t>
  </si>
  <si>
    <t>Capital ..................................................................................................................................................................</t>
  </si>
  <si>
    <t>133</t>
  </si>
  <si>
    <t>De otras unidades del gobierno general ....................................................................................................................................................</t>
  </si>
  <si>
    <t>1331</t>
  </si>
  <si>
    <t>1332</t>
  </si>
  <si>
    <t>Capital ................................................................................................................................................................</t>
  </si>
  <si>
    <t>Otros ingresos ....................................................................................................................................................</t>
  </si>
  <si>
    <t>141</t>
  </si>
  <si>
    <t>Rentas de la propiedad ....................................................................................................................................................</t>
  </si>
  <si>
    <t>1411</t>
  </si>
  <si>
    <t>Intereses ............................................................................................................................................................</t>
  </si>
  <si>
    <t>14111</t>
  </si>
  <si>
    <t>Dividendos ...................................................................................................................................................</t>
  </si>
  <si>
    <t>14112</t>
  </si>
  <si>
    <t>De residentes distintos del gobierno general ....................................................................................................................................................</t>
  </si>
  <si>
    <t>14113</t>
  </si>
  <si>
    <t>1412</t>
  </si>
  <si>
    <t xml:space="preserve">Dividendos ........................................................................................................................................................ </t>
  </si>
  <si>
    <t>1413</t>
  </si>
  <si>
    <t>Retiros de los ingresos de las cuasisociedades ....................................................................................................................................................</t>
  </si>
  <si>
    <t>1414</t>
  </si>
  <si>
    <t>Rentas de la propiedad relac. con distribución de rentas de la inversión ..........................................................</t>
  </si>
  <si>
    <t>1415</t>
  </si>
  <si>
    <t>Arriendo de activos públicos naturales .............................................................................................................................................................</t>
  </si>
  <si>
    <t>1416</t>
  </si>
  <si>
    <t>Utilidades reinvertidas en inversión extranjera directa .............................................................................................................................................................</t>
  </si>
  <si>
    <t>142</t>
  </si>
  <si>
    <t xml:space="preserve">Venta de bienes y servicios ............................................................................................................................................................. </t>
  </si>
  <si>
    <t>1421</t>
  </si>
  <si>
    <t>Ventas de establecimientos de mercado ...................................................................................................................</t>
  </si>
  <si>
    <t>1422</t>
  </si>
  <si>
    <t>Derechos administrativos .............................................................................................................................................................</t>
  </si>
  <si>
    <t>1423</t>
  </si>
  <si>
    <t>Ventas incidentales de establecimientos no de mercado .............................................................................................................................................................</t>
  </si>
  <si>
    <t>1424</t>
  </si>
  <si>
    <t>Ventas imputadas de bienes y servicios .............................................................................................................................................................</t>
  </si>
  <si>
    <t>143</t>
  </si>
  <si>
    <t>Multas, sanciones pecuniarias y depósitos en caución transferidos .............................................................................................................................................................</t>
  </si>
  <si>
    <t>144</t>
  </si>
  <si>
    <t>Transferencias no clasificadas en otra parte .............................................................................................................................................................</t>
  </si>
  <si>
    <t>1441</t>
  </si>
  <si>
    <t>14411</t>
  </si>
  <si>
    <t>Subsidios .............................................................................................................................................................</t>
  </si>
  <si>
    <t>14412</t>
  </si>
  <si>
    <t>Otros .............................................................................................................................................................</t>
  </si>
  <si>
    <t>1442</t>
  </si>
  <si>
    <t>Capital .............................................................................................................................................................</t>
  </si>
  <si>
    <t>145</t>
  </si>
  <si>
    <t>Primas, tasas y acreencias relacionadas con seguros no de vida y sistemas de garantías estandarizadas ..........................................................</t>
  </si>
  <si>
    <t>1451</t>
  </si>
  <si>
    <t>Primas, tasas y derechos corrientes ...................................................................................................................</t>
  </si>
  <si>
    <t>14511</t>
  </si>
  <si>
    <t>Primas ......................................................................................................................................................................................................................................</t>
  </si>
  <si>
    <t>14512</t>
  </si>
  <si>
    <t>Tasas para sistemas de garantías estandarizadas  .............................................................................................................................</t>
  </si>
  <si>
    <t>14513</t>
  </si>
  <si>
    <t>Derechos corrientes ..................................................................................................................................</t>
  </si>
  <si>
    <t>1452</t>
  </si>
  <si>
    <t>Derechos de capital .......................................................................................................................................................</t>
  </si>
  <si>
    <t>CUADRO 2</t>
  </si>
  <si>
    <t>GASTO</t>
  </si>
  <si>
    <t>GASTO ................................................................................................................................................</t>
  </si>
  <si>
    <t>Remuneración a los empleados .................................................................................................................................................</t>
  </si>
  <si>
    <t>211</t>
  </si>
  <si>
    <t>Sueldos y salarios .................................................................................................................................................</t>
  </si>
  <si>
    <t>212</t>
  </si>
  <si>
    <t>Contribuciones sociales de empleadores .................................................................................................................................................</t>
  </si>
  <si>
    <t>2121</t>
  </si>
  <si>
    <t>Contribuciones sociales efectivas de empleadores .................................................................................................................................................</t>
  </si>
  <si>
    <t>2122</t>
  </si>
  <si>
    <t>Contribuciones sociales imputadas de empleadores .................................................................................................................................................</t>
  </si>
  <si>
    <t xml:space="preserve">Uso de bienes y servicios ................................................................................................................................................. </t>
  </si>
  <si>
    <t>Consumo de capital fijo .................................................................................................................................................</t>
  </si>
  <si>
    <t>Intereses .................................................................................................................................................</t>
  </si>
  <si>
    <t>241</t>
  </si>
  <si>
    <t>A no residentes .................................................................................................................................................</t>
  </si>
  <si>
    <t>242</t>
  </si>
  <si>
    <t>A residentes distintos del gobierno general .................................................................................................................................................</t>
  </si>
  <si>
    <t>243</t>
  </si>
  <si>
    <t>A otras unidades del gobierno general .................................................................................................................................................</t>
  </si>
  <si>
    <t>Subsidios .................................................................................................................................................</t>
  </si>
  <si>
    <t>251</t>
  </si>
  <si>
    <t>A corporaciones públicas ..................................................................................................................................................</t>
  </si>
  <si>
    <t>252</t>
  </si>
  <si>
    <t>A empresas privadas ..................................................................................................................................................</t>
  </si>
  <si>
    <t>253</t>
  </si>
  <si>
    <t>A otros sectores ..................................................................................................................................................</t>
  </si>
  <si>
    <t>Donaciones ..................................................................................................................................................</t>
  </si>
  <si>
    <t>261</t>
  </si>
  <si>
    <t>A gobiernos extranjeros ..................................................................................................................................................</t>
  </si>
  <si>
    <t>2611</t>
  </si>
  <si>
    <t>Corrientes ..................................................................................................................................................</t>
  </si>
  <si>
    <t>2612</t>
  </si>
  <si>
    <t>Capital ..................................................................................................................................................</t>
  </si>
  <si>
    <t>262</t>
  </si>
  <si>
    <t>A organismos internacionales ..................................................................................................................................................</t>
  </si>
  <si>
    <t>2621</t>
  </si>
  <si>
    <t>2622</t>
  </si>
  <si>
    <t>263</t>
  </si>
  <si>
    <t>A otras unidades del gobierno general ..................................................................................................................................................</t>
  </si>
  <si>
    <t>2631</t>
  </si>
  <si>
    <t>2632</t>
  </si>
  <si>
    <t>Prestaciones sociales ..................................................................................................................................................</t>
  </si>
  <si>
    <t>271</t>
  </si>
  <si>
    <t>Prestaciones de la seguridad social ..................................................................................................................................................</t>
  </si>
  <si>
    <t>272</t>
  </si>
  <si>
    <t>Prestaciones de asistencia social ..................................................................................................................................................</t>
  </si>
  <si>
    <t>273</t>
  </si>
  <si>
    <t>Prestaciones sociales relacionadas al empleo ..................................................................................................................................................</t>
  </si>
  <si>
    <t>Otros gastos ..................................................................................................................................................</t>
  </si>
  <si>
    <t>281</t>
  </si>
  <si>
    <t>Gasto de la propiedad distinto de intereses ..................................................................................................................................................</t>
  </si>
  <si>
    <t>2811</t>
  </si>
  <si>
    <t>Dividendos ..................................................................................................................................................</t>
  </si>
  <si>
    <t>2812</t>
  </si>
  <si>
    <t>Retiros de los ingresos de las cuasisociedades ..................................................................................................................................................</t>
  </si>
  <si>
    <t>2813</t>
  </si>
  <si>
    <t>Rentas de la propiedad relac. con distribución de rentas de la inversión ....................................................................................................</t>
  </si>
  <si>
    <t>2814</t>
  </si>
  <si>
    <t>Arriendo de activos públicos naturales ...................................................................................................................................................</t>
  </si>
  <si>
    <t>2815</t>
  </si>
  <si>
    <t>Utilidades reinvertidas en inversión extranjera directa ...................................................................................................................................................</t>
  </si>
  <si>
    <t>282</t>
  </si>
  <si>
    <t>Transferencias no clasificadas en otra parte ...................................................................................................................................................</t>
  </si>
  <si>
    <t>2821</t>
  </si>
  <si>
    <t>2822</t>
  </si>
  <si>
    <t>283</t>
  </si>
  <si>
    <t>Primas, tasas y derechos relacionados con seguros no de vida y sistemas de garantías estandarizadas ...................................................................</t>
  </si>
  <si>
    <t>2831</t>
  </si>
  <si>
    <t>Primas, tasas y derechos corrientes ....................................................................................................................................................................</t>
  </si>
  <si>
    <t>28311</t>
  </si>
  <si>
    <t>Primas ..................................................................................................................................................</t>
  </si>
  <si>
    <t>28312</t>
  </si>
  <si>
    <t>28313</t>
  </si>
  <si>
    <t>2832</t>
  </si>
  <si>
    <t>CUADRO 3</t>
  </si>
  <si>
    <t>TRANSACCIONES EN
ACTIVOS Y PASIVOS</t>
  </si>
  <si>
    <t>3</t>
  </si>
  <si>
    <t>TRANSACCIONES NETAS EN ACTIVOS Y PASIVOS</t>
  </si>
  <si>
    <t>Inversión neta/bruta en activos no financieros .................................................................................................................................................</t>
  </si>
  <si>
    <t>Activos fijos ..........................................................................................................................................................................</t>
  </si>
  <si>
    <t>3111</t>
  </si>
  <si>
    <t>Edificios y estructuras ..........................................................................................................................................................................</t>
  </si>
  <si>
    <t>3112</t>
  </si>
  <si>
    <t>Maquinaria y equipo ..........................................................................................................................................................................</t>
  </si>
  <si>
    <t>3113</t>
  </si>
  <si>
    <t>Otros activos fijos ..........................................................................................................................................................................</t>
  </si>
  <si>
    <t>3114</t>
  </si>
  <si>
    <t>Sistemas de armamentos ..........................................................................................................................................................................</t>
  </si>
  <si>
    <t>Existencias ..........................................................................................................................................................................</t>
  </si>
  <si>
    <t>Objetos de valor ..........................................................................................................................................................................</t>
  </si>
  <si>
    <t>Activos no producidos ..........................................................................................................................................................................</t>
  </si>
  <si>
    <t>3141</t>
  </si>
  <si>
    <t>Tierras y terrenos ..........................................................................................................................................................................</t>
  </si>
  <si>
    <t>3142</t>
  </si>
  <si>
    <t>Recursos minerales y energéticos .........................................................................................................................................................................</t>
  </si>
  <si>
    <t>3143</t>
  </si>
  <si>
    <t>Otros activos de origen natural ..........................................................................................................................................................................</t>
  </si>
  <si>
    <t>3144</t>
  </si>
  <si>
    <t>Activos intangibles no producidos ..........................................................................................................................................................................</t>
  </si>
  <si>
    <t>Adquisición neta de activos financieros ..........................................................................................................................................................................</t>
  </si>
  <si>
    <t>3201</t>
  </si>
  <si>
    <t>Oro monetario y DEG [3211+3212] ..........................................................................................................................................................................</t>
  </si>
  <si>
    <t>3202</t>
  </si>
  <si>
    <t>Billetes y monedas y depósitos [3212+3222] .........................................................................................................................................................................</t>
  </si>
  <si>
    <t>3203</t>
  </si>
  <si>
    <t>Títulos de deuda [3213+3223] ...........................................................................................................................................................................</t>
  </si>
  <si>
    <t>3204</t>
  </si>
  <si>
    <t>Préstamos  [3214+3224] ............................................................................................................................................................................</t>
  </si>
  <si>
    <t>3205</t>
  </si>
  <si>
    <t>Participaciones de capital y en fondos de inversión [3215+3225] ....................................................................................................</t>
  </si>
  <si>
    <t>3206</t>
  </si>
  <si>
    <t>Seguros, pensiones y sistemas de garantías estandarizadas [3216+3226] ............................................................................................................................................................................</t>
  </si>
  <si>
    <t>3207</t>
  </si>
  <si>
    <t>Derivados fin. y opciones de compra de acciones por empleados [3217+3227] .</t>
  </si>
  <si>
    <t>3208</t>
  </si>
  <si>
    <t>Otras cuentas por cobrar [3218+3228] .......................................................................................................</t>
  </si>
  <si>
    <t>Deudores internos .....................................................................................................................................................................</t>
  </si>
  <si>
    <t>3211</t>
  </si>
  <si>
    <t>Oro monetario y DEG ............................................................................................................................................................................</t>
  </si>
  <si>
    <t>3212</t>
  </si>
  <si>
    <t>Billetes y monedas y depósitos ............................................................................................................................................................................</t>
  </si>
  <si>
    <t>3213</t>
  </si>
  <si>
    <t>Títulos de deuda ............................................................................................................................................................................</t>
  </si>
  <si>
    <t>3214</t>
  </si>
  <si>
    <t>Préstamos ............................................................................................................................................................................</t>
  </si>
  <si>
    <t>3215</t>
  </si>
  <si>
    <t>Participaciones de capital y en fondos de inversión ............................................................................................................................................................................</t>
  </si>
  <si>
    <t>3216</t>
  </si>
  <si>
    <t>Seguros, pensiones y sistemas de garantías estandarizadas .............................................................................................................................................................................</t>
  </si>
  <si>
    <t>3217</t>
  </si>
  <si>
    <t>Derivados fin. y opciones de compra de acciones por parte de empleados .</t>
  </si>
  <si>
    <t>3218</t>
  </si>
  <si>
    <t>Otras cuentas por cobrar ............................................................................................................................................................................</t>
  </si>
  <si>
    <t>Deudores externos ..............................................................................................................................................................................</t>
  </si>
  <si>
    <t>3221</t>
  </si>
  <si>
    <t>3222</t>
  </si>
  <si>
    <t>3223</t>
  </si>
  <si>
    <t>Títulos de deuda ..........................................................................................................................................................................</t>
  </si>
  <si>
    <t>3224</t>
  </si>
  <si>
    <t>Préstamos ..........................................................................................................................................................................</t>
  </si>
  <si>
    <t>3225</t>
  </si>
  <si>
    <t>3226</t>
  </si>
  <si>
    <t>Seguros, pensiones y sistemas de garantías estandarizadas ............................................................................................................................................................................</t>
  </si>
  <si>
    <t>3227</t>
  </si>
  <si>
    <t>Derivados fin. y opciones de compra de acciones por parte de empleados ..............................................................................................................................................................................</t>
  </si>
  <si>
    <t>3228</t>
  </si>
  <si>
    <t>Otras cuentas por cobrar ...........................................................................................................................................................................</t>
  </si>
  <si>
    <t>Incurrimiento neto de pasivos ......................................................................................................................................................................</t>
  </si>
  <si>
    <t>3301</t>
  </si>
  <si>
    <t>Derechos especiales de giro (DEG) [3321] .....................................................................................................................................................................</t>
  </si>
  <si>
    <t>3302</t>
  </si>
  <si>
    <t>Billetes y monedas y depósitos [3312+3322] ....................................................................................................................................................................</t>
  </si>
  <si>
    <t>3303</t>
  </si>
  <si>
    <t>Títulos de deuda [3313+3323] ....................................................................................................................................................................</t>
  </si>
  <si>
    <t>3304</t>
  </si>
  <si>
    <t>Préstamos [3314+3324] ..........................................................................................................................................</t>
  </si>
  <si>
    <t>3305</t>
  </si>
  <si>
    <t>Participaciones de capital y en fondos de inversión [3315+3325] ....................................................................................................</t>
  </si>
  <si>
    <t>3306</t>
  </si>
  <si>
    <t>Seguros, pensiones y sistemas de garantías estandarizadas [3316+3326] .........................................................................................................................................</t>
  </si>
  <si>
    <t>33061</t>
  </si>
  <si>
    <t>Reservas técnicas de seguros no de vida ......................................................................................................................................................................</t>
  </si>
  <si>
    <t>33062</t>
  </si>
  <si>
    <t>Seguros de vida y derechos a rentas vitalicias ......................................................................................................................................................................</t>
  </si>
  <si>
    <t>33063</t>
  </si>
  <si>
    <t>Derechos de pensiones ......................................................................................................................................................................</t>
  </si>
  <si>
    <t>33064</t>
  </si>
  <si>
    <t>Derechos de los fondos de pensiones frente a los administradores de pensiones ......................................................................................................................................................................</t>
  </si>
  <si>
    <t>33065</t>
  </si>
  <si>
    <t>Provisiones para las peticiones de fondos en virtud de garantías estandarizadas ......................................................................................................................................................................</t>
  </si>
  <si>
    <t>3307</t>
  </si>
  <si>
    <t>Derivados fin. y opciones de compra de acciones por empleados [3317+3327] ........................................................................................................................................................................</t>
  </si>
  <si>
    <t>3308</t>
  </si>
  <si>
    <t>Otras cuentas por pagar [3318+3328] .......................................................................................................</t>
  </si>
  <si>
    <t>Acreedores internos .............................................................................................................................................................................</t>
  </si>
  <si>
    <t>3312</t>
  </si>
  <si>
    <t>3313</t>
  </si>
  <si>
    <t>3314</t>
  </si>
  <si>
    <t>3315</t>
  </si>
  <si>
    <t>3316</t>
  </si>
  <si>
    <t>3317</t>
  </si>
  <si>
    <t>Derivados fin. y opciones de compra de acciones por parte de empleados .............................................................................................................................................................................</t>
  </si>
  <si>
    <t>3318</t>
  </si>
  <si>
    <t>Acreedores externos .............................................................................................................................................................................</t>
  </si>
  <si>
    <t>3321</t>
  </si>
  <si>
    <t>Derechos especiales de giro (DEG).</t>
  </si>
  <si>
    <t>3322</t>
  </si>
  <si>
    <t>3323</t>
  </si>
  <si>
    <t>Títulos de deuda .............................................................................................................................................................................</t>
  </si>
  <si>
    <t>3324</t>
  </si>
  <si>
    <t>Préstamos .............................................................................................................................................................................</t>
  </si>
  <si>
    <t>3325</t>
  </si>
  <si>
    <t>Participaciones de capital y en fondos de inversión .............................................................................................................................................................................</t>
  </si>
  <si>
    <t>3326</t>
  </si>
  <si>
    <t>3327</t>
  </si>
  <si>
    <t>Derivados financieros y opciones de compra de acciones por parte de empleados.</t>
  </si>
  <si>
    <t>3328</t>
  </si>
  <si>
    <t>Otras cuentas por pagar .............................................................................................................................................................................</t>
  </si>
  <si>
    <t>31x.1</t>
  </si>
  <si>
    <t>Adquisiciones de activos no financieros, distintas de las existencias ...................................................................................................................................................................</t>
  </si>
  <si>
    <t>311.1</t>
  </si>
  <si>
    <t>Adquisiciones: Activos fijos ...................................................................................................................................................................</t>
  </si>
  <si>
    <t>313.1</t>
  </si>
  <si>
    <t>Adquisiciones: Objetos de valor ...............................................................................................................................................................</t>
  </si>
  <si>
    <t>314.1</t>
  </si>
  <si>
    <t>Adquisiciones: Activos producidos ..................................................................................</t>
  </si>
  <si>
    <t>31x.2</t>
  </si>
  <si>
    <t>Disposiciones de activos no financieros, distintas de las existencias ...................................................................................................................................................................</t>
  </si>
  <si>
    <t>311.2</t>
  </si>
  <si>
    <t>Disposiciones: Activos fijos ...................................................................................................................................................................</t>
  </si>
  <si>
    <t>313.2</t>
  </si>
  <si>
    <t>Disposiciones: Objetos de valor ...............................................................................................................................................................</t>
  </si>
  <si>
    <t>314.2</t>
  </si>
  <si>
    <t>Disposiciones: Activos producidos ..................................................................................</t>
  </si>
  <si>
    <t>31.3</t>
  </si>
  <si>
    <t>Consumo de capital fijo ................................................................................................................................................................</t>
  </si>
  <si>
    <t>3M1</t>
  </si>
  <si>
    <t>Formación de capital por cuenta propia ................................................................................................................................................................</t>
  </si>
  <si>
    <t>3M11</t>
  </si>
  <si>
    <t>Remuneración a los empleados ................................................................................................................................................................</t>
  </si>
  <si>
    <t>3M12</t>
  </si>
  <si>
    <t>Uso de bienes y servicios ................................................................................................................................................................</t>
  </si>
  <si>
    <t>3M13</t>
  </si>
  <si>
    <t>3M14</t>
  </si>
  <si>
    <t>Otros impuestos menos otros subsidios (sobre la producción) ...........................................................................................................................</t>
  </si>
  <si>
    <t>Transacciones en activos y pasivos financieros [=32-33] ..............................................................................................................................................................</t>
  </si>
  <si>
    <t>3M3</t>
  </si>
  <si>
    <t>Deuda bruta (D4) al valor de mercado: Transacciones ...................................................................................................................................................................</t>
  </si>
  <si>
    <t>3M3D3</t>
  </si>
  <si>
    <t>Pasivos D3 de deuda al valor de mercado: Transacciones ...................................................................................................................................................................</t>
  </si>
  <si>
    <t>3M3D2</t>
  </si>
  <si>
    <t>Pasivos D2 de deuda al valor de mercado: Transacciones ...................................................................................................................................................................</t>
  </si>
  <si>
    <t>Pasivos D1 de deuda al valor de mercado: Transacciones ...................................................................................................................................................................</t>
  </si>
  <si>
    <t>CUADRO 4</t>
  </si>
  <si>
    <t>GANANCIAS Y PÉRDIDAS POR TENENCIA DE ACTIVOS Y PASIVOS</t>
  </si>
  <si>
    <t>4</t>
  </si>
  <si>
    <t>VARIACIÓN EN EL PATRIMONIO NETO COMO RESULTADO DE GANANCIAS Y PÉRDIDAS POR TENENCIA ......................................................................................................</t>
  </si>
  <si>
    <t>Ganancias y pérdidas por tenencia de activos no financieros ...................................................................................................................................................................................................................................</t>
  </si>
  <si>
    <t>411</t>
  </si>
  <si>
    <t>Activos fijos ......................................................................................................................................................................</t>
  </si>
  <si>
    <t>412</t>
  </si>
  <si>
    <t>Existencias ......................................................................................................................................................................</t>
  </si>
  <si>
    <t>413</t>
  </si>
  <si>
    <t>Objetos de valor ......................................................................................................................................................................</t>
  </si>
  <si>
    <t>414</t>
  </si>
  <si>
    <t>Activos no producidos ......................................................................................................................................................................</t>
  </si>
  <si>
    <t>Ganancias y pérdidas por tenencia de activos financieros ..........................................................................................................................................................................................</t>
  </si>
  <si>
    <t>4201</t>
  </si>
  <si>
    <t>Oro monetario y DEG ......................................................................................................................................................................</t>
  </si>
  <si>
    <t>4202</t>
  </si>
  <si>
    <t>Billetes y monedas y depósitos .....................................................................................................................................................................</t>
  </si>
  <si>
    <t>4203</t>
  </si>
  <si>
    <t>Títulos de deuda ......................................................................................................................................................................</t>
  </si>
  <si>
    <t>4204</t>
  </si>
  <si>
    <t>Préstamos ......................................................................................................................................................................</t>
  </si>
  <si>
    <t>4205</t>
  </si>
  <si>
    <t>Participaciones de capital y en fondos de inversión ......................................................................................................................................................................</t>
  </si>
  <si>
    <t>4206</t>
  </si>
  <si>
    <t>Seguros, pensiones y sistemas de garantías estandarizadas ......................................................................................................................................................................</t>
  </si>
  <si>
    <t>4207</t>
  </si>
  <si>
    <t>Derivados financieros y opciones de compra de acciones por parte de empleados ......................................................................................................................................................................</t>
  </si>
  <si>
    <t>4208</t>
  </si>
  <si>
    <t>Otras cuentas por cobrar ......................................................................................................................................................................</t>
  </si>
  <si>
    <t>421</t>
  </si>
  <si>
    <t>422</t>
  </si>
  <si>
    <t>Ganancias y pérdidas por tenencia de activos y pasivos .......................................................................................................................................................................</t>
  </si>
  <si>
    <t>4301</t>
  </si>
  <si>
    <t>Derechos especiales de giro (DEG) .......................................................................................................................................................................</t>
  </si>
  <si>
    <t>4302</t>
  </si>
  <si>
    <t>Billetes y monedas y depósitos .......................................................................................................................................................................</t>
  </si>
  <si>
    <t>4303</t>
  </si>
  <si>
    <t>Títulos de deuda .......................................................................................................................................................................</t>
  </si>
  <si>
    <t>4304</t>
  </si>
  <si>
    <t>Préstamos .......................................................................................................................................................................</t>
  </si>
  <si>
    <t>4305</t>
  </si>
  <si>
    <t>Participaciones de capital y en fondos de inversión .......................................................................................................................................................................</t>
  </si>
  <si>
    <t>4306</t>
  </si>
  <si>
    <t>Seguros, pensiones y sistemas de garantías estandarizadas .......................................................................................................................................................................</t>
  </si>
  <si>
    <t>4307</t>
  </si>
  <si>
    <t>Derivados financieros y opciones de compra de acciones por parte de empleados .......................................................................................................................................................................</t>
  </si>
  <si>
    <t>4308</t>
  </si>
  <si>
    <t>Otras cuentas por pagar .......................................................................................................................................................................</t>
  </si>
  <si>
    <t>431</t>
  </si>
  <si>
    <t>Acreedores internos ........................................................................................................................................................................</t>
  </si>
  <si>
    <t>432</t>
  </si>
  <si>
    <t>Acreedores externos ........................................................................................................................................................................</t>
  </si>
  <si>
    <t>4M2</t>
  </si>
  <si>
    <t>Variación en el patrimonio financiero neto como resultado de ganancias y pérdidas por tenencia [=42-43] ..............................................................................................................................................</t>
  </si>
  <si>
    <t>CUADRO 5</t>
  </si>
  <si>
    <t>OTRAS VARIACIONES EN EL VOLUMEN DE ACTIVOS Y PASIVOS</t>
  </si>
  <si>
    <t>5</t>
  </si>
  <si>
    <t>VARIACIÓN EN EL PATRIM. NETO COMO RESULTADO DE VARIACIONES DEL VOLUMEN .............................................................................</t>
  </si>
  <si>
    <t>Otras variaciones en el volumen de activos no financieros .............................................................................................................................................................................................................................................................................................................</t>
  </si>
  <si>
    <t>511</t>
  </si>
  <si>
    <t>Activos fijos .......................................................................................................................................................................</t>
  </si>
  <si>
    <t>512</t>
  </si>
  <si>
    <t>513</t>
  </si>
  <si>
    <t>514</t>
  </si>
  <si>
    <t>Otras variaciones en el volumen de activos financieros .....................................................................................................</t>
  </si>
  <si>
    <t>5201</t>
  </si>
  <si>
    <t>5202</t>
  </si>
  <si>
    <t>5203</t>
  </si>
  <si>
    <t>5204</t>
  </si>
  <si>
    <t>5205</t>
  </si>
  <si>
    <t>5206</t>
  </si>
  <si>
    <t>5207</t>
  </si>
  <si>
    <t>5208</t>
  </si>
  <si>
    <t>521</t>
  </si>
  <si>
    <t>522</t>
  </si>
  <si>
    <t>Otras variaciones en el volumen de pasivos .........................................................................................................................................................................................................................................................................................</t>
  </si>
  <si>
    <t>5301</t>
  </si>
  <si>
    <t>5302</t>
  </si>
  <si>
    <t>5303</t>
  </si>
  <si>
    <t>5304</t>
  </si>
  <si>
    <t>5305</t>
  </si>
  <si>
    <t>5306</t>
  </si>
  <si>
    <t>Seguros, pensiones y sistemas de garantías estandarizadas  .......................................................................................................................................................................</t>
  </si>
  <si>
    <t>5307</t>
  </si>
  <si>
    <t>5308</t>
  </si>
  <si>
    <t>531</t>
  </si>
  <si>
    <t>Acreedores internos ......................................................................................................................................................................</t>
  </si>
  <si>
    <t>532</t>
  </si>
  <si>
    <t>Acreedores externos ......................................................................................................................................................................</t>
  </si>
  <si>
    <t>5M2</t>
  </si>
  <si>
    <t>Variación en el patrimonio financiero neto como resultado de variaciones en el volumen [52-53] ..............................................................................................................................................</t>
  </si>
  <si>
    <t>CUADRO 6</t>
  </si>
  <si>
    <t>BALANCE</t>
  </si>
  <si>
    <t>6</t>
  </si>
  <si>
    <t>PATRIMONIO NETO ............................................................................................................</t>
  </si>
  <si>
    <t>61</t>
  </si>
  <si>
    <t xml:space="preserve">Activos no financieros ...........................................................................................................  </t>
  </si>
  <si>
    <t>611</t>
  </si>
  <si>
    <t>Activos fijos .........................................................................................................................</t>
  </si>
  <si>
    <t>6111</t>
  </si>
  <si>
    <t>6112</t>
  </si>
  <si>
    <t>6113</t>
  </si>
  <si>
    <t>6114</t>
  </si>
  <si>
    <t>612</t>
  </si>
  <si>
    <t>613</t>
  </si>
  <si>
    <t>614</t>
  </si>
  <si>
    <t>6141</t>
  </si>
  <si>
    <t>6142</t>
  </si>
  <si>
    <t>6143</t>
  </si>
  <si>
    <t>6144</t>
  </si>
  <si>
    <t>62</t>
  </si>
  <si>
    <t>Activos financieros .....................................................................................................................................................................</t>
  </si>
  <si>
    <t>6201</t>
  </si>
  <si>
    <t>Oro monetario y DEG [6221] ..........................................................................................................................................................................</t>
  </si>
  <si>
    <t>6202</t>
  </si>
  <si>
    <t>Billetes y monedas y depósitos [6212+6222] .........................................................................................................................................................................</t>
  </si>
  <si>
    <t>6203</t>
  </si>
  <si>
    <t>Títulos de deuda [6213+6223] ...........................................................................................................................................................................</t>
  </si>
  <si>
    <t>6204</t>
  </si>
  <si>
    <t>Préstamos  [6214+6224] ............................................................................................................................................................................</t>
  </si>
  <si>
    <t>6205</t>
  </si>
  <si>
    <t>Participaciones de capital y en fondos de inversión [6215+6225] ....................................................................................................</t>
  </si>
  <si>
    <t>6206</t>
  </si>
  <si>
    <t>Seguros, pensiones y sistemas de garantías estandarizadas   [6216+6226] ............................................................................................................................................................................</t>
  </si>
  <si>
    <t>6207</t>
  </si>
  <si>
    <t>Derivados fin. y opciones de compra de acciones por empleados [6217+6227] .</t>
  </si>
  <si>
    <t>6208</t>
  </si>
  <si>
    <t>Otras cuentas por cobrar [6218+6228] ......................................................................................................................</t>
  </si>
  <si>
    <t>621</t>
  </si>
  <si>
    <t>6211</t>
  </si>
  <si>
    <t>6212</t>
  </si>
  <si>
    <t>6213</t>
  </si>
  <si>
    <t>6214</t>
  </si>
  <si>
    <t>6215</t>
  </si>
  <si>
    <t>6216</t>
  </si>
  <si>
    <t>Seguros, pensiones y sistemas de garantías estandarizadas   .............................................................................................................................................................................</t>
  </si>
  <si>
    <t>6217</t>
  </si>
  <si>
    <t>6218</t>
  </si>
  <si>
    <t>622</t>
  </si>
  <si>
    <t>6221</t>
  </si>
  <si>
    <t>6222</t>
  </si>
  <si>
    <t>6223</t>
  </si>
  <si>
    <t>6224</t>
  </si>
  <si>
    <t>6225</t>
  </si>
  <si>
    <t>6226</t>
  </si>
  <si>
    <t>Seguros, pensiones y sistemas de garantías estandarizadas   ............................................................................................................................................................................</t>
  </si>
  <si>
    <t>6227</t>
  </si>
  <si>
    <t>6228</t>
  </si>
  <si>
    <t>63</t>
  </si>
  <si>
    <t>Pasivos ............................................................................................................................................................................</t>
  </si>
  <si>
    <t>6301</t>
  </si>
  <si>
    <t>Derechos especiales de giro (DEG) [6321] .....................................................................................................................................................................</t>
  </si>
  <si>
    <t>6302</t>
  </si>
  <si>
    <t>Billetes y monedas y depósitos [6312+6322] ....................................................................................................................................................................</t>
  </si>
  <si>
    <t>6303</t>
  </si>
  <si>
    <t>Títulos de deuda [6313+6323] ....................................................................................................................................................................</t>
  </si>
  <si>
    <t>6304</t>
  </si>
  <si>
    <t>Préstamos [6314+6324] ..........................................................................................................................................</t>
  </si>
  <si>
    <t>6305</t>
  </si>
  <si>
    <t>Participaciones de capital y en fondos de inversión [6315+6325] ....................................................................................................</t>
  </si>
  <si>
    <t>6306</t>
  </si>
  <si>
    <t>Seguros, pensiones y sistemas de garantías estandarizadas   [6316+6326] .........................................................................................................................................</t>
  </si>
  <si>
    <t>63061</t>
  </si>
  <si>
    <t>63062</t>
  </si>
  <si>
    <t>63063</t>
  </si>
  <si>
    <t>63064</t>
  </si>
  <si>
    <t>63065</t>
  </si>
  <si>
    <t>Provisiones para las peticiones de fondos en virtud de garantías normalizadas ......................................................................................................................................................................</t>
  </si>
  <si>
    <t>6307</t>
  </si>
  <si>
    <t>Derivados fin. y opciones de compra de acciones por empleados [6317+6327] ........................................................................................................................................................................</t>
  </si>
  <si>
    <t>6308</t>
  </si>
  <si>
    <t>Otras cuentas por pagar [6318+6328] .......................................................................................................</t>
  </si>
  <si>
    <t>631</t>
  </si>
  <si>
    <t>6312</t>
  </si>
  <si>
    <t>6313</t>
  </si>
  <si>
    <t>6314</t>
  </si>
  <si>
    <t>6315</t>
  </si>
  <si>
    <t>6316</t>
  </si>
  <si>
    <t>6317</t>
  </si>
  <si>
    <t>6318</t>
  </si>
  <si>
    <t>632</t>
  </si>
  <si>
    <t>6321</t>
  </si>
  <si>
    <t>Derechos especiales de giro (DEG) .............................................................................................................................................................................</t>
  </si>
  <si>
    <t>6322</t>
  </si>
  <si>
    <t>6323</t>
  </si>
  <si>
    <t>6324</t>
  </si>
  <si>
    <t>6325</t>
  </si>
  <si>
    <t>6326</t>
  </si>
  <si>
    <t>6327</t>
  </si>
  <si>
    <t>derivados financieros y opciones de compra de acciones por parte de empleados.</t>
  </si>
  <si>
    <t>6328</t>
  </si>
  <si>
    <t>6M2</t>
  </si>
  <si>
    <t>Patrimonio financiero neto [=62-63] ..............................................................................................................................................</t>
  </si>
  <si>
    <t>Partidas informativas de deuda</t>
  </si>
  <si>
    <t>6M3</t>
  </si>
  <si>
    <t>Deuda bruta (D4) al valor de mercado .........................................................................................................................................................</t>
  </si>
  <si>
    <t>6M3D3</t>
  </si>
  <si>
    <t>Pasivos D3 de deuda al valor de mercado ...................................................................................................................................................................</t>
  </si>
  <si>
    <t>6M3D2</t>
  </si>
  <si>
    <t>Pasivos D2 de deuda al valor de mercado...................................................................................................................................................................</t>
  </si>
  <si>
    <t>6M3D1</t>
  </si>
  <si>
    <t>Pasivos D1 de deuda al valor de mercado...................................................................................................................................................................</t>
  </si>
  <si>
    <t>6M4</t>
  </si>
  <si>
    <t>Deuda bruta (D4) al valor nominal .........................................................................................................................................................</t>
  </si>
  <si>
    <t>6M4D3</t>
  </si>
  <si>
    <t>Pasivos D3 de deuda al nominal valor ...................................................................................................................................................................</t>
  </si>
  <si>
    <t>6M4D2</t>
  </si>
  <si>
    <t>Pasivos D2 de deuda al nominal valor ...................................................................................................................................................................</t>
  </si>
  <si>
    <t>6M4D1</t>
  </si>
  <si>
    <t>Pasivos D1 de deuda al nominal valor ...................................................................................................................................................................</t>
  </si>
  <si>
    <t>6M35</t>
  </si>
  <si>
    <t>Deuda bruta (D4) al valor facial .........................................................................................................................................................</t>
  </si>
  <si>
    <t>6M35D3</t>
  </si>
  <si>
    <t>Pasivos D3 de deuda al valor facial ...................................................................................................................................................................</t>
  </si>
  <si>
    <t>6M35D2</t>
  </si>
  <si>
    <t>Pasivos D2 de deuda al valor facial ...................................................................................................................................................................</t>
  </si>
  <si>
    <t>6M35D1</t>
  </si>
  <si>
    <t>Pasivos D1 de deuda al valor facial ...................................................................................................................................................................</t>
  </si>
  <si>
    <t>6M36</t>
  </si>
  <si>
    <t>Deuda neta (D4) al valor de mercado ...................................................................................................................................................................................</t>
  </si>
  <si>
    <t>6M91</t>
  </si>
  <si>
    <t xml:space="preserve">Deuda bruta (D4) al valor de mercado, excluidos los activos en billetes y monedas y depósitos ................................................................................................................................................................................... </t>
  </si>
  <si>
    <t>6M91D3</t>
  </si>
  <si>
    <t>Pasivos D3 de deuda,  excluidos los activos en billetes y monedas y depósitos ...................................................................................................................................................................................</t>
  </si>
  <si>
    <t>6M91D2</t>
  </si>
  <si>
    <t>Pasivos D2 de deuda, excluidos los activos en billetes y monedas y depósitos ...................................................................................................................................................................................</t>
  </si>
  <si>
    <t>6M91D1</t>
  </si>
  <si>
    <t>Pasivos D1 de deuda, excluidos los activos en billetes y monedas y depósitos ...................................................................................................................................................................................</t>
  </si>
  <si>
    <t>6M92</t>
  </si>
  <si>
    <t xml:space="preserve">Activos en títulos negociables de alta calidad ................................................................................................................................................................................... </t>
  </si>
  <si>
    <t>6M93</t>
  </si>
  <si>
    <t>Deuda pública bruta según la definición nacional .........................................................................................................................................................</t>
  </si>
  <si>
    <t>Saldos de apertura</t>
  </si>
  <si>
    <t>Activos no financieros (balance de apertura) .........................................................................................................................................................</t>
  </si>
  <si>
    <t>Activos financieros (balance de apertura) .........................................................................................................................................................</t>
  </si>
  <si>
    <t>Pasivos (balance de apertura) .........................................................................................................................................................</t>
  </si>
  <si>
    <t>Pasivos D1 de deuda al valor de mercado (balance de apertura) .........................................................................................................................................................</t>
  </si>
  <si>
    <t>Otras partidas informativas</t>
  </si>
  <si>
    <t>6M391</t>
  </si>
  <si>
    <t>Préstamos concesionarios al nominal valor ...................................................................................................................................................................................</t>
  </si>
  <si>
    <t>6M392</t>
  </si>
  <si>
    <t>Transferencias implícitas resultantes de préstamos a tasas de interés concesionarias ...................................................................................................................................................................................</t>
  </si>
  <si>
    <t>6M5</t>
  </si>
  <si>
    <t>Atrasos ....................................................................................................................................................................................</t>
  </si>
  <si>
    <t>6M6</t>
  </si>
  <si>
    <t>Pasivos contingentes explícitos ....................................................................................................................................................................................</t>
  </si>
  <si>
    <t>6M61</t>
  </si>
  <si>
    <t>De los cuales: Deuda con garantía pública .......................................................................................................................</t>
  </si>
  <si>
    <t>6M7</t>
  </si>
  <si>
    <t>Obligaciones implícitas netas por prestaciones de la seguridad social ................................................................................................................................................................................................................</t>
  </si>
  <si>
    <t>6M8</t>
  </si>
  <si>
    <t>Activos correspondientes a préstamos en mora al valor facial ................................................................................................................................................................................................................</t>
  </si>
  <si>
    <t>6M81</t>
  </si>
  <si>
    <t>Activos correspondientes a préstamos en mora al valor nominal ................................................................................................................................................................................................................</t>
  </si>
  <si>
    <t>CUADRO 7</t>
  </si>
  <si>
    <t>EROGACIÓN POR FUNCIONES DE GOBIERNO (CFG)</t>
  </si>
  <si>
    <t>7</t>
  </si>
  <si>
    <t>EROGACIÓN [=2M] ..............................................................................................................................................................................</t>
  </si>
  <si>
    <t>701</t>
  </si>
  <si>
    <t>Servicios públicos generales ...............................................................................................................................................................................</t>
  </si>
  <si>
    <t>7011</t>
  </si>
  <si>
    <t>Órganos ejecutivos y legislativos, asuntos financieros y fiscales, asuntos exteriores .......................................................................................................................</t>
  </si>
  <si>
    <t>7012</t>
  </si>
  <si>
    <t>Ayuda económica exterior ...............................................................................................................................................................................</t>
  </si>
  <si>
    <t>7013</t>
  </si>
  <si>
    <t>Servicios generales ................................................................................................................................................................................</t>
  </si>
  <si>
    <t>7014</t>
  </si>
  <si>
    <t>Investigación básica  ................................................................................................................................................................................</t>
  </si>
  <si>
    <t>7015</t>
  </si>
  <si>
    <t>Investigación y desarrollo relacionados con los servicios públicos generales ............................................................</t>
  </si>
  <si>
    <t>7016</t>
  </si>
  <si>
    <t>Servicios públicos generales n.e.p. ................................................................................................................................</t>
  </si>
  <si>
    <t>7017</t>
  </si>
  <si>
    <t>Transacciones de deuda pública .................................................................................................................................................................................</t>
  </si>
  <si>
    <t>7018</t>
  </si>
  <si>
    <t>Transferencias de carácter general entre diferentes niveles de gobierno ................................................................................................................................</t>
  </si>
  <si>
    <t>702</t>
  </si>
  <si>
    <t>Defensa ................................................................................................................................................................................</t>
  </si>
  <si>
    <t>7021</t>
  </si>
  <si>
    <t>Defensa militar ................................................................................................................................................................................</t>
  </si>
  <si>
    <t>7022</t>
  </si>
  <si>
    <t>Defensa civil ................................................................................................................................................................................</t>
  </si>
  <si>
    <t>7023</t>
  </si>
  <si>
    <t>Ayuda militar al exterior .................................................................................................................................................................................</t>
  </si>
  <si>
    <t>7024</t>
  </si>
  <si>
    <t>Investigación y desarrollo relacionados con la defensa .................................................................................................................................................................................</t>
  </si>
  <si>
    <t>7025</t>
  </si>
  <si>
    <t>Defensa no clasificada en otra parte .................................................................................................................................................................................</t>
  </si>
  <si>
    <t>703</t>
  </si>
  <si>
    <t>Orden público y seguridad ................................................................................................................................................................................</t>
  </si>
  <si>
    <t>7031</t>
  </si>
  <si>
    <t>Servicios de policía .................................................................................................................................................................................</t>
  </si>
  <si>
    <t>7032</t>
  </si>
  <si>
    <t>Servicios de protección contra incendios .................................................................................................................................................................................</t>
  </si>
  <si>
    <t>7033</t>
  </si>
  <si>
    <t>Tribunales de justicia .................................................................................................................................................................................</t>
  </si>
  <si>
    <t>7034</t>
  </si>
  <si>
    <t>Prisiones .................................................................................................................................................</t>
  </si>
  <si>
    <t>7035</t>
  </si>
  <si>
    <t>Investigación y desarrollo relacionados con el orden público y la seguridad .................................................................................................................................................................................</t>
  </si>
  <si>
    <t>7036</t>
  </si>
  <si>
    <t>Orden público y seguridad n.e.p. ................................................................................................................................</t>
  </si>
  <si>
    <t>704</t>
  </si>
  <si>
    <t>Asuntos económicos .....................................................................................................</t>
  </si>
  <si>
    <t>7041</t>
  </si>
  <si>
    <t>Asuntos económicos, comerciales y laborales en general ..................................................................................................................................................</t>
  </si>
  <si>
    <t>7042</t>
  </si>
  <si>
    <t>Agricultura, silvicultura, pesca y caza .................................................................................................................................................</t>
  </si>
  <si>
    <t>7043</t>
  </si>
  <si>
    <t>Combustibles y energía .................................................................................................................................................</t>
  </si>
  <si>
    <t>7044</t>
  </si>
  <si>
    <t>Minería, manufacturas y construcción .................................................................................................................................................</t>
  </si>
  <si>
    <t>7045</t>
  </si>
  <si>
    <t>Transporte ..................................................................................................................................................</t>
  </si>
  <si>
    <t>7046</t>
  </si>
  <si>
    <t>Comunicación ..................................................................................................................................................</t>
  </si>
  <si>
    <t>7047</t>
  </si>
  <si>
    <t>Otras industrias ..................................................................................................................................................</t>
  </si>
  <si>
    <t>7048</t>
  </si>
  <si>
    <t>Investigación y desarrollo relacionados con asuntos económicos .................................................................................................................................................. .................................................................................................................................................</t>
  </si>
  <si>
    <t>7049</t>
  </si>
  <si>
    <t>Asuntos económicos n.e.p. ................................................................................................................................</t>
  </si>
  <si>
    <t>705</t>
  </si>
  <si>
    <t>Protección del medio ambiente ........................................................................................</t>
  </si>
  <si>
    <t>7051</t>
  </si>
  <si>
    <t>Ordenación de desechos ..................................................................................................................................................</t>
  </si>
  <si>
    <t>7052</t>
  </si>
  <si>
    <t>Ordenación de las aguas residuales ...................................................................................................................................................</t>
  </si>
  <si>
    <t>7053</t>
  </si>
  <si>
    <t>Reducción de la contaminación ...................................................................................................................................................</t>
  </si>
  <si>
    <t>7054</t>
  </si>
  <si>
    <t>Protección de la diversidad biológica y del paisaje ...................................................................................................................................................</t>
  </si>
  <si>
    <t>7055</t>
  </si>
  <si>
    <t>Investigación y desarrollo relacionados con la protección del medio ambiente ...................................................................................................................................................</t>
  </si>
  <si>
    <t>7056</t>
  </si>
  <si>
    <t>Protección del medio ambiente n.e.p. ................................................................................................................................</t>
  </si>
  <si>
    <t>706</t>
  </si>
  <si>
    <t>Vivienda y servicios comunitarios ..................................................................................................................................................</t>
  </si>
  <si>
    <t>7061</t>
  </si>
  <si>
    <t>Urbanización ...................................................................................................................................................</t>
  </si>
  <si>
    <t>7062</t>
  </si>
  <si>
    <t>Desarrollo comunitario ..................................................................................................................................................</t>
  </si>
  <si>
    <t>7063</t>
  </si>
  <si>
    <t>Abastecimiento de agua ...................................................................................................................................................</t>
  </si>
  <si>
    <t>7064</t>
  </si>
  <si>
    <t>Alumbrado público  ...................................................................................................................................................</t>
  </si>
  <si>
    <t>7065</t>
  </si>
  <si>
    <t xml:space="preserve"> Investigación y desarrollo relacionados con la vivienda y los servicios comunitarios ...................................................................................................................................................</t>
  </si>
  <si>
    <t>7066</t>
  </si>
  <si>
    <t>Vivienda y servicios comunitarios n.e.p. ................................................................................................................................</t>
  </si>
  <si>
    <t>707</t>
  </si>
  <si>
    <t>Salud ...................................................................................................................................................</t>
  </si>
  <si>
    <t>7071</t>
  </si>
  <si>
    <t>Productos, útiles y equipo médicos ....................................................................................................................................................</t>
  </si>
  <si>
    <t>7072</t>
  </si>
  <si>
    <t>Servicios de consulta externa ....................................................................................................................................................</t>
  </si>
  <si>
    <t>7073</t>
  </si>
  <si>
    <t>Servicios de hospital ....................................................................................................................................................</t>
  </si>
  <si>
    <t>7074</t>
  </si>
  <si>
    <t>Servicios de salud pública ....................................................................................................................................................</t>
  </si>
  <si>
    <t>7075</t>
  </si>
  <si>
    <t>Investigación y desarrollo relacionados con la salud ....................................................................................................................................................</t>
  </si>
  <si>
    <t>7076</t>
  </si>
  <si>
    <t>Salud n.e.p. .....................................................................................................................................................</t>
  </si>
  <si>
    <t>708</t>
  </si>
  <si>
    <t>Actividades recreativas, cultura y religión ......................................................................................................................................................</t>
  </si>
  <si>
    <t>7081</t>
  </si>
  <si>
    <t>Servicios recreativos y deportivos ......................................................................................................................................................</t>
  </si>
  <si>
    <t>7082</t>
  </si>
  <si>
    <t>Servicios culturales ......................................................................................................................................................</t>
  </si>
  <si>
    <t>7083</t>
  </si>
  <si>
    <t>Servicios de radio y televisión y servicios editoriales ......................................................................................................................................................</t>
  </si>
  <si>
    <t>7084</t>
  </si>
  <si>
    <t>Servicios religiosos y otros servicios comunitarios .......................................................................................................................................................</t>
  </si>
  <si>
    <t>7085</t>
  </si>
  <si>
    <t>Investigación y desarrollo relacionados con esparcimiento, cultura y religión .......................................</t>
  </si>
  <si>
    <t>7086</t>
  </si>
  <si>
    <t>Actividades recreativas, cultura y religión n.e.p.  ................................................................................................................................</t>
  </si>
  <si>
    <t>709</t>
  </si>
  <si>
    <t>Educación .......................................................................................................................................................</t>
  </si>
  <si>
    <t>7091</t>
  </si>
  <si>
    <t>Enseñanza preescolar y primaria ........................................................................................................................................................</t>
  </si>
  <si>
    <t>7092</t>
  </si>
  <si>
    <t>Educación secundaria .......................................................................................................................................................</t>
  </si>
  <si>
    <t>7093</t>
  </si>
  <si>
    <t>Enseñanza postsecundaria no terciaria ................................................................................................................................</t>
  </si>
  <si>
    <t>7094</t>
  </si>
  <si>
    <t>Enseñanza terciaria .......................................................................................................................................................</t>
  </si>
  <si>
    <t>7095</t>
  </si>
  <si>
    <t>Enseñanza no atribuible a ningún nivel .......................................................................................................................................................</t>
  </si>
  <si>
    <t>7096</t>
  </si>
  <si>
    <t>Servicios auxiliares de la educación .......................................................................................................................................................</t>
  </si>
  <si>
    <t>7097</t>
  </si>
  <si>
    <t>Investigación y desarrollo relacionados con la educación .......................................................................................................................................................</t>
  </si>
  <si>
    <t>7098</t>
  </si>
  <si>
    <t>Educación no clasificada en otra parte .......................................................................................................................................................</t>
  </si>
  <si>
    <t>710</t>
  </si>
  <si>
    <t>Protección social .......................................................................................................................................................</t>
  </si>
  <si>
    <t>7101</t>
  </si>
  <si>
    <t>Enfermedad e incapacidad ........................................................................................................................................................</t>
  </si>
  <si>
    <t>7102</t>
  </si>
  <si>
    <t>Edad avanzada ........................................................................................................................................................</t>
  </si>
  <si>
    <t>7103</t>
  </si>
  <si>
    <t>Supérstites ........................................................................................................................................................</t>
  </si>
  <si>
    <t>7104</t>
  </si>
  <si>
    <t>Familia e hijos ........................................................................................................................................................</t>
  </si>
  <si>
    <t>7105</t>
  </si>
  <si>
    <t>Desempleo .........................................................................................................................................................</t>
  </si>
  <si>
    <t>7106</t>
  </si>
  <si>
    <t>Vivienda .........................................................................................................................................................</t>
  </si>
  <si>
    <t>7107</t>
  </si>
  <si>
    <t>Exclusión social n.e.p. .......................................................................................................................................................</t>
  </si>
  <si>
    <t>7108</t>
  </si>
  <si>
    <t>Investigación y desarrollo relacionados con la protección social ........................................................................................................................................................</t>
  </si>
  <si>
    <t>7109</t>
  </si>
  <si>
    <t>Protección social n.e.p. ................................................................................................................................</t>
  </si>
  <si>
    <t>7z</t>
  </si>
  <si>
    <t>Discrepancia estadística: Erogación [2M] vs Suma de divisiones de CFG [7] ..................................................................................................................</t>
  </si>
  <si>
    <t>CUADRO 8A</t>
  </si>
  <si>
    <t>TRANSACCIONES EN ACTIVOS Y PASIVOS FINANCIEROS POR SECTOR DE LA CONTRAPARTE</t>
  </si>
  <si>
    <t>82</t>
  </si>
  <si>
    <t>Adquisición neta de activos financieros [=32] ...........................................................................................................................................................</t>
  </si>
  <si>
    <t>821</t>
  </si>
  <si>
    <t>Deudores internos [=321] ..........................................................................................................................................................</t>
  </si>
  <si>
    <t>8211</t>
  </si>
  <si>
    <t>Gobierno general ...........................................................................................................................................................</t>
  </si>
  <si>
    <t>82111</t>
  </si>
  <si>
    <t>Gobierno central ...........................................................................................................................................................</t>
  </si>
  <si>
    <t>821111</t>
  </si>
  <si>
    <t>Gobierno central presupuestario ...........................................................................................................................................................</t>
  </si>
  <si>
    <t>821112</t>
  </si>
  <si>
    <t>Gobierno central extrapresupuestario ...........................................................................................................................................................</t>
  </si>
  <si>
    <t>82112</t>
  </si>
  <si>
    <t>Fondos de seguridad social ...........................................................................................................................................................</t>
  </si>
  <si>
    <t>82113</t>
  </si>
  <si>
    <t>Gobiernos estatales ...........................................................................................................................................................</t>
  </si>
  <si>
    <t>82114</t>
  </si>
  <si>
    <t>Gobiernos locales ...........................................................................................................................................................</t>
  </si>
  <si>
    <t>8212</t>
  </si>
  <si>
    <t>Banco central ...........................................................................................................................................................</t>
  </si>
  <si>
    <t>8213</t>
  </si>
  <si>
    <t>Sociedades captadoras de depósitos excepto el banco central ..........................................................................................................................................................</t>
  </si>
  <si>
    <t>8214</t>
  </si>
  <si>
    <t>Otras sociedades financieras ...........................................................................................................................................................</t>
  </si>
  <si>
    <t>8215</t>
  </si>
  <si>
    <t>Sociedades no financieras ...........................................................................................................................................................</t>
  </si>
  <si>
    <t>8216</t>
  </si>
  <si>
    <t>Hogares e instituciones sin fines de lucro que sirven a los hogares ..........................................................................................................................................................</t>
  </si>
  <si>
    <t>822</t>
  </si>
  <si>
    <t>Deudores externos [=322] ..........................................................................................................................................................</t>
  </si>
  <si>
    <t>8221</t>
  </si>
  <si>
    <t>8227</t>
  </si>
  <si>
    <t>Organismos internacionales ...........................................................................................................................................................</t>
  </si>
  <si>
    <t>8228</t>
  </si>
  <si>
    <t>Sociedades financieras distintas de organismos internacionales ..............................................................................................................................................................................</t>
  </si>
  <si>
    <t>8229</t>
  </si>
  <si>
    <t>Otros no residentes ...........................................................................................................................................................</t>
  </si>
  <si>
    <t>83</t>
  </si>
  <si>
    <t>Incurrimiento neto de pasivos [=33] ...........................................................................................................................................................</t>
  </si>
  <si>
    <t>831</t>
  </si>
  <si>
    <t>Acreedores internos [=331] .....................................................................................................................................................</t>
  </si>
  <si>
    <t>8311</t>
  </si>
  <si>
    <t>83111</t>
  </si>
  <si>
    <t>831111</t>
  </si>
  <si>
    <t>831112</t>
  </si>
  <si>
    <t>83112</t>
  </si>
  <si>
    <t>83113</t>
  </si>
  <si>
    <t>83114</t>
  </si>
  <si>
    <t>8312</t>
  </si>
  <si>
    <t>8313</t>
  </si>
  <si>
    <t>8314</t>
  </si>
  <si>
    <t>8315</t>
  </si>
  <si>
    <t>8316</t>
  </si>
  <si>
    <t>832</t>
  </si>
  <si>
    <t>Acreedores externos [=332] ..........................................................................................................................................................</t>
  </si>
  <si>
    <t>8321</t>
  </si>
  <si>
    <t>8327</t>
  </si>
  <si>
    <t>8328</t>
  </si>
  <si>
    <t>8329</t>
  </si>
  <si>
    <t>CUADRO 8B</t>
  </si>
  <si>
    <t>SALDOS DE ACTIVOS Y PASIVOS FINANCIEROS POR SECTOR DE LA CONTRAPARTE</t>
  </si>
  <si>
    <t>682</t>
  </si>
  <si>
    <t>Activos financieros [=62] ...........................................................................................................................................................</t>
  </si>
  <si>
    <t>6821</t>
  </si>
  <si>
    <t>Deudores internos [=621] ..........................................................................................................................................................</t>
  </si>
  <si>
    <t>68211</t>
  </si>
  <si>
    <t>682111</t>
  </si>
  <si>
    <t>6821111</t>
  </si>
  <si>
    <t>6821112</t>
  </si>
  <si>
    <t>682112</t>
  </si>
  <si>
    <t>682113</t>
  </si>
  <si>
    <t>682114</t>
  </si>
  <si>
    <t>68212</t>
  </si>
  <si>
    <t>68213</t>
  </si>
  <si>
    <t>68214</t>
  </si>
  <si>
    <t>68215</t>
  </si>
  <si>
    <t>68216</t>
  </si>
  <si>
    <t>6822</t>
  </si>
  <si>
    <t>Deudores externos [=622] ..........................................................................................................................................................</t>
  </si>
  <si>
    <t>68221</t>
  </si>
  <si>
    <t>68227</t>
  </si>
  <si>
    <t>68228</t>
  </si>
  <si>
    <t>68229</t>
  </si>
  <si>
    <t>683</t>
  </si>
  <si>
    <t>Pasivos [=63] ...........................................................................................................................................................</t>
  </si>
  <si>
    <t>6831</t>
  </si>
  <si>
    <t>Acreedores internos [=631] .....................................................................................................................................................</t>
  </si>
  <si>
    <t>68311</t>
  </si>
  <si>
    <t>683111</t>
  </si>
  <si>
    <t>6831111</t>
  </si>
  <si>
    <t>6831112</t>
  </si>
  <si>
    <t>683112</t>
  </si>
  <si>
    <t>683113</t>
  </si>
  <si>
    <t>683114</t>
  </si>
  <si>
    <t>68312</t>
  </si>
  <si>
    <t>68313</t>
  </si>
  <si>
    <t>68314</t>
  </si>
  <si>
    <t>68315</t>
  </si>
  <si>
    <t>68316</t>
  </si>
  <si>
    <t>6832</t>
  </si>
  <si>
    <t>Acreedores externos [=632] ..........................................................................................................................................................</t>
  </si>
  <si>
    <t>68321</t>
  </si>
  <si>
    <t>68327</t>
  </si>
  <si>
    <t>68328</t>
  </si>
  <si>
    <t>68329</t>
  </si>
  <si>
    <t>CUADRO 9</t>
  </si>
  <si>
    <t>TOTAL OTROS FLUJOS ECONÓMICOS EN ACTIVOS Y PASIVOS</t>
  </si>
  <si>
    <t>VARIACIÓN EN EL PATRIMONIO NETO COMO RESULTADO DE OTROS FLUJOS ECONÓMICOS ..........................................................</t>
  </si>
  <si>
    <t>Otros flujos económicos en activos no financieros ...............................................................................................................................................................................................................................</t>
  </si>
  <si>
    <t>911</t>
  </si>
  <si>
    <t>912</t>
  </si>
  <si>
    <t>913</t>
  </si>
  <si>
    <t>914</t>
  </si>
  <si>
    <t>Otros flujos económicos en activos financieros ..........................................................................................................................................................................................</t>
  </si>
  <si>
    <t>9201</t>
  </si>
  <si>
    <t>9202</t>
  </si>
  <si>
    <t>9203</t>
  </si>
  <si>
    <t>9204</t>
  </si>
  <si>
    <t>9205</t>
  </si>
  <si>
    <t>9206</t>
  </si>
  <si>
    <t>9207</t>
  </si>
  <si>
    <t>9208</t>
  </si>
  <si>
    <t>921</t>
  </si>
  <si>
    <t>Internos .......................................................................................................................................................................</t>
  </si>
  <si>
    <t>922</t>
  </si>
  <si>
    <t>Externos .......................................................................................................................................................................</t>
  </si>
  <si>
    <t>Otros flujos económicos en pasivos ........................................................................................................................................................................</t>
  </si>
  <si>
    <t>9301</t>
  </si>
  <si>
    <t>9302</t>
  </si>
  <si>
    <t>9303</t>
  </si>
  <si>
    <t>9304</t>
  </si>
  <si>
    <t>9305</t>
  </si>
  <si>
    <t>9306</t>
  </si>
  <si>
    <t>9307</t>
  </si>
  <si>
    <t>9308</t>
  </si>
  <si>
    <t>931</t>
  </si>
  <si>
    <t>Internos ........................................................................................................................................................................</t>
  </si>
  <si>
    <t>932</t>
  </si>
  <si>
    <t>Externos ........................................................................................................................................................................</t>
  </si>
  <si>
    <t>Variac. del patrim. financ. neto como resultado de otros flujos económicos [92-93] ....................................................................................</t>
  </si>
  <si>
    <r>
      <t>6</t>
    </r>
    <r>
      <rPr>
        <b/>
        <vertAlign val="subscript"/>
        <sz val="8.25"/>
        <rFont val="Futura Lt BT"/>
        <family val="2"/>
      </rPr>
      <t>t-1</t>
    </r>
  </si>
  <si>
    <r>
      <t>61</t>
    </r>
    <r>
      <rPr>
        <vertAlign val="subscript"/>
        <sz val="8.25"/>
        <color indexed="9"/>
        <rFont val="Futura Lt BT"/>
        <family val="2"/>
      </rPr>
      <t>t-1</t>
    </r>
  </si>
  <si>
    <r>
      <t>62</t>
    </r>
    <r>
      <rPr>
        <vertAlign val="subscript"/>
        <sz val="8.25"/>
        <color indexed="9"/>
        <rFont val="Futura Lt BT"/>
        <family val="2"/>
      </rPr>
      <t>t-1</t>
    </r>
  </si>
  <si>
    <r>
      <t>63</t>
    </r>
    <r>
      <rPr>
        <vertAlign val="subscript"/>
        <sz val="8.25"/>
        <color indexed="9"/>
        <rFont val="Futura Lt BT"/>
        <family val="2"/>
      </rPr>
      <t>t-1</t>
    </r>
  </si>
  <si>
    <r>
      <t>6M3D1</t>
    </r>
    <r>
      <rPr>
        <vertAlign val="subscript"/>
        <sz val="8.25"/>
        <color indexed="9"/>
        <rFont val="Futura Lt BT"/>
        <family val="2"/>
      </rPr>
      <t>t-1</t>
    </r>
  </si>
  <si>
    <r>
      <t>6</t>
    </r>
    <r>
      <rPr>
        <b/>
        <vertAlign val="subscript"/>
        <sz val="8.25"/>
        <color indexed="8"/>
        <rFont val="Futura Lt BT"/>
        <family val="2"/>
      </rPr>
      <t>t</t>
    </r>
  </si>
  <si>
    <t>Años</t>
  </si>
  <si>
    <t>PASIVO DE DEUDA</t>
  </si>
  <si>
    <t>Transacciones  (neto) ....................................................................................................................................................</t>
  </si>
  <si>
    <t>Total otros flujos económicos ..................................................................................................................................................................</t>
  </si>
  <si>
    <t>Saldos de apertrua</t>
  </si>
  <si>
    <t>Saldos de cierre ...................................................................................................................................................</t>
  </si>
  <si>
    <t>Discrepancia saldos-flujos  de la deudaD1 (6MD1t-6MD1t-1-3MD1-9MD1) ...................................................................................................</t>
  </si>
  <si>
    <t>cobertura Institucional</t>
  </si>
  <si>
    <t/>
  </si>
  <si>
    <t xml:space="preserve">País: Honduras </t>
  </si>
  <si>
    <t xml:space="preserve">Cobertura: Presupuestaria </t>
  </si>
  <si>
    <t>Cobertura Institucional</t>
  </si>
  <si>
    <t>Notas explicativas a las discrepancias entre saldos - flujos de los Activos Financieros y Pasivos:</t>
  </si>
  <si>
    <t xml:space="preserve">1. La discrepancia reflejada entre saldos y flujos de los activos financieros se explica básicamente por Otras Cuentas por Cobrar derivado de diferencias en el momento de registro entre las fuentes de información utilizadas para la compilación de saldos y flujos. </t>
  </si>
  <si>
    <t>2. La discrepancia reflejada entre saldos y flujos en pasivos se explica en los instrumentos de Préstamos y Otras Cuentas por Pagar. En primer lugar, no se incorporan saldos por endeudamiento mediante Alianza Público-Privada debido a que la Contaduría General de la República solamente considera el pasivo financiero del Centro Cívico Gubernamental, mientras que en las transacciones bajo la línea se consideran todos los pasivos financieros y no financieros reportados por la Unidad de Contingencia Fiscal de la Secretaría de Finanzas (Sefin); por otra parte no se consideran en las posiciones de saldos los ajustes estadísticos de cuentas por pagar derivados de gastos devengados (bienes y servicios, inversión, etc.) que no están ingresados en el Sistema de Administración Financiera Integrada (Siafi), sin embargo son registrados por la sefin arriba de la línea contra cuentas por pagar;  dichos saldos se incluyen en las transacciones, pero no en el balance de saldos debido a que la Sefin tiene dificultad para dar seguimiento referente a si son pagados en ejercicios fiscales posteriores.</t>
  </si>
  <si>
    <t>Notas Explicativas a las Ganancias y Pérdidas por Tenencia de Activos y Pasivos:</t>
  </si>
  <si>
    <t xml:space="preserve">1. La ganancia y pérdida por tenencia en el total de activos financieros se explica principalmente por la adquisición de préstamos con fuentes externas, mismos que han sido redireccionados en calidad de préstamos internos a entidades del Sector Público. </t>
  </si>
  <si>
    <t xml:space="preserve">2. La ganancia y pérdida reflejada en los pasivos especialmente por variaciones cambiarias en los instrumentos de Titulos de Deuda y Préstamos por la contratación de endeudamiento en moneda extranjera. </t>
  </si>
  <si>
    <t>Notas Explicativas a las Otras Variaciones en el Volumen de Activos  y Pasivos:</t>
  </si>
  <si>
    <t>1. La variación reflejada en Billetes y moneda y depósitos en los activos financieros se explica principalmente por el reitengro de recursos a la Cuenta Única del Tesoro por parte de Fideicomisos que fueron derogados mediante Decreto No.66-2022; estas devoluciones no se consideran como parte de las posiciones de saldos debido que fueron registradas como operaciones financieras y contables que no tienen contrapartida sobre la línea en el estado de Operaciones.</t>
  </si>
  <si>
    <t>2. Los Otros Flujos Económicos de Pasivos se explican principalmente por otras variaciones en volumen de las Otras Cuentas por Pagar, derivado de las reversiones contables de gastos registrados en ejercicios contables de años anteriores.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</si>
</sst>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00"/>
  </numFmts>
  <fonts count="61">
    <font>
      <sz val="11"/>
      <color theme="1"/>
      <name val="Calibri"/>
      <family val="2"/>
      <scheme val="minor"/>
    </font>
    <font>
      <sz val="10"/>
      <name val="Arial"/>
      <family val="2"/>
    </font>
    <font>
      <b/>
      <sz val="10"/>
      <color indexed="63"/>
      <name val="Futura LT Condensed"/>
    </font>
    <font>
      <sz val="7.5"/>
      <name val="Segoe Print"/>
      <family val="2"/>
    </font>
    <font>
      <sz val="7.5"/>
      <color indexed="9"/>
      <name val="Futura Lt BT"/>
      <family val="2"/>
    </font>
    <font>
      <b/>
      <sz val="7.5"/>
      <color indexed="9"/>
      <name val="Futura Lt BT"/>
      <family val="2"/>
    </font>
    <font>
      <b/>
      <sz val="7.5"/>
      <name val="Futura Lt BT"/>
      <family val="2"/>
    </font>
    <font>
      <sz val="7.5"/>
      <name val="Futura Lt BT"/>
      <family val="2"/>
    </font>
    <font>
      <sz val="7.5"/>
      <color indexed="12"/>
      <name val="Futura Lt BT"/>
      <family val="2"/>
    </font>
    <font>
      <sz val="7.5"/>
      <color indexed="10"/>
      <name val="Futura Lt BT"/>
      <family val="2"/>
    </font>
    <font>
      <sz val="10"/>
      <name val="Futura Lt BT"/>
      <family val="2"/>
    </font>
    <font>
      <sz val="7"/>
      <name val="Futura Lt BT"/>
      <family val="2"/>
    </font>
    <font>
      <b/>
      <vertAlign val="subscript"/>
      <sz val="8.25"/>
      <color indexed="9"/>
      <name val="Futura Lt BT"/>
      <family val="2"/>
    </font>
    <font>
      <b/>
      <vertAlign val="subscript"/>
      <sz val="8.25"/>
      <name val="Futura Lt BT"/>
      <family val="2"/>
    </font>
    <font>
      <vertAlign val="subscript"/>
      <sz val="8.25"/>
      <color indexed="9"/>
      <name val="Futura Lt BT"/>
      <family val="2"/>
    </font>
    <font>
      <b/>
      <vertAlign val="subscript"/>
      <sz val="8.25"/>
      <color indexed="8"/>
      <name val="Futura Lt BT"/>
      <family val="2"/>
    </font>
    <font>
      <b/>
      <i/>
      <sz val="7.5"/>
      <name val="Futura Lt BT"/>
      <family val="2"/>
    </font>
    <font>
      <b/>
      <sz val="7.5"/>
      <name val="Futura Lt BT"/>
    </font>
    <font>
      <sz val="11"/>
      <color theme="1"/>
      <name val="Calibri"/>
      <family val="2"/>
      <scheme val="minor"/>
    </font>
    <font>
      <sz val="10"/>
      <color theme="1"/>
      <name val="Arial"/>
      <family val="2"/>
    </font>
    <font>
      <u/>
      <sz val="11"/>
      <color theme="10"/>
      <name val="Calibri"/>
      <family val="2"/>
    </font>
    <font>
      <u/>
      <sz val="10"/>
      <color theme="10"/>
      <name val="Arial"/>
      <family val="2"/>
    </font>
    <font>
      <u/>
      <sz val="10"/>
      <color theme="10"/>
      <name val="Times New Roman"/>
      <family val="1"/>
    </font>
    <font>
      <sz val="11"/>
      <color theme="1"/>
      <name val="Futura LT Condensed"/>
    </font>
    <font>
      <b/>
      <sz val="14"/>
      <color theme="1"/>
      <name val="Futura LT Condensed"/>
    </font>
    <font>
      <b/>
      <sz val="18"/>
      <color theme="1"/>
      <name val="Futura LT Condensed"/>
    </font>
    <font>
      <sz val="18"/>
      <color theme="1"/>
      <name val="Futura LT Condensed"/>
    </font>
    <font>
      <b/>
      <sz val="20"/>
      <color theme="1"/>
      <name val="Futura LT Condensed"/>
    </font>
    <font>
      <sz val="10"/>
      <color theme="0"/>
      <name val="Futura Md BT"/>
      <family val="2"/>
    </font>
    <font>
      <sz val="7.5"/>
      <color theme="0"/>
      <name val="Futura Md BT"/>
      <family val="2"/>
    </font>
    <font>
      <sz val="10"/>
      <color theme="0"/>
      <name val="Futura Lt BT"/>
      <family val="2"/>
    </font>
    <font>
      <sz val="7.5"/>
      <color theme="0"/>
      <name val="Futura Lt BT"/>
      <family val="2"/>
    </font>
    <font>
      <b/>
      <sz val="7.5"/>
      <color theme="0"/>
      <name val="Futura Lt BT"/>
      <family val="2"/>
    </font>
    <font>
      <b/>
      <i/>
      <sz val="7.5"/>
      <color theme="0"/>
      <name val="Futura Lt BT"/>
      <family val="2"/>
    </font>
    <font>
      <sz val="11"/>
      <color rgb="FFE7B70D"/>
      <name val="Calibri"/>
      <family val="2"/>
      <scheme val="minor"/>
    </font>
    <font>
      <b/>
      <sz val="10"/>
      <color theme="0"/>
      <name val="Futura Lt BT"/>
      <family val="2"/>
    </font>
    <font>
      <b/>
      <sz val="7.5"/>
      <color theme="0" tint="-0.14996795556505021"/>
      <name val="Futura Lt BT"/>
      <family val="2"/>
    </font>
    <font>
      <sz val="7"/>
      <color theme="0"/>
      <name val="Futura Lt BT"/>
      <family val="2"/>
    </font>
    <font>
      <sz val="7.5"/>
      <color theme="0" tint="-0.14996795556505021"/>
      <name val="Futura Lt BT"/>
      <family val="2"/>
    </font>
    <font>
      <sz val="11"/>
      <name val="Calibri"/>
      <family val="2"/>
      <scheme val="minor"/>
    </font>
    <font>
      <sz val="11"/>
      <color theme="1"/>
      <name val="Futura Lt BT"/>
      <family val="2"/>
    </font>
    <font>
      <i/>
      <sz val="7.5"/>
      <color theme="0"/>
      <name val="Futura Lt BT"/>
      <family val="2"/>
    </font>
    <font>
      <b/>
      <sz val="7.5"/>
      <color theme="1"/>
      <name val="Futura Lt BT"/>
      <family val="2"/>
    </font>
    <font>
      <sz val="7.5"/>
      <color theme="1"/>
      <name val="Futura Lt BT"/>
      <family val="2"/>
    </font>
    <font>
      <u/>
      <sz val="11"/>
      <color theme="10"/>
      <name val="Futura Lt BT"/>
      <family val="2"/>
    </font>
    <font>
      <b/>
      <i/>
      <sz val="7.5"/>
      <color theme="1"/>
      <name val="Futura Lt BT"/>
      <family val="2"/>
    </font>
    <font>
      <b/>
      <sz val="10"/>
      <color theme="0"/>
      <name val="Futura Md BT"/>
      <family val="2"/>
    </font>
    <font>
      <b/>
      <sz val="7.5"/>
      <color theme="0"/>
      <name val="Futura Md BT"/>
      <family val="2"/>
    </font>
    <font>
      <sz val="8"/>
      <color theme="1"/>
      <name val="Futura Lt BT"/>
      <family val="2"/>
    </font>
    <font>
      <sz val="7.5"/>
      <color rgb="FFFF0000"/>
      <name val="Futura Lt BT"/>
      <family val="2"/>
    </font>
    <font>
      <sz val="24"/>
      <color theme="1" tint="0.34998626667073579"/>
      <name val="Futura Md BT"/>
      <family val="2"/>
    </font>
    <font>
      <i/>
      <u/>
      <sz val="24"/>
      <color theme="1" tint="0.34998626667073579"/>
      <name val="Futura Md BT"/>
      <family val="2"/>
    </font>
    <font>
      <sz val="10"/>
      <color theme="1" tint="0.34998626667073579"/>
      <name val="Futura LT Condensed"/>
    </font>
    <font>
      <b/>
      <sz val="12"/>
      <color theme="0"/>
      <name val="Futura Lt BT"/>
      <family val="2"/>
    </font>
    <font>
      <b/>
      <sz val="12"/>
      <color theme="0"/>
      <name val="Futura Md BT"/>
      <family val="2"/>
    </font>
    <font>
      <sz val="7.5"/>
      <color theme="4" tint="-0.249977111117893"/>
      <name val="Futura Lt BT"/>
      <family val="2"/>
    </font>
    <font>
      <sz val="7.5"/>
      <name val="Segoe UI"/>
      <family val="2"/>
    </font>
    <font>
      <sz val="7.5"/>
      <color rgb="FF0000FF"/>
      <name val="Segoe UI"/>
      <family val="2"/>
    </font>
    <font>
      <sz val="7.5"/>
      <color theme="4"/>
      <name val="Futura Lt BT"/>
      <family val="2"/>
    </font>
    <font>
      <sz val="8"/>
      <color theme="1"/>
      <name val="Futura Lt BT"/>
    </font>
    <font>
      <sz val="9"/>
      <color theme="1"/>
      <name val="Futura Lt BT"/>
      <family val="2"/>
    </font>
  </fonts>
  <fills count="6">
    <fill>
      <patternFill patternType="none"/>
    </fill>
    <fill>
      <patternFill patternType="gray125"/>
    </fill>
    <fill>
      <patternFill patternType="solid">
        <fgColor rgb="FF084E9B"/>
        <bgColor indexed="64"/>
      </patternFill>
    </fill>
    <fill>
      <patternFill patternType="solid">
        <fgColor rgb="FFE7B70D"/>
        <bgColor indexed="64"/>
      </patternFill>
    </fill>
    <fill>
      <patternFill patternType="solid">
        <fgColor theme="0"/>
        <bgColor indexed="64"/>
      </patternFill>
    </fill>
    <fill>
      <patternFill patternType="solid">
        <fgColor rgb="FFFFC00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0" tint="-0.499984740745262"/>
      </top>
      <bottom/>
      <diagonal/>
    </border>
  </borders>
  <cellStyleXfs count="19">
    <xf numFmtId="0" fontId="0" fillId="0" borderId="0"/>
    <xf numFmtId="167" fontId="19" fillId="0" borderId="0" applyFont="0" applyFill="0" applyBorder="0" applyAlignment="0" applyProtection="0"/>
    <xf numFmtId="16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6" fontId="19" fillId="0" borderId="0" applyFont="0" applyFill="0" applyBorder="0" applyAlignment="0" applyProtection="0"/>
    <xf numFmtId="164" fontId="19" fillId="0" borderId="0" applyFont="0" applyFill="0" applyBorder="0" applyAlignment="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xf numFmtId="167" fontId="18" fillId="0" borderId="0" applyFont="0" applyFill="0" applyBorder="0" applyAlignment="0" applyProtection="0"/>
    <xf numFmtId="0" fontId="1" fillId="0" borderId="0"/>
    <xf numFmtId="0" fontId="18" fillId="0" borderId="0"/>
    <xf numFmtId="0" fontId="1" fillId="0" borderId="0"/>
    <xf numFmtId="0" fontId="18" fillId="0" borderId="0"/>
    <xf numFmtId="0" fontId="18" fillId="0" borderId="0"/>
    <xf numFmtId="0" fontId="18" fillId="0" borderId="0"/>
    <xf numFmtId="9" fontId="19" fillId="0" borderId="0" applyFont="0" applyFill="0" applyBorder="0" applyAlignment="0" applyProtection="0"/>
    <xf numFmtId="9" fontId="1" fillId="0" borderId="0" applyFont="0" applyFill="0" applyBorder="0" applyAlignment="0" applyProtection="0"/>
  </cellStyleXfs>
  <cellXfs count="226">
    <xf numFmtId="0" fontId="0" fillId="0" borderId="0" xfId="0"/>
    <xf numFmtId="0" fontId="23" fillId="0" borderId="0" xfId="0" applyFont="1"/>
    <xf numFmtId="0" fontId="24" fillId="0" borderId="0" xfId="0" applyFont="1"/>
    <xf numFmtId="0" fontId="25" fillId="0" borderId="0" xfId="0" applyFont="1"/>
    <xf numFmtId="0" fontId="26" fillId="0" borderId="0" xfId="0" applyFont="1"/>
    <xf numFmtId="0" fontId="0" fillId="2" borderId="0" xfId="0" applyFill="1"/>
    <xf numFmtId="0" fontId="23" fillId="2" borderId="0" xfId="0" applyFont="1" applyFill="1"/>
    <xf numFmtId="0" fontId="20" fillId="0" borderId="0" xfId="7" applyAlignment="1" applyProtection="1"/>
    <xf numFmtId="0" fontId="24" fillId="0" borderId="0" xfId="0" applyFont="1" applyAlignment="1">
      <alignment horizontal="left"/>
    </xf>
    <xf numFmtId="0" fontId="27" fillId="0" borderId="0" xfId="0" applyFont="1"/>
    <xf numFmtId="0" fontId="0" fillId="3" borderId="0" xfId="0" applyFill="1"/>
    <xf numFmtId="0" fontId="28" fillId="2" borderId="0" xfId="0" applyFont="1" applyFill="1"/>
    <xf numFmtId="0" fontId="29" fillId="2" borderId="0" xfId="0" applyFont="1" applyFill="1"/>
    <xf numFmtId="49" fontId="3" fillId="0" borderId="0" xfId="0" applyNumberFormat="1" applyFont="1"/>
    <xf numFmtId="0" fontId="3" fillId="0" borderId="0" xfId="0" applyFont="1"/>
    <xf numFmtId="0" fontId="3" fillId="0" borderId="0" xfId="0" applyFont="1" applyAlignment="1">
      <alignment horizontal="right"/>
    </xf>
    <xf numFmtId="49" fontId="30" fillId="2" borderId="1" xfId="0" applyNumberFormat="1" applyFont="1" applyFill="1" applyBorder="1" applyAlignment="1">
      <alignment horizontal="left"/>
    </xf>
    <xf numFmtId="0" fontId="30" fillId="2" borderId="2" xfId="0" applyFont="1" applyFill="1" applyBorder="1"/>
    <xf numFmtId="0" fontId="31" fillId="2" borderId="2" xfId="0" applyFont="1" applyFill="1" applyBorder="1"/>
    <xf numFmtId="0" fontId="31" fillId="2" borderId="0" xfId="0" applyFont="1" applyFill="1"/>
    <xf numFmtId="49" fontId="31" fillId="2" borderId="3" xfId="0" applyNumberFormat="1" applyFont="1" applyFill="1" applyBorder="1" applyAlignment="1">
      <alignment horizontal="left"/>
    </xf>
    <xf numFmtId="0" fontId="31" fillId="2" borderId="4" xfId="0" applyFont="1" applyFill="1" applyBorder="1"/>
    <xf numFmtId="0" fontId="32" fillId="2" borderId="0" xfId="0" applyFont="1" applyFill="1"/>
    <xf numFmtId="0" fontId="31" fillId="2" borderId="0" xfId="0" applyFont="1" applyFill="1" applyAlignment="1">
      <alignment horizontal="left" indent="1"/>
    </xf>
    <xf numFmtId="0" fontId="31" fillId="2" borderId="5" xfId="0" applyFont="1" applyFill="1" applyBorder="1" applyAlignment="1">
      <alignment horizontal="left" indent="1"/>
    </xf>
    <xf numFmtId="0" fontId="31" fillId="2" borderId="5" xfId="0" applyFont="1" applyFill="1" applyBorder="1"/>
    <xf numFmtId="49" fontId="33" fillId="2" borderId="6" xfId="0" applyNumberFormat="1" applyFont="1" applyFill="1" applyBorder="1" applyAlignment="1">
      <alignment horizontal="left"/>
    </xf>
    <xf numFmtId="0" fontId="31" fillId="2" borderId="7" xfId="0" applyFont="1" applyFill="1" applyBorder="1"/>
    <xf numFmtId="49" fontId="32" fillId="2" borderId="8" xfId="0" applyNumberFormat="1" applyFont="1" applyFill="1" applyBorder="1" applyAlignment="1">
      <alignment horizontal="left"/>
    </xf>
    <xf numFmtId="0" fontId="32" fillId="2" borderId="0" xfId="0" applyFont="1" applyFill="1" applyAlignment="1">
      <alignment horizontal="left" vertical="center"/>
    </xf>
    <xf numFmtId="49" fontId="31" fillId="2" borderId="8" xfId="0" applyNumberFormat="1" applyFont="1" applyFill="1" applyBorder="1" applyAlignment="1">
      <alignment horizontal="left"/>
    </xf>
    <xf numFmtId="49" fontId="31" fillId="2" borderId="9" xfId="0" applyNumberFormat="1" applyFont="1" applyFill="1" applyBorder="1" applyAlignment="1">
      <alignment horizontal="left"/>
    </xf>
    <xf numFmtId="0" fontId="31" fillId="2" borderId="4" xfId="0" applyFont="1" applyFill="1" applyBorder="1" applyAlignment="1">
      <alignment horizontal="left" indent="1"/>
    </xf>
    <xf numFmtId="49" fontId="31" fillId="2" borderId="10" xfId="0" applyNumberFormat="1" applyFont="1" applyFill="1" applyBorder="1"/>
    <xf numFmtId="0" fontId="31" fillId="2" borderId="11" xfId="0" applyFont="1" applyFill="1" applyBorder="1"/>
    <xf numFmtId="0" fontId="32" fillId="2" borderId="0" xfId="0" applyFont="1" applyFill="1" applyAlignment="1">
      <alignment horizontal="left"/>
    </xf>
    <xf numFmtId="0" fontId="10" fillId="4" borderId="0" xfId="0" applyFont="1" applyFill="1" applyAlignment="1">
      <alignment horizontal="right"/>
    </xf>
    <xf numFmtId="0" fontId="0" fillId="4" borderId="0" xfId="0" applyFill="1"/>
    <xf numFmtId="0" fontId="34" fillId="3" borderId="0" xfId="0" applyFont="1" applyFill="1"/>
    <xf numFmtId="49" fontId="35" fillId="2" borderId="0" xfId="0" applyNumberFormat="1" applyFont="1" applyFill="1" applyAlignment="1">
      <alignment horizontal="left"/>
    </xf>
    <xf numFmtId="0" fontId="35" fillId="2" borderId="0" xfId="0" applyFont="1" applyFill="1"/>
    <xf numFmtId="0" fontId="30" fillId="2" borderId="0" xfId="0" applyFont="1" applyFill="1"/>
    <xf numFmtId="0" fontId="35" fillId="2" borderId="8" xfId="0" applyFont="1" applyFill="1" applyBorder="1" applyAlignment="1">
      <alignment horizontal="left" vertical="center" wrapText="1" indent="1"/>
    </xf>
    <xf numFmtId="0" fontId="35" fillId="2" borderId="0" xfId="0" applyFont="1" applyFill="1" applyAlignment="1">
      <alignment horizontal="left" vertical="center" wrapText="1" indent="1"/>
    </xf>
    <xf numFmtId="49" fontId="36" fillId="3" borderId="8" xfId="0" applyNumberFormat="1" applyFont="1" applyFill="1" applyBorder="1" applyAlignment="1">
      <alignment horizontal="left"/>
    </xf>
    <xf numFmtId="0" fontId="6" fillId="3" borderId="0" xfId="11" applyFont="1" applyFill="1" applyAlignment="1">
      <alignment horizontal="left"/>
    </xf>
    <xf numFmtId="0" fontId="11" fillId="3" borderId="0" xfId="0" applyFont="1" applyFill="1"/>
    <xf numFmtId="0" fontId="32" fillId="2" borderId="0" xfId="11" applyFont="1" applyFill="1"/>
    <xf numFmtId="0" fontId="37" fillId="2" borderId="0" xfId="0" applyFont="1" applyFill="1"/>
    <xf numFmtId="0" fontId="31" fillId="2" borderId="0" xfId="11" applyFont="1" applyFill="1" applyAlignment="1">
      <alignment horizontal="left" indent="1"/>
    </xf>
    <xf numFmtId="0" fontId="31" fillId="2" borderId="5" xfId="11" applyFont="1" applyFill="1" applyBorder="1" applyAlignment="1">
      <alignment horizontal="left" indent="1"/>
    </xf>
    <xf numFmtId="0" fontId="37" fillId="2" borderId="5" xfId="0" applyFont="1" applyFill="1" applyBorder="1"/>
    <xf numFmtId="0" fontId="33" fillId="2" borderId="7" xfId="11" applyFont="1" applyFill="1" applyBorder="1"/>
    <xf numFmtId="0" fontId="37" fillId="2" borderId="7" xfId="0" applyFont="1" applyFill="1" applyBorder="1"/>
    <xf numFmtId="0" fontId="31" fillId="2" borderId="0" xfId="11" applyFont="1" applyFill="1"/>
    <xf numFmtId="0" fontId="31" fillId="2" borderId="4" xfId="11" applyFont="1" applyFill="1" applyBorder="1" applyAlignment="1">
      <alignment horizontal="left" indent="1"/>
    </xf>
    <xf numFmtId="0" fontId="37" fillId="2" borderId="4" xfId="0" applyFont="1" applyFill="1" applyBorder="1"/>
    <xf numFmtId="49" fontId="38" fillId="3" borderId="8" xfId="0" applyNumberFormat="1" applyFont="1" applyFill="1" applyBorder="1" applyAlignment="1">
      <alignment horizontal="left"/>
    </xf>
    <xf numFmtId="0" fontId="6" fillId="3" borderId="0" xfId="0" applyFont="1" applyFill="1"/>
    <xf numFmtId="0" fontId="7" fillId="3" borderId="0" xfId="0" applyFont="1" applyFill="1"/>
    <xf numFmtId="0" fontId="31" fillId="2" borderId="5" xfId="0" applyFont="1" applyFill="1" applyBorder="1" applyAlignment="1">
      <alignment horizontal="left"/>
    </xf>
    <xf numFmtId="49" fontId="31" fillId="2" borderId="12" xfId="0" applyNumberFormat="1" applyFont="1" applyFill="1" applyBorder="1" applyAlignment="1">
      <alignment horizontal="left"/>
    </xf>
    <xf numFmtId="0" fontId="32" fillId="2" borderId="13" xfId="0" applyFont="1" applyFill="1" applyBorder="1" applyAlignment="1">
      <alignment horizontal="left"/>
    </xf>
    <xf numFmtId="0" fontId="31" fillId="2" borderId="13" xfId="0" applyFont="1" applyFill="1" applyBorder="1"/>
    <xf numFmtId="0" fontId="31" fillId="2" borderId="4" xfId="0" applyFont="1" applyFill="1" applyBorder="1" applyAlignment="1">
      <alignment horizontal="left"/>
    </xf>
    <xf numFmtId="49" fontId="32" fillId="2" borderId="12" xfId="0" applyNumberFormat="1" applyFont="1" applyFill="1" applyBorder="1" applyAlignment="1">
      <alignment horizontal="left"/>
    </xf>
    <xf numFmtId="0" fontId="32" fillId="2" borderId="13" xfId="0" applyFont="1" applyFill="1" applyBorder="1"/>
    <xf numFmtId="49" fontId="32" fillId="2" borderId="9" xfId="0" applyNumberFormat="1" applyFont="1" applyFill="1" applyBorder="1" applyAlignment="1">
      <alignment horizontal="left"/>
    </xf>
    <xf numFmtId="0" fontId="32" fillId="2" borderId="5" xfId="0" applyFont="1" applyFill="1" applyBorder="1"/>
    <xf numFmtId="168" fontId="9" fillId="0" borderId="14" xfId="0" applyNumberFormat="1" applyFont="1" applyBorder="1" applyAlignment="1">
      <alignment horizontal="right"/>
    </xf>
    <xf numFmtId="0" fontId="32" fillId="2" borderId="0" xfId="0" applyFont="1" applyFill="1" applyAlignment="1">
      <alignment horizontal="left" indent="1"/>
    </xf>
    <xf numFmtId="0" fontId="31" fillId="2" borderId="0" xfId="0" applyFont="1" applyFill="1" applyAlignment="1">
      <alignment horizontal="left" indent="2"/>
    </xf>
    <xf numFmtId="0" fontId="31" fillId="2" borderId="0" xfId="0" applyFont="1" applyFill="1" applyAlignment="1">
      <alignment horizontal="left" indent="3"/>
    </xf>
    <xf numFmtId="0" fontId="32" fillId="2" borderId="5" xfId="0" applyFont="1" applyFill="1" applyBorder="1" applyAlignment="1">
      <alignment horizontal="left" indent="1"/>
    </xf>
    <xf numFmtId="0" fontId="31" fillId="2" borderId="5" xfId="0" applyFont="1" applyFill="1" applyBorder="1" applyAlignment="1">
      <alignment horizontal="left" indent="2"/>
    </xf>
    <xf numFmtId="0" fontId="32" fillId="2" borderId="0" xfId="0" applyFont="1" applyFill="1" applyAlignment="1">
      <alignment horizontal="left" wrapText="1" indent="1"/>
    </xf>
    <xf numFmtId="0" fontId="31" fillId="2" borderId="4" xfId="0" applyFont="1" applyFill="1" applyBorder="1" applyAlignment="1">
      <alignment horizontal="left" indent="2"/>
    </xf>
    <xf numFmtId="49" fontId="35" fillId="2" borderId="8" xfId="0" applyNumberFormat="1" applyFont="1" applyFill="1" applyBorder="1" applyAlignment="1">
      <alignment horizontal="left" vertical="center" wrapText="1" indent="1"/>
    </xf>
    <xf numFmtId="49" fontId="35" fillId="2" borderId="0" xfId="0" applyNumberFormat="1" applyFont="1" applyFill="1" applyAlignment="1">
      <alignment horizontal="left" vertical="center" wrapText="1" indent="1"/>
    </xf>
    <xf numFmtId="49" fontId="32" fillId="2" borderId="6" xfId="0" applyNumberFormat="1" applyFont="1" applyFill="1" applyBorder="1" applyAlignment="1">
      <alignment horizontal="left"/>
    </xf>
    <xf numFmtId="0" fontId="32" fillId="2" borderId="7" xfId="0" applyFont="1" applyFill="1" applyBorder="1"/>
    <xf numFmtId="0" fontId="31" fillId="2" borderId="0" xfId="0" applyFont="1" applyFill="1" applyAlignment="1">
      <alignment horizontal="left" wrapText="1" indent="1"/>
    </xf>
    <xf numFmtId="0" fontId="31" fillId="2" borderId="15" xfId="0" applyFont="1" applyFill="1" applyBorder="1"/>
    <xf numFmtId="0" fontId="31" fillId="2" borderId="16" xfId="0" applyFont="1" applyFill="1" applyBorder="1"/>
    <xf numFmtId="49" fontId="6" fillId="3" borderId="12" xfId="0" applyNumberFormat="1" applyFont="1" applyFill="1" applyBorder="1" applyAlignment="1">
      <alignment horizontal="left"/>
    </xf>
    <xf numFmtId="0" fontId="6" fillId="3" borderId="13" xfId="0" applyFont="1" applyFill="1" applyBorder="1"/>
    <xf numFmtId="0" fontId="7" fillId="3" borderId="13" xfId="0" applyFont="1" applyFill="1" applyBorder="1"/>
    <xf numFmtId="0" fontId="39" fillId="0" borderId="0" xfId="0" applyFont="1"/>
    <xf numFmtId="0" fontId="40" fillId="0" borderId="0" xfId="0" applyFont="1"/>
    <xf numFmtId="49" fontId="31" fillId="2" borderId="17" xfId="0" applyNumberFormat="1" applyFont="1" applyFill="1" applyBorder="1" applyAlignment="1">
      <alignment horizontal="left"/>
    </xf>
    <xf numFmtId="0" fontId="31" fillId="2" borderId="18" xfId="0" applyFont="1" applyFill="1" applyBorder="1"/>
    <xf numFmtId="0" fontId="31" fillId="2" borderId="19" xfId="0" applyFont="1" applyFill="1" applyBorder="1"/>
    <xf numFmtId="0" fontId="31" fillId="2" borderId="20" xfId="0" applyFont="1" applyFill="1" applyBorder="1"/>
    <xf numFmtId="49" fontId="32" fillId="2" borderId="3" xfId="0" applyNumberFormat="1" applyFont="1" applyFill="1" applyBorder="1" applyAlignment="1">
      <alignment horizontal="left"/>
    </xf>
    <xf numFmtId="0" fontId="32" fillId="2" borderId="4" xfId="0" applyFont="1" applyFill="1" applyBorder="1" applyAlignment="1">
      <alignment horizontal="left" indent="1"/>
    </xf>
    <xf numFmtId="49" fontId="6" fillId="3" borderId="12" xfId="0" applyNumberFormat="1" applyFont="1" applyFill="1" applyBorder="1" applyAlignment="1">
      <alignment horizontal="left" vertical="center"/>
    </xf>
    <xf numFmtId="0" fontId="6" fillId="3" borderId="11" xfId="0" applyFont="1" applyFill="1" applyBorder="1" applyAlignment="1">
      <alignment vertical="center" wrapText="1"/>
    </xf>
    <xf numFmtId="0" fontId="7" fillId="3" borderId="11" xfId="0" applyFont="1" applyFill="1" applyBorder="1" applyAlignment="1">
      <alignment vertical="center"/>
    </xf>
    <xf numFmtId="49" fontId="31" fillId="2" borderId="6" xfId="0" applyNumberFormat="1" applyFont="1" applyFill="1" applyBorder="1" applyAlignment="1">
      <alignment horizontal="left"/>
    </xf>
    <xf numFmtId="0" fontId="31" fillId="2" borderId="7" xfId="0" applyFont="1" applyFill="1" applyBorder="1" applyAlignment="1">
      <alignment horizontal="left" indent="1"/>
    </xf>
    <xf numFmtId="0" fontId="41" fillId="2" borderId="0" xfId="0" applyFont="1" applyFill="1" applyAlignment="1">
      <alignment horizontal="left"/>
    </xf>
    <xf numFmtId="49" fontId="7" fillId="4" borderId="0" xfId="0" applyNumberFormat="1" applyFont="1" applyFill="1"/>
    <xf numFmtId="0" fontId="7" fillId="4" borderId="0" xfId="0" applyFont="1" applyFill="1"/>
    <xf numFmtId="0" fontId="40" fillId="4" borderId="0" xfId="0" applyFont="1" applyFill="1"/>
    <xf numFmtId="49" fontId="42" fillId="3" borderId="12" xfId="0" applyNumberFormat="1" applyFont="1" applyFill="1" applyBorder="1" applyAlignment="1">
      <alignment horizontal="left"/>
    </xf>
    <xf numFmtId="0" fontId="43" fillId="3" borderId="21" xfId="0" applyFont="1" applyFill="1" applyBorder="1"/>
    <xf numFmtId="0" fontId="44" fillId="0" borderId="0" xfId="7" applyFont="1" applyAlignment="1" applyProtection="1"/>
    <xf numFmtId="0" fontId="31" fillId="2" borderId="0" xfId="0" applyFont="1" applyFill="1" applyAlignment="1">
      <alignment horizontal="left" indent="4"/>
    </xf>
    <xf numFmtId="0" fontId="7" fillId="3" borderId="21" xfId="0" applyFont="1" applyFill="1" applyBorder="1"/>
    <xf numFmtId="49" fontId="6" fillId="3" borderId="9" xfId="0" applyNumberFormat="1" applyFont="1" applyFill="1" applyBorder="1" applyAlignment="1">
      <alignment horizontal="left"/>
    </xf>
    <xf numFmtId="0" fontId="6" fillId="3" borderId="5" xfId="0" applyFont="1" applyFill="1" applyBorder="1"/>
    <xf numFmtId="0" fontId="7" fillId="3" borderId="20" xfId="0" applyFont="1" applyFill="1" applyBorder="1"/>
    <xf numFmtId="0" fontId="7" fillId="3" borderId="5" xfId="0" applyFont="1" applyFill="1" applyBorder="1"/>
    <xf numFmtId="0" fontId="31" fillId="2" borderId="5" xfId="0" applyFont="1" applyFill="1" applyBorder="1" applyAlignment="1">
      <alignment horizontal="left" vertical="top" indent="2"/>
    </xf>
    <xf numFmtId="0" fontId="42" fillId="3" borderId="13" xfId="0" applyFont="1" applyFill="1" applyBorder="1"/>
    <xf numFmtId="49" fontId="42" fillId="3" borderId="9" xfId="0" applyNumberFormat="1" applyFont="1" applyFill="1" applyBorder="1" applyAlignment="1">
      <alignment horizontal="left"/>
    </xf>
    <xf numFmtId="0" fontId="42" fillId="3" borderId="5" xfId="0" applyFont="1" applyFill="1" applyBorder="1"/>
    <xf numFmtId="0" fontId="43" fillId="3" borderId="20" xfId="0" applyFont="1" applyFill="1" applyBorder="1"/>
    <xf numFmtId="0" fontId="43" fillId="3" borderId="13" xfId="0" applyFont="1" applyFill="1" applyBorder="1"/>
    <xf numFmtId="0" fontId="45" fillId="3" borderId="0" xfId="0" applyFont="1" applyFill="1"/>
    <xf numFmtId="0" fontId="43" fillId="3" borderId="0" xfId="0" applyFont="1" applyFill="1"/>
    <xf numFmtId="0" fontId="45" fillId="3" borderId="7" xfId="0" applyFont="1" applyFill="1" applyBorder="1"/>
    <xf numFmtId="0" fontId="43" fillId="3" borderId="7" xfId="0" applyFont="1" applyFill="1" applyBorder="1"/>
    <xf numFmtId="0" fontId="45" fillId="3" borderId="5" xfId="0" applyFont="1" applyFill="1" applyBorder="1"/>
    <xf numFmtId="0" fontId="43" fillId="3" borderId="5" xfId="0" applyFont="1" applyFill="1" applyBorder="1"/>
    <xf numFmtId="0" fontId="42" fillId="3" borderId="18" xfId="0" applyFont="1" applyFill="1" applyBorder="1" applyAlignment="1">
      <alignment vertical="center"/>
    </xf>
    <xf numFmtId="49" fontId="45" fillId="3" borderId="6" xfId="0" applyNumberFormat="1" applyFont="1" applyFill="1" applyBorder="1" applyAlignment="1">
      <alignment horizontal="left"/>
    </xf>
    <xf numFmtId="49" fontId="42" fillId="3" borderId="8" xfId="0" applyNumberFormat="1" applyFont="1" applyFill="1" applyBorder="1" applyAlignment="1">
      <alignment horizontal="left"/>
    </xf>
    <xf numFmtId="0" fontId="42" fillId="3" borderId="0" xfId="0" applyFont="1" applyFill="1" applyAlignment="1">
      <alignment horizontal="left" wrapText="1"/>
    </xf>
    <xf numFmtId="49" fontId="45" fillId="3" borderId="8" xfId="0" applyNumberFormat="1" applyFont="1" applyFill="1" applyBorder="1" applyAlignment="1">
      <alignment horizontal="left"/>
    </xf>
    <xf numFmtId="49" fontId="45" fillId="3" borderId="10" xfId="0" applyNumberFormat="1" applyFont="1" applyFill="1" applyBorder="1" applyAlignment="1">
      <alignment horizontal="left"/>
    </xf>
    <xf numFmtId="0" fontId="45" fillId="3" borderId="11" xfId="0" applyFont="1" applyFill="1" applyBorder="1"/>
    <xf numFmtId="0" fontId="43" fillId="3" borderId="11" xfId="0" applyFont="1" applyFill="1" applyBorder="1"/>
    <xf numFmtId="168" fontId="43" fillId="3" borderId="14" xfId="0" applyNumberFormat="1" applyFont="1" applyFill="1" applyBorder="1" applyAlignment="1">
      <alignment horizontal="right"/>
    </xf>
    <xf numFmtId="49" fontId="46" fillId="2" borderId="1" xfId="0" applyNumberFormat="1" applyFont="1" applyFill="1" applyBorder="1" applyAlignment="1">
      <alignment horizontal="left"/>
    </xf>
    <xf numFmtId="0" fontId="46" fillId="2" borderId="2" xfId="0" applyFont="1" applyFill="1" applyBorder="1"/>
    <xf numFmtId="0" fontId="47" fillId="2" borderId="2" xfId="0" applyFont="1" applyFill="1" applyBorder="1"/>
    <xf numFmtId="49" fontId="46" fillId="2" borderId="8" xfId="0" applyNumberFormat="1" applyFont="1" applyFill="1" applyBorder="1" applyAlignment="1">
      <alignment horizontal="left"/>
    </xf>
    <xf numFmtId="0" fontId="32" fillId="2" borderId="8" xfId="0" applyFont="1" applyFill="1" applyBorder="1" applyAlignment="1">
      <alignment horizontal="left"/>
    </xf>
    <xf numFmtId="49" fontId="45" fillId="3" borderId="9" xfId="0" applyNumberFormat="1" applyFont="1" applyFill="1" applyBorder="1" applyAlignment="1">
      <alignment horizontal="left"/>
    </xf>
    <xf numFmtId="49" fontId="42" fillId="3" borderId="17" xfId="0" applyNumberFormat="1" applyFont="1" applyFill="1" applyBorder="1" applyAlignment="1">
      <alignment vertical="top" wrapText="1"/>
    </xf>
    <xf numFmtId="0" fontId="31" fillId="2" borderId="14" xfId="0" applyFont="1" applyFill="1" applyBorder="1" applyAlignment="1">
      <alignment horizontal="center" vertical="center" wrapText="1"/>
    </xf>
    <xf numFmtId="168" fontId="7" fillId="3" borderId="14" xfId="0" applyNumberFormat="1" applyFont="1" applyFill="1" applyBorder="1" applyAlignment="1">
      <alignment horizontal="right"/>
    </xf>
    <xf numFmtId="168" fontId="8" fillId="4" borderId="14" xfId="0" applyNumberFormat="1" applyFont="1" applyFill="1" applyBorder="1" applyAlignment="1" applyProtection="1">
      <alignment horizontal="right"/>
      <protection locked="0"/>
    </xf>
    <xf numFmtId="168" fontId="7" fillId="4" borderId="14" xfId="0" applyNumberFormat="1" applyFont="1" applyFill="1" applyBorder="1" applyAlignment="1" applyProtection="1">
      <alignment horizontal="right"/>
      <protection locked="0"/>
    </xf>
    <xf numFmtId="168" fontId="43" fillId="4" borderId="14" xfId="0" applyNumberFormat="1" applyFont="1" applyFill="1" applyBorder="1" applyAlignment="1" applyProtection="1">
      <alignment horizontal="right"/>
      <protection locked="0"/>
    </xf>
    <xf numFmtId="168" fontId="7" fillId="4" borderId="14" xfId="0" applyNumberFormat="1" applyFont="1" applyFill="1" applyBorder="1" applyAlignment="1">
      <alignment horizontal="right"/>
    </xf>
    <xf numFmtId="0" fontId="7" fillId="3" borderId="14" xfId="0" applyFont="1" applyFill="1" applyBorder="1"/>
    <xf numFmtId="168" fontId="8" fillId="4" borderId="14" xfId="0" applyNumberFormat="1" applyFont="1" applyFill="1" applyBorder="1" applyAlignment="1">
      <alignment horizontal="right"/>
    </xf>
    <xf numFmtId="168" fontId="43" fillId="4" borderId="14" xfId="0" applyNumberFormat="1" applyFont="1" applyFill="1" applyBorder="1" applyAlignment="1">
      <alignment horizontal="right"/>
    </xf>
    <xf numFmtId="168" fontId="7" fillId="0" borderId="14" xfId="0" applyNumberFormat="1" applyFont="1" applyBorder="1" applyAlignment="1">
      <alignment horizontal="right"/>
    </xf>
    <xf numFmtId="168" fontId="7" fillId="3" borderId="14" xfId="0" applyNumberFormat="1" applyFont="1" applyFill="1" applyBorder="1" applyAlignment="1" applyProtection="1">
      <alignment horizontal="right"/>
      <protection locked="0"/>
    </xf>
    <xf numFmtId="0" fontId="31" fillId="2" borderId="14" xfId="0" applyFont="1" applyFill="1" applyBorder="1" applyAlignment="1">
      <alignment horizontal="center"/>
    </xf>
    <xf numFmtId="168" fontId="8" fillId="0" borderId="14" xfId="0" applyNumberFormat="1" applyFont="1" applyBorder="1" applyAlignment="1" applyProtection="1">
      <alignment horizontal="right"/>
      <protection locked="0"/>
    </xf>
    <xf numFmtId="168" fontId="7" fillId="0" borderId="14" xfId="0" applyNumberFormat="1" applyFont="1" applyBorder="1" applyAlignment="1" applyProtection="1">
      <alignment horizontal="right"/>
      <protection locked="0"/>
    </xf>
    <xf numFmtId="0" fontId="40" fillId="0" borderId="14" xfId="0" applyFont="1" applyBorder="1"/>
    <xf numFmtId="169" fontId="7" fillId="0" borderId="14" xfId="0" applyNumberFormat="1" applyFont="1" applyBorder="1" applyAlignment="1" applyProtection="1">
      <alignment horizontal="right"/>
      <protection locked="0"/>
    </xf>
    <xf numFmtId="168" fontId="43" fillId="0" borderId="14" xfId="0" applyNumberFormat="1" applyFont="1" applyBorder="1" applyAlignment="1" applyProtection="1">
      <alignment horizontal="right"/>
      <protection locked="0"/>
    </xf>
    <xf numFmtId="168" fontId="38" fillId="0" borderId="14" xfId="0" applyNumberFormat="1" applyFont="1" applyBorder="1" applyAlignment="1" applyProtection="1">
      <alignment horizontal="right"/>
      <protection locked="0"/>
    </xf>
    <xf numFmtId="168" fontId="7" fillId="3" borderId="14" xfId="0" quotePrefix="1" applyNumberFormat="1" applyFont="1" applyFill="1" applyBorder="1" applyAlignment="1" applyProtection="1">
      <alignment horizontal="right" vertical="center"/>
      <protection locked="0"/>
    </xf>
    <xf numFmtId="168" fontId="38" fillId="4" borderId="14" xfId="0" applyNumberFormat="1" applyFont="1" applyFill="1" applyBorder="1" applyAlignment="1">
      <alignment horizontal="right"/>
    </xf>
    <xf numFmtId="168" fontId="7" fillId="3" borderId="14" xfId="0" quotePrefix="1" applyNumberFormat="1" applyFont="1" applyFill="1" applyBorder="1" applyAlignment="1" applyProtection="1">
      <alignment horizontal="right"/>
      <protection locked="0"/>
    </xf>
    <xf numFmtId="168" fontId="8" fillId="3" borderId="14" xfId="0" applyNumberFormat="1" applyFont="1" applyFill="1" applyBorder="1" applyAlignment="1" applyProtection="1">
      <alignment horizontal="right"/>
      <protection locked="0"/>
    </xf>
    <xf numFmtId="168" fontId="8" fillId="3" borderId="14" xfId="0" applyNumberFormat="1" applyFont="1" applyFill="1" applyBorder="1" applyAlignment="1">
      <alignment horizontal="right"/>
    </xf>
    <xf numFmtId="168" fontId="8" fillId="0" borderId="14" xfId="0" applyNumberFormat="1" applyFont="1" applyBorder="1" applyAlignment="1">
      <alignment horizontal="right"/>
    </xf>
    <xf numFmtId="168" fontId="43" fillId="3" borderId="14" xfId="0" quotePrefix="1" applyNumberFormat="1" applyFont="1" applyFill="1" applyBorder="1" applyAlignment="1" applyProtection="1">
      <alignment horizontal="right"/>
      <protection locked="0"/>
    </xf>
    <xf numFmtId="168" fontId="7" fillId="5" borderId="14" xfId="0" applyNumberFormat="1" applyFont="1" applyFill="1" applyBorder="1" applyAlignment="1">
      <alignment horizontal="right"/>
    </xf>
    <xf numFmtId="49" fontId="7" fillId="5" borderId="8" xfId="0" applyNumberFormat="1" applyFont="1" applyFill="1" applyBorder="1" applyAlignment="1">
      <alignment horizontal="left"/>
    </xf>
    <xf numFmtId="0" fontId="6" fillId="5" borderId="0" xfId="0" applyFont="1" applyFill="1"/>
    <xf numFmtId="0" fontId="7" fillId="5" borderId="0" xfId="0" applyFont="1" applyFill="1"/>
    <xf numFmtId="49" fontId="6" fillId="5" borderId="8" xfId="0" applyNumberFormat="1" applyFont="1" applyFill="1" applyBorder="1" applyAlignment="1">
      <alignment horizontal="left"/>
    </xf>
    <xf numFmtId="0" fontId="6" fillId="5" borderId="0" xfId="11" applyFont="1" applyFill="1" applyAlignment="1">
      <alignment horizontal="left" vertical="center"/>
    </xf>
    <xf numFmtId="0" fontId="11" fillId="5" borderId="0" xfId="0" applyFont="1" applyFill="1"/>
    <xf numFmtId="168" fontId="7" fillId="5" borderId="14" xfId="0" applyNumberFormat="1" applyFont="1" applyFill="1" applyBorder="1" applyAlignment="1" applyProtection="1">
      <alignment horizontal="right"/>
      <protection locked="0"/>
    </xf>
    <xf numFmtId="49" fontId="16" fillId="5" borderId="9" xfId="0" applyNumberFormat="1" applyFont="1" applyFill="1" applyBorder="1" applyAlignment="1">
      <alignment horizontal="left"/>
    </xf>
    <xf numFmtId="0" fontId="16" fillId="5" borderId="5" xfId="11" applyFont="1" applyFill="1" applyBorder="1"/>
    <xf numFmtId="0" fontId="11" fillId="5" borderId="5" xfId="0" applyFont="1" applyFill="1" applyBorder="1"/>
    <xf numFmtId="49" fontId="6" fillId="5" borderId="17" xfId="0" applyNumberFormat="1" applyFont="1" applyFill="1" applyBorder="1" applyAlignment="1">
      <alignment vertical="top" wrapText="1"/>
    </xf>
    <xf numFmtId="0" fontId="6" fillId="5" borderId="18" xfId="11" applyFont="1" applyFill="1" applyBorder="1" applyAlignment="1">
      <alignment vertical="center" wrapText="1"/>
    </xf>
    <xf numFmtId="49" fontId="7" fillId="5" borderId="10" xfId="0" applyNumberFormat="1" applyFont="1" applyFill="1" applyBorder="1"/>
    <xf numFmtId="0" fontId="7" fillId="5" borderId="11" xfId="11" applyFont="1" applyFill="1" applyBorder="1" applyProtection="1">
      <protection locked="0"/>
    </xf>
    <xf numFmtId="0" fontId="11" fillId="5" borderId="11" xfId="0" applyFont="1" applyFill="1" applyBorder="1"/>
    <xf numFmtId="0" fontId="6" fillId="5" borderId="0" xfId="11" applyFont="1" applyFill="1" applyAlignment="1">
      <alignment horizontal="left"/>
    </xf>
    <xf numFmtId="4" fontId="0" fillId="0" borderId="0" xfId="0" applyNumberFormat="1"/>
    <xf numFmtId="167" fontId="48" fillId="0" borderId="14" xfId="10" applyFont="1" applyBorder="1"/>
    <xf numFmtId="0" fontId="0" fillId="0" borderId="14" xfId="0" applyBorder="1"/>
    <xf numFmtId="168" fontId="49" fillId="4" borderId="14" xfId="0" applyNumberFormat="1" applyFont="1" applyFill="1" applyBorder="1" applyAlignment="1">
      <alignment horizontal="right"/>
    </xf>
    <xf numFmtId="168" fontId="0" fillId="0" borderId="0" xfId="0" applyNumberFormat="1"/>
    <xf numFmtId="168" fontId="17" fillId="4" borderId="14" xfId="0" applyNumberFormat="1" applyFont="1" applyFill="1" applyBorder="1" applyAlignment="1">
      <alignment horizontal="right"/>
    </xf>
    <xf numFmtId="168" fontId="17" fillId="3" borderId="14" xfId="0" applyNumberFormat="1" applyFont="1" applyFill="1" applyBorder="1" applyAlignment="1">
      <alignment horizontal="right"/>
    </xf>
    <xf numFmtId="168" fontId="55" fillId="0" borderId="14" xfId="0" applyNumberFormat="1" applyFont="1" applyBorder="1" applyAlignment="1" applyProtection="1">
      <alignment horizontal="right"/>
      <protection locked="0"/>
    </xf>
    <xf numFmtId="168" fontId="56" fillId="0" borderId="14" xfId="0" applyNumberFormat="1" applyFont="1" applyBorder="1" applyAlignment="1" applyProtection="1">
      <alignment horizontal="right"/>
      <protection locked="0"/>
    </xf>
    <xf numFmtId="168" fontId="57" fillId="0" borderId="14" xfId="0" applyNumberFormat="1" applyFont="1" applyBorder="1" applyAlignment="1" applyProtection="1">
      <alignment horizontal="right"/>
      <protection locked="0"/>
    </xf>
    <xf numFmtId="168" fontId="58" fillId="4" borderId="14" xfId="0" applyNumberFormat="1" applyFont="1" applyFill="1" applyBorder="1" applyAlignment="1">
      <alignment horizontal="right"/>
    </xf>
    <xf numFmtId="0" fontId="54" fillId="2" borderId="0" xfId="0" applyFont="1" applyFill="1" applyAlignment="1">
      <alignment horizontal="center"/>
    </xf>
    <xf numFmtId="0" fontId="60" fillId="0" borderId="0" xfId="0" applyFont="1"/>
    <xf numFmtId="0" fontId="50" fillId="0" borderId="0" xfId="0" applyFont="1" applyAlignment="1">
      <alignment horizontal="center"/>
    </xf>
    <xf numFmtId="0" fontId="51" fillId="0" borderId="0" xfId="7" applyFont="1" applyFill="1" applyAlignment="1" applyProtection="1">
      <alignment horizontal="center"/>
    </xf>
    <xf numFmtId="0" fontId="52" fillId="0" borderId="25" xfId="0" applyFont="1" applyBorder="1" applyAlignment="1">
      <alignment horizontal="center" vertical="center" wrapText="1"/>
    </xf>
    <xf numFmtId="0" fontId="52" fillId="0" borderId="0" xfId="0" applyFont="1" applyAlignment="1">
      <alignment horizontal="center" vertical="center" wrapText="1"/>
    </xf>
    <xf numFmtId="0" fontId="24" fillId="0" borderId="0" xfId="0" applyFont="1" applyAlignment="1">
      <alignment horizontal="left"/>
    </xf>
    <xf numFmtId="0" fontId="54" fillId="2" borderId="0" xfId="0" applyFont="1" applyFill="1" applyAlignment="1">
      <alignment horizontal="center"/>
    </xf>
    <xf numFmtId="0" fontId="53" fillId="2" borderId="8" xfId="0" applyFont="1" applyFill="1" applyBorder="1" applyAlignment="1">
      <alignment horizontal="center" vertical="center"/>
    </xf>
    <xf numFmtId="0" fontId="53" fillId="2" borderId="0" xfId="0" applyFont="1" applyFill="1" applyAlignment="1">
      <alignment horizontal="center" vertical="center"/>
    </xf>
    <xf numFmtId="0" fontId="53" fillId="2" borderId="3" xfId="0" applyFont="1" applyFill="1" applyBorder="1" applyAlignment="1">
      <alignment horizontal="center" vertical="center"/>
    </xf>
    <xf numFmtId="0" fontId="53" fillId="2" borderId="4"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53" fillId="2" borderId="8" xfId="0" applyFont="1" applyFill="1" applyBorder="1" applyAlignment="1">
      <alignment horizontal="left" vertical="center" wrapText="1" indent="1"/>
    </xf>
    <xf numFmtId="0" fontId="53" fillId="2" borderId="0" xfId="0" applyFont="1" applyFill="1" applyAlignment="1">
      <alignment horizontal="left" vertical="center" wrapText="1" indent="1"/>
    </xf>
    <xf numFmtId="0" fontId="31" fillId="2" borderId="14" xfId="0" applyFont="1" applyFill="1" applyBorder="1" applyAlignment="1">
      <alignment horizontal="center" vertical="center" wrapText="1"/>
    </xf>
    <xf numFmtId="0" fontId="59" fillId="0" borderId="2" xfId="0" applyFont="1" applyBorder="1" applyAlignment="1">
      <alignment horizontal="left"/>
    </xf>
    <xf numFmtId="0" fontId="59" fillId="0" borderId="0" xfId="0" applyFont="1" applyAlignment="1">
      <alignment horizontal="justify" vertical="top" wrapText="1"/>
    </xf>
    <xf numFmtId="0" fontId="31" fillId="2" borderId="23" xfId="0" applyFont="1" applyFill="1" applyBorder="1" applyAlignment="1">
      <alignment horizontal="center" vertical="center" wrapText="1"/>
    </xf>
    <xf numFmtId="0" fontId="31" fillId="2" borderId="24" xfId="0" applyFont="1" applyFill="1" applyBorder="1" applyAlignment="1">
      <alignment horizontal="center" vertical="center" wrapText="1"/>
    </xf>
    <xf numFmtId="49" fontId="53" fillId="2" borderId="8" xfId="0" applyNumberFormat="1" applyFont="1" applyFill="1" applyBorder="1" applyAlignment="1">
      <alignment horizontal="left" vertical="center" wrapText="1" indent="1"/>
    </xf>
    <xf numFmtId="49" fontId="53" fillId="2" borderId="0" xfId="0" applyNumberFormat="1" applyFont="1" applyFill="1" applyAlignment="1">
      <alignment horizontal="left" vertical="center" wrapText="1" indent="1"/>
    </xf>
    <xf numFmtId="0" fontId="54" fillId="2" borderId="0" xfId="0" applyFont="1" applyFill="1" applyAlignment="1">
      <alignment horizontal="center" vertical="center"/>
    </xf>
    <xf numFmtId="0" fontId="54" fillId="2" borderId="4" xfId="0" applyFont="1" applyFill="1" applyBorder="1" applyAlignment="1">
      <alignment horizontal="center" vertical="center"/>
    </xf>
    <xf numFmtId="0" fontId="60" fillId="0" borderId="0" xfId="0" applyFont="1" applyAlignment="1">
      <alignment horizontal="justify" wrapText="1"/>
    </xf>
    <xf numFmtId="0" fontId="60" fillId="0" borderId="0" xfId="0" applyFont="1" applyAlignment="1">
      <alignment horizontal="left" wrapText="1"/>
    </xf>
    <xf numFmtId="2" fontId="60" fillId="0" borderId="0" xfId="0" applyNumberFormat="1" applyFont="1" applyAlignment="1">
      <alignment horizontal="justify" wrapText="1"/>
    </xf>
    <xf numFmtId="49" fontId="53" fillId="2" borderId="8" xfId="11" applyNumberFormat="1" applyFont="1" applyFill="1" applyBorder="1" applyAlignment="1">
      <alignment horizontal="left" vertical="center" wrapText="1" indent="1"/>
    </xf>
    <xf numFmtId="49" fontId="53" fillId="2" borderId="0" xfId="11" applyNumberFormat="1" applyFont="1" applyFill="1" applyAlignment="1">
      <alignment horizontal="left" vertical="center" wrapText="1" indent="1"/>
    </xf>
    <xf numFmtId="0" fontId="53" fillId="2" borderId="0" xfId="0" applyFont="1" applyFill="1" applyBorder="1" applyAlignment="1">
      <alignment horizontal="center" vertical="center"/>
    </xf>
  </cellXfs>
  <cellStyles count="19">
    <cellStyle name="Comma" xfId="1" xr:uid="{E502D451-F9CC-4A87-92ED-A3C06177DE00}"/>
    <cellStyle name="Comma [0]" xfId="2" xr:uid="{6CD4003E-2BDD-45C5-9C04-E54204DF466B}"/>
    <cellStyle name="Comma 2" xfId="3" xr:uid="{308A64CD-EEDB-4415-BAD1-E4E4687525F9}"/>
    <cellStyle name="Comma 2 2" xfId="4" xr:uid="{A4708A85-5C45-49E6-894E-D48132E37806}"/>
    <cellStyle name="Currency" xfId="5" xr:uid="{5DC713E2-457A-4EAE-ABD5-F427AB50BF28}"/>
    <cellStyle name="Currency [0]" xfId="6" xr:uid="{9D3793FC-E81E-452E-A601-49FC18FBBE7E}"/>
    <cellStyle name="Hipervínculo" xfId="7" builtinId="8"/>
    <cellStyle name="Hipervínculo 2" xfId="8" xr:uid="{8EE0A77B-B29F-48DF-9AC1-50A66E664633}"/>
    <cellStyle name="Hyperlink" xfId="9" xr:uid="{8314A271-30BE-497A-BDC2-53E53143A9F5}"/>
    <cellStyle name="Millares" xfId="10" builtinId="3"/>
    <cellStyle name="Normal" xfId="0" builtinId="0"/>
    <cellStyle name="Normal 2" xfId="11" xr:uid="{C2F0E60F-DFE5-4E2E-AADA-3CC56004C5B9}"/>
    <cellStyle name="Normal 3" xfId="12" xr:uid="{9E14EF16-B23C-46CC-BE0F-3A6A78843966}"/>
    <cellStyle name="Normal 3 10" xfId="13" xr:uid="{974ED9F9-CCAC-4437-9517-14D236E97630}"/>
    <cellStyle name="Normal 3 2" xfId="14" xr:uid="{CD64F28C-D58B-4538-BA2A-E3736ED6E3B3}"/>
    <cellStyle name="Normal 4" xfId="15" xr:uid="{B43722F1-58BA-411C-B6EC-C6954C0D1ED6}"/>
    <cellStyle name="Normal 5" xfId="16" xr:uid="{B957223F-5140-4A85-9BF0-C2E2765DABC7}"/>
    <cellStyle name="Percent" xfId="17" xr:uid="{6BCA1806-6501-4060-98F7-3A6DE707DBFA}"/>
    <cellStyle name="Porcentual 2" xfId="18" xr:uid="{1316E8D1-A17C-4760-84B2-5933159A0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jpe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2</xdr:col>
      <xdr:colOff>131445</xdr:colOff>
      <xdr:row>45</xdr:row>
      <xdr:rowOff>0</xdr:rowOff>
    </xdr:from>
    <xdr:to>
      <xdr:col>15</xdr:col>
      <xdr:colOff>95254</xdr:colOff>
      <xdr:row>45</xdr:row>
      <xdr:rowOff>0</xdr:rowOff>
    </xdr:to>
    <xdr:cxnSp macro="">
      <xdr:nvCxnSpPr>
        <xdr:cNvPr id="23" name="Conector recto 22">
          <a:extLst>
            <a:ext uri="{FF2B5EF4-FFF2-40B4-BE49-F238E27FC236}">
              <a16:creationId xmlns:a16="http://schemas.microsoft.com/office/drawing/2014/main" id="{94F4BCFE-A055-EE20-980C-88BE1570999E}"/>
            </a:ext>
          </a:extLst>
        </xdr:cNvPr>
        <xdr:cNvCxnSpPr/>
      </xdr:nvCxnSpPr>
      <xdr:spPr>
        <a:xfrm>
          <a:off x="1066800" y="10763250"/>
          <a:ext cx="9877425" cy="0"/>
        </a:xfrm>
        <a:prstGeom prst="line">
          <a:avLst/>
        </a:prstGeom>
        <a:ln w="28575">
          <a:solidFill>
            <a:srgbClr val="E7B70D"/>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365760</xdr:colOff>
      <xdr:row>8</xdr:row>
      <xdr:rowOff>110490</xdr:rowOff>
    </xdr:from>
    <xdr:to>
      <xdr:col>15</xdr:col>
      <xdr:colOff>403860</xdr:colOff>
      <xdr:row>14</xdr:row>
      <xdr:rowOff>163830</xdr:rowOff>
    </xdr:to>
    <xdr:grpSp>
      <xdr:nvGrpSpPr>
        <xdr:cNvPr id="2" name="Grupo 4">
          <a:extLst>
            <a:ext uri="{FF2B5EF4-FFF2-40B4-BE49-F238E27FC236}">
              <a16:creationId xmlns:a16="http://schemas.microsoft.com/office/drawing/2014/main" id="{13639399-BC85-485B-9840-2151DDAECF9B}"/>
            </a:ext>
          </a:extLst>
        </xdr:cNvPr>
        <xdr:cNvGrpSpPr>
          <a:grpSpLocks/>
        </xdr:cNvGrpSpPr>
      </xdr:nvGrpSpPr>
      <xdr:grpSpPr bwMode="auto">
        <a:xfrm>
          <a:off x="1308735" y="1634490"/>
          <a:ext cx="9944100" cy="1196340"/>
          <a:chOff x="1481818" y="1774371"/>
          <a:chExt cx="9932727" cy="1200150"/>
        </a:xfrm>
      </xdr:grpSpPr>
      <xdr:pic>
        <xdr:nvPicPr>
          <xdr:cNvPr id="3" name="Imagen 17">
            <a:extLst>
              <a:ext uri="{FF2B5EF4-FFF2-40B4-BE49-F238E27FC236}">
                <a16:creationId xmlns:a16="http://schemas.microsoft.com/office/drawing/2014/main" id="{E7332FCF-8EDE-AD93-2296-0AC5D161B2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818" y="1774371"/>
            <a:ext cx="84105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3F9399C0-4EA8-B2A0-DA0D-B29C65F903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19607" y="1864178"/>
            <a:ext cx="1494938" cy="938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xdr:row>
      <xdr:rowOff>0</xdr:rowOff>
    </xdr:from>
    <xdr:to>
      <xdr:col>17</xdr:col>
      <xdr:colOff>653255</xdr:colOff>
      <xdr:row>6</xdr:row>
      <xdr:rowOff>173954</xdr:rowOff>
    </xdr:to>
    <xdr:grpSp>
      <xdr:nvGrpSpPr>
        <xdr:cNvPr id="5" name="Grupo 4">
          <a:extLst>
            <a:ext uri="{FF2B5EF4-FFF2-40B4-BE49-F238E27FC236}">
              <a16:creationId xmlns:a16="http://schemas.microsoft.com/office/drawing/2014/main" id="{3216A73C-7F4E-4A98-9333-431CCE5BC822}"/>
            </a:ext>
          </a:extLst>
        </xdr:cNvPr>
        <xdr:cNvGrpSpPr/>
      </xdr:nvGrpSpPr>
      <xdr:grpSpPr>
        <a:xfrm>
          <a:off x="0" y="381000"/>
          <a:ext cx="12416630" cy="935954"/>
          <a:chOff x="135964" y="545913"/>
          <a:chExt cx="12651704" cy="1011156"/>
        </a:xfrm>
      </xdr:grpSpPr>
      <xdr:grpSp>
        <xdr:nvGrpSpPr>
          <xdr:cNvPr id="6" name="Grupo 5">
            <a:extLst>
              <a:ext uri="{FF2B5EF4-FFF2-40B4-BE49-F238E27FC236}">
                <a16:creationId xmlns:a16="http://schemas.microsoft.com/office/drawing/2014/main" id="{484B4925-3889-4CD4-78A3-844263CBCFE6}"/>
              </a:ext>
            </a:extLst>
          </xdr:cNvPr>
          <xdr:cNvGrpSpPr/>
        </xdr:nvGrpSpPr>
        <xdr:grpSpPr>
          <a:xfrm>
            <a:off x="135964" y="633535"/>
            <a:ext cx="12651704" cy="926709"/>
            <a:chOff x="0" y="532063"/>
            <a:chExt cx="13470685" cy="1019175"/>
          </a:xfrm>
        </xdr:grpSpPr>
        <xdr:grpSp>
          <xdr:nvGrpSpPr>
            <xdr:cNvPr id="8" name="Grupo 7">
              <a:extLst>
                <a:ext uri="{FF2B5EF4-FFF2-40B4-BE49-F238E27FC236}">
                  <a16:creationId xmlns:a16="http://schemas.microsoft.com/office/drawing/2014/main" id="{882419C9-3CCE-315E-F40B-8F8404B98EBF}"/>
                </a:ext>
              </a:extLst>
            </xdr:cNvPr>
            <xdr:cNvGrpSpPr/>
          </xdr:nvGrpSpPr>
          <xdr:grpSpPr>
            <a:xfrm>
              <a:off x="0" y="532063"/>
              <a:ext cx="12116683" cy="1019175"/>
              <a:chOff x="0" y="532063"/>
              <a:chExt cx="12116683" cy="1019175"/>
            </a:xfrm>
          </xdr:grpSpPr>
          <xdr:pic>
            <xdr:nvPicPr>
              <xdr:cNvPr id="10" name="Imagen 5">
                <a:extLst>
                  <a:ext uri="{FF2B5EF4-FFF2-40B4-BE49-F238E27FC236}">
                    <a16:creationId xmlns:a16="http://schemas.microsoft.com/office/drawing/2014/main" id="{AB1B3A2A-D6EE-B0F7-1977-D227E95E43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732845"/>
                <a:ext cx="1748441" cy="559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6">
                <a:extLst>
                  <a:ext uri="{FF2B5EF4-FFF2-40B4-BE49-F238E27FC236}">
                    <a16:creationId xmlns:a16="http://schemas.microsoft.com/office/drawing/2014/main" id="{443688DC-F60E-3041-B873-A91E2F0FA7F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9251" y="568109"/>
                <a:ext cx="1215175" cy="7650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Imagen 7">
                <a:extLst>
                  <a:ext uri="{FF2B5EF4-FFF2-40B4-BE49-F238E27FC236}">
                    <a16:creationId xmlns:a16="http://schemas.microsoft.com/office/drawing/2014/main" id="{03DE8782-83A0-96B2-E805-54535412357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27881" y="595785"/>
                <a:ext cx="1347821" cy="806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Imagen 1">
                <a:extLst>
                  <a:ext uri="{FF2B5EF4-FFF2-40B4-BE49-F238E27FC236}">
                    <a16:creationId xmlns:a16="http://schemas.microsoft.com/office/drawing/2014/main" id="{3CAD8F61-611C-9046-09F8-33CFBC23B00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141323" y="532063"/>
                <a:ext cx="1243458"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Imagen 13" descr="Imagen que contiene Logotipo&#10;&#10;Descripción generada automáticamente">
                <a:extLst>
                  <a:ext uri="{FF2B5EF4-FFF2-40B4-BE49-F238E27FC236}">
                    <a16:creationId xmlns:a16="http://schemas.microsoft.com/office/drawing/2014/main" id="{3C71896A-D4EA-BAEB-C1EF-33DB5BAD6412}"/>
                  </a:ext>
                </a:extLst>
              </xdr:cNvPr>
              <xdr:cNvPicPr>
                <a:picLocks noChangeAspect="1"/>
              </xdr:cNvPicPr>
            </xdr:nvPicPr>
            <xdr:blipFill>
              <a:blip xmlns:r="http://schemas.openxmlformats.org/officeDocument/2006/relationships" r:embed="rId7"/>
              <a:stretch>
                <a:fillRect/>
              </a:stretch>
            </xdr:blipFill>
            <xdr:spPr>
              <a:xfrm>
                <a:off x="1800225" y="762000"/>
                <a:ext cx="1981200" cy="523810"/>
              </a:xfrm>
              <a:prstGeom prst="rect">
                <a:avLst/>
              </a:prstGeom>
            </xdr:spPr>
          </xdr:pic>
          <xdr:pic>
            <xdr:nvPicPr>
              <xdr:cNvPr id="15" name="Imagen 14" descr="Interfaz de usuario gráfica, Texto&#10;&#10;Descripción generada automáticamente">
                <a:extLst>
                  <a:ext uri="{FF2B5EF4-FFF2-40B4-BE49-F238E27FC236}">
                    <a16:creationId xmlns:a16="http://schemas.microsoft.com/office/drawing/2014/main" id="{29CB754E-F5D8-C8BA-67F3-749082C00307}"/>
                  </a:ext>
                </a:extLst>
              </xdr:cNvPr>
              <xdr:cNvPicPr>
                <a:picLocks noChangeAspect="1"/>
              </xdr:cNvPicPr>
            </xdr:nvPicPr>
            <xdr:blipFill rotWithShape="1">
              <a:blip xmlns:r="http://schemas.openxmlformats.org/officeDocument/2006/relationships" r:embed="rId8"/>
              <a:srcRect b="9865"/>
              <a:stretch/>
            </xdr:blipFill>
            <xdr:spPr>
              <a:xfrm>
                <a:off x="9459208" y="626512"/>
                <a:ext cx="2657475" cy="619794"/>
              </a:xfrm>
              <a:prstGeom prst="rect">
                <a:avLst/>
              </a:prstGeom>
            </xdr:spPr>
          </xdr:pic>
        </xdr:grpSp>
        <xdr:pic>
          <xdr:nvPicPr>
            <xdr:cNvPr id="9" name="Imagen 8" descr="Imagen que contiene Texto&#10;&#10;Descripción generada automáticamente">
              <a:extLst>
                <a:ext uri="{FF2B5EF4-FFF2-40B4-BE49-F238E27FC236}">
                  <a16:creationId xmlns:a16="http://schemas.microsoft.com/office/drawing/2014/main" id="{75DEDAA5-826C-EFF0-FA9B-8AA3062D2B3C}"/>
                </a:ext>
              </a:extLst>
            </xdr:cNvPr>
            <xdr:cNvPicPr>
              <a:picLocks noChangeAspect="1"/>
            </xdr:cNvPicPr>
          </xdr:nvPicPr>
          <xdr:blipFill>
            <a:blip xmlns:r="http://schemas.openxmlformats.org/officeDocument/2006/relationships" r:embed="rId9"/>
            <a:stretch>
              <a:fillRect/>
            </a:stretch>
          </xdr:blipFill>
          <xdr:spPr>
            <a:xfrm>
              <a:off x="12156236" y="549776"/>
              <a:ext cx="1314449" cy="742950"/>
            </a:xfrm>
            <a:prstGeom prst="rect">
              <a:avLst/>
            </a:prstGeom>
          </xdr:spPr>
        </xdr:pic>
      </xdr:grpSp>
      <xdr:pic>
        <xdr:nvPicPr>
          <xdr:cNvPr id="7" name="Imagen 6" descr="Logotipo, nombre de la empresa&#10;&#10;Descripción generada automáticamente">
            <a:extLst>
              <a:ext uri="{FF2B5EF4-FFF2-40B4-BE49-F238E27FC236}">
                <a16:creationId xmlns:a16="http://schemas.microsoft.com/office/drawing/2014/main" id="{6E0FB3CD-97EA-6E0C-13DE-3FB1F1B57D75}"/>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10577" t="9928" r="10577" b="11676"/>
          <a:stretch/>
        </xdr:blipFill>
        <xdr:spPr>
          <a:xfrm>
            <a:off x="5266765" y="545913"/>
            <a:ext cx="1028701" cy="990601"/>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ecmca.org/"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6AFE0-9FEB-4F65-9DE4-8AAF15187318}">
  <sheetPr>
    <tabColor rgb="FF0070C0"/>
  </sheetPr>
  <dimension ref="B2:Q48"/>
  <sheetViews>
    <sheetView showGridLines="0" tabSelected="1" zoomScaleNormal="100" workbookViewId="0">
      <selection activeCell="R10" sqref="R10"/>
    </sheetView>
  </sheetViews>
  <sheetFormatPr baseColWidth="10" defaultRowHeight="15"/>
  <cols>
    <col min="1" max="1" width="11.42578125" customWidth="1"/>
    <col min="2" max="2" width="2.7109375" customWidth="1"/>
    <col min="3" max="3" width="11.42578125" customWidth="1"/>
    <col min="17" max="17" width="2.28515625" customWidth="1"/>
  </cols>
  <sheetData>
    <row r="2" spans="2:17">
      <c r="B2" s="38"/>
      <c r="C2" s="5"/>
      <c r="D2" s="5"/>
      <c r="E2" s="6"/>
      <c r="F2" s="6"/>
      <c r="G2" s="6"/>
      <c r="H2" s="6"/>
      <c r="I2" s="6"/>
      <c r="J2" s="6"/>
      <c r="K2" s="6"/>
      <c r="L2" s="5"/>
      <c r="M2" s="5"/>
      <c r="N2" s="5"/>
      <c r="O2" s="5"/>
      <c r="P2" s="5"/>
      <c r="Q2" s="10"/>
    </row>
    <row r="3" spans="2:17">
      <c r="B3" s="37"/>
      <c r="Q3" s="37"/>
    </row>
    <row r="4" spans="2:17">
      <c r="B4" s="37"/>
      <c r="Q4" s="37"/>
    </row>
    <row r="5" spans="2:17">
      <c r="B5" s="37"/>
      <c r="Q5" s="37"/>
    </row>
    <row r="6" spans="2:17">
      <c r="B6" s="37"/>
      <c r="Q6" s="37"/>
    </row>
    <row r="7" spans="2:17">
      <c r="B7" s="37"/>
      <c r="Q7" s="37"/>
    </row>
    <row r="8" spans="2:17">
      <c r="B8" s="37"/>
      <c r="Q8" s="37"/>
    </row>
    <row r="9" spans="2:17">
      <c r="B9" s="37"/>
      <c r="Q9" s="37"/>
    </row>
    <row r="10" spans="2:17">
      <c r="B10" s="37"/>
      <c r="Q10" s="37"/>
    </row>
    <row r="11" spans="2:17">
      <c r="B11" s="37"/>
      <c r="Q11" s="37"/>
    </row>
    <row r="12" spans="2:17">
      <c r="B12" s="37"/>
      <c r="Q12" s="37"/>
    </row>
    <row r="13" spans="2:17">
      <c r="B13" s="37"/>
      <c r="Q13" s="37"/>
    </row>
    <row r="14" spans="2:17">
      <c r="B14" s="37"/>
      <c r="Q14" s="37"/>
    </row>
    <row r="15" spans="2:17">
      <c r="B15" s="37"/>
      <c r="Q15" s="37"/>
    </row>
    <row r="16" spans="2:17">
      <c r="B16" s="37"/>
      <c r="Q16" s="37"/>
    </row>
    <row r="17" spans="2:17" ht="30">
      <c r="B17" s="37"/>
      <c r="C17" s="196" t="s">
        <v>1</v>
      </c>
      <c r="D17" s="196"/>
      <c r="E17" s="196"/>
      <c r="F17" s="196"/>
      <c r="G17" s="196"/>
      <c r="H17" s="196"/>
      <c r="I17" s="196"/>
      <c r="J17" s="196"/>
      <c r="K17" s="196"/>
      <c r="L17" s="196"/>
      <c r="M17" s="196"/>
      <c r="N17" s="196"/>
      <c r="O17" s="196"/>
      <c r="P17" s="196"/>
      <c r="Q17" s="37"/>
    </row>
    <row r="18" spans="2:17" ht="30">
      <c r="B18" s="37"/>
      <c r="C18" s="196" t="s">
        <v>2</v>
      </c>
      <c r="D18" s="196"/>
      <c r="E18" s="196"/>
      <c r="F18" s="196"/>
      <c r="G18" s="196"/>
      <c r="H18" s="196"/>
      <c r="I18" s="196"/>
      <c r="J18" s="196"/>
      <c r="K18" s="196"/>
      <c r="L18" s="196"/>
      <c r="M18" s="196"/>
      <c r="N18" s="196"/>
      <c r="O18" s="196"/>
      <c r="P18" s="196"/>
      <c r="Q18" s="37"/>
    </row>
    <row r="19" spans="2:17" ht="30.75">
      <c r="B19" s="37"/>
      <c r="C19" s="197" t="s">
        <v>3</v>
      </c>
      <c r="D19" s="197"/>
      <c r="E19" s="197"/>
      <c r="F19" s="197"/>
      <c r="G19" s="197"/>
      <c r="H19" s="197"/>
      <c r="I19" s="197"/>
      <c r="J19" s="197"/>
      <c r="K19" s="197"/>
      <c r="L19" s="197"/>
      <c r="M19" s="197"/>
      <c r="N19" s="197"/>
      <c r="O19" s="197"/>
      <c r="P19" s="197"/>
      <c r="Q19" s="37"/>
    </row>
    <row r="20" spans="2:17">
      <c r="B20" s="10"/>
      <c r="C20" s="5"/>
      <c r="D20" s="5"/>
      <c r="E20" s="5"/>
      <c r="F20" s="6"/>
      <c r="G20" s="6"/>
      <c r="H20" s="6"/>
      <c r="I20" s="6"/>
      <c r="J20" s="6"/>
      <c r="K20" s="6"/>
      <c r="L20" s="6"/>
      <c r="M20" s="5"/>
      <c r="N20" s="5"/>
      <c r="O20" s="5"/>
      <c r="P20" s="5"/>
      <c r="Q20" s="10"/>
    </row>
    <row r="21" spans="2:17" ht="26.25">
      <c r="F21" s="9" t="s">
        <v>0</v>
      </c>
      <c r="G21" s="4"/>
      <c r="H21" s="4"/>
      <c r="I21" s="4"/>
      <c r="J21" s="4"/>
      <c r="K21" s="1"/>
      <c r="L21" s="1"/>
    </row>
    <row r="22" spans="2:17" ht="26.25">
      <c r="F22" s="9" t="s">
        <v>4</v>
      </c>
      <c r="G22" s="4"/>
      <c r="H22" s="4"/>
      <c r="I22" s="4"/>
      <c r="J22" s="4"/>
      <c r="K22" s="1"/>
      <c r="L22" s="1"/>
    </row>
    <row r="23" spans="2:17" ht="23.25">
      <c r="F23" s="3"/>
      <c r="G23" s="4"/>
      <c r="H23" s="4"/>
      <c r="I23" s="4"/>
      <c r="J23" s="4"/>
      <c r="K23" s="1"/>
      <c r="L23" s="1"/>
    </row>
    <row r="24" spans="2:17" ht="23.25">
      <c r="F24" s="3" t="s">
        <v>1201</v>
      </c>
      <c r="H24" s="4"/>
      <c r="I24" s="4"/>
      <c r="J24" s="4"/>
      <c r="K24" s="1"/>
      <c r="L24" s="1"/>
    </row>
    <row r="25" spans="2:17" ht="23.25">
      <c r="F25" s="3" t="s">
        <v>1202</v>
      </c>
      <c r="G25" s="4"/>
      <c r="H25" s="4"/>
      <c r="I25" s="4"/>
      <c r="J25" s="4"/>
      <c r="K25" s="1"/>
      <c r="L25" s="1"/>
    </row>
    <row r="26" spans="2:17" ht="23.25">
      <c r="F26" s="3" t="s">
        <v>103</v>
      </c>
      <c r="G26" s="4"/>
      <c r="H26" s="3" t="s">
        <v>104</v>
      </c>
      <c r="I26" s="4"/>
      <c r="J26" s="4"/>
      <c r="K26" s="1"/>
      <c r="L26" s="1"/>
    </row>
    <row r="27" spans="2:17" ht="23.25">
      <c r="F27" s="3"/>
      <c r="G27" s="4"/>
      <c r="H27" s="4"/>
      <c r="I27" s="4"/>
      <c r="J27" s="4"/>
      <c r="K27" s="1"/>
      <c r="L27" s="1"/>
    </row>
    <row r="28" spans="2:17" ht="23.25">
      <c r="F28" s="3" t="s">
        <v>5</v>
      </c>
      <c r="G28" s="4"/>
      <c r="H28" s="4"/>
      <c r="I28" s="4"/>
      <c r="J28" s="4"/>
      <c r="K28" s="1"/>
      <c r="L28" s="1"/>
    </row>
    <row r="29" spans="2:17" ht="18">
      <c r="G29" s="200" t="s">
        <v>6</v>
      </c>
      <c r="H29" s="200"/>
      <c r="I29" s="1"/>
      <c r="J29" s="1"/>
      <c r="K29" s="1"/>
      <c r="L29" s="1"/>
    </row>
    <row r="30" spans="2:17" ht="18">
      <c r="G30" s="2" t="s">
        <v>8</v>
      </c>
      <c r="H30" s="2"/>
      <c r="I30" s="2"/>
      <c r="J30" s="2"/>
      <c r="K30" s="8"/>
      <c r="L30" s="1"/>
    </row>
    <row r="31" spans="2:17" ht="18">
      <c r="G31" s="2" t="s">
        <v>9</v>
      </c>
      <c r="H31" s="2"/>
      <c r="I31" s="2"/>
      <c r="J31" s="2"/>
      <c r="K31" s="8"/>
      <c r="L31" s="1"/>
    </row>
    <row r="32" spans="2:17" ht="18">
      <c r="G32" s="2" t="s">
        <v>10</v>
      </c>
      <c r="H32" s="2"/>
      <c r="I32" s="2"/>
      <c r="J32" s="2"/>
      <c r="K32" s="8"/>
      <c r="L32" s="1"/>
    </row>
    <row r="33" spans="6:13" ht="18">
      <c r="G33" s="2" t="s">
        <v>11</v>
      </c>
      <c r="H33" s="2"/>
      <c r="I33" s="2"/>
      <c r="J33" s="2"/>
      <c r="K33" s="2"/>
      <c r="L33" s="2"/>
      <c r="M33" s="2"/>
    </row>
    <row r="34" spans="6:13" ht="18">
      <c r="G34" s="2" t="s">
        <v>12</v>
      </c>
      <c r="H34" s="2"/>
      <c r="I34" s="2"/>
      <c r="J34" s="2"/>
      <c r="K34" s="2"/>
      <c r="L34" s="2"/>
      <c r="M34" s="2"/>
    </row>
    <row r="35" spans="6:13" ht="18">
      <c r="G35" s="2" t="s">
        <v>13</v>
      </c>
      <c r="H35" s="2"/>
      <c r="I35" s="2"/>
      <c r="J35" s="2"/>
      <c r="K35" s="2"/>
      <c r="L35" s="2"/>
      <c r="M35" s="2"/>
    </row>
    <row r="36" spans="6:13" ht="18">
      <c r="G36" s="2" t="s">
        <v>14</v>
      </c>
      <c r="H36" s="2"/>
      <c r="I36" s="2"/>
      <c r="J36" s="2"/>
      <c r="K36" s="2"/>
      <c r="L36" s="2"/>
      <c r="M36" s="2"/>
    </row>
    <row r="37" spans="6:13" ht="18">
      <c r="G37" s="2" t="s">
        <v>15</v>
      </c>
      <c r="H37" s="2"/>
      <c r="I37" s="2"/>
      <c r="J37" s="2"/>
      <c r="K37" s="2"/>
      <c r="L37" s="2"/>
      <c r="M37" s="2"/>
    </row>
    <row r="38" spans="6:13" ht="18">
      <c r="G38" s="2" t="s">
        <v>16</v>
      </c>
      <c r="H38" s="2"/>
      <c r="I38" s="2"/>
      <c r="J38" s="2"/>
      <c r="K38" s="2"/>
      <c r="L38" s="2"/>
      <c r="M38" s="2"/>
    </row>
    <row r="39" spans="6:13" ht="18">
      <c r="G39" s="2" t="s">
        <v>17</v>
      </c>
      <c r="H39" s="2"/>
      <c r="I39" s="2"/>
      <c r="J39" s="2"/>
      <c r="K39" s="2"/>
      <c r="L39" s="2"/>
      <c r="M39" s="2"/>
    </row>
    <row r="40" spans="6:13" ht="18">
      <c r="G40" s="2" t="s">
        <v>18</v>
      </c>
      <c r="H40" s="2"/>
      <c r="I40" s="2"/>
      <c r="J40" s="2"/>
      <c r="K40" s="2"/>
      <c r="L40" s="2"/>
      <c r="M40" s="2"/>
    </row>
    <row r="41" spans="6:13" ht="18">
      <c r="G41" s="2" t="s">
        <v>19</v>
      </c>
      <c r="H41" s="2"/>
      <c r="I41" s="2"/>
      <c r="J41" s="2"/>
      <c r="K41" s="2"/>
      <c r="L41" s="2"/>
      <c r="M41" s="2"/>
    </row>
    <row r="42" spans="6:13" ht="18">
      <c r="G42" s="2" t="s">
        <v>20</v>
      </c>
      <c r="H42" s="2"/>
      <c r="I42" s="2"/>
      <c r="J42" s="2"/>
      <c r="K42" s="2"/>
      <c r="L42" s="2"/>
      <c r="M42" s="2"/>
    </row>
    <row r="43" spans="6:13" ht="18">
      <c r="G43" s="2" t="s">
        <v>21</v>
      </c>
      <c r="H43" s="2"/>
      <c r="I43" s="2"/>
      <c r="J43" s="2"/>
      <c r="K43" s="2"/>
      <c r="L43" s="2"/>
      <c r="M43" s="2"/>
    </row>
    <row r="44" spans="6:13" ht="18">
      <c r="G44" s="2" t="s">
        <v>22</v>
      </c>
      <c r="H44" s="2"/>
      <c r="I44" s="2"/>
      <c r="J44" s="2"/>
      <c r="K44" s="2"/>
      <c r="L44" s="2"/>
      <c r="M44" s="2"/>
    </row>
    <row r="45" spans="6:13" ht="8.25" customHeight="1">
      <c r="G45" s="2"/>
      <c r="H45" s="1"/>
      <c r="I45" s="1"/>
      <c r="J45" s="1"/>
      <c r="K45" s="1"/>
      <c r="L45" s="1"/>
    </row>
    <row r="46" spans="6:13" ht="24.75" customHeight="1">
      <c r="F46" s="198" t="s">
        <v>7</v>
      </c>
      <c r="G46" s="198"/>
      <c r="H46" s="198"/>
      <c r="I46" s="198"/>
      <c r="J46" s="198"/>
      <c r="K46" s="198"/>
      <c r="L46" s="198"/>
    </row>
    <row r="47" spans="6:13" ht="25.5" customHeight="1">
      <c r="F47" s="199"/>
      <c r="G47" s="199"/>
      <c r="H47" s="199"/>
      <c r="I47" s="199"/>
      <c r="J47" s="199"/>
      <c r="K47" s="199"/>
      <c r="L47" s="199"/>
    </row>
    <row r="48" spans="6:13" ht="33" customHeight="1">
      <c r="F48" s="199"/>
      <c r="G48" s="199"/>
      <c r="H48" s="199"/>
      <c r="I48" s="199"/>
      <c r="J48" s="199"/>
      <c r="K48" s="199"/>
      <c r="L48" s="199"/>
    </row>
  </sheetData>
  <mergeCells count="5">
    <mergeCell ref="C17:P17"/>
    <mergeCell ref="C18:P18"/>
    <mergeCell ref="C19:P19"/>
    <mergeCell ref="F46:L48"/>
    <mergeCell ref="G29:H29"/>
  </mergeCells>
  <hyperlinks>
    <hyperlink ref="C19" r:id="rId1" xr:uid="{CFE9511C-FEEA-4479-BE09-028CA9B89F85}"/>
    <hyperlink ref="G29:H29" location="'Estado I'!A1" display="Estado de Operaciones" xr:uid="{778A9135-DC27-4DEE-A30F-970CD2306583}"/>
    <hyperlink ref="G30:J30" location="'Estado II'!A1" display="Estado de Fuentes y Usos de Efectivo" xr:uid="{BD9E2F48-1C9F-460F-81AB-5D01EAE03947}"/>
    <hyperlink ref="G31:J31" location="'Estado III'!A1" display="Estado Integrado de Saldos y Flujos" xr:uid="{9F2BFBDE-0A66-40F4-99F8-6B8F6181074A}"/>
    <hyperlink ref="G32:K32" location="'Estado IV'!A1" display="Estado de Variaciones Totales en el Patrimonio Neto" xr:uid="{18D6B0D4-FC80-4F78-94C1-41F7444811A9}"/>
    <hyperlink ref="G33" location="Ingreso!A1" display="Ingreso" xr:uid="{C2B275ED-89C6-4FA4-87D9-7E04142A1F2B}"/>
    <hyperlink ref="G34" location="Gasto!A1" display="Gasto" xr:uid="{874B0C7C-A103-4153-8319-94024F59E6D3}"/>
    <hyperlink ref="G35:J35" location="'Transacciones Activos y Pasivo '!A1" display="Transacciones en Activos y Pasivos" xr:uid="{37215A4D-237E-4532-A430-AAAD9BC39270}"/>
    <hyperlink ref="G36:K36" location="'Ganancias y Perdidas Tenencias'!A1" display="Ganancias y Pérdidas por Tenencia de Activos" xr:uid="{DC84AB95-8186-4C3B-BC8C-CB249FEC0604}"/>
    <hyperlink ref="G37:K37" location="'Otras variaciones en Volumen'!A1" display="Otras Variaciones en el Volumen de Activos y Pasivos" xr:uid="{852B13D2-C955-473D-A153-E149624B2C87}"/>
    <hyperlink ref="G38" location="Balance!A1" display="Balance" xr:uid="{99B415A5-4625-47E6-A83B-92727AC07229}"/>
    <hyperlink ref="G39:K39" location="'Pasivos Deuda Nomial-Mercado'!A1" display="Pasivos de Deuda al Valor Nominal/de Mercado" xr:uid="{FBADC022-51E5-4544-A9B9-F6DE508DBBDC}"/>
    <hyperlink ref="G40:J40" location="'Pasivos Deuda Valor Facial'!A1" display="Pasivos de Deuda al Valor Facial" xr:uid="{2AD07153-3C0D-4D39-809A-EF23DABFBFFC}"/>
    <hyperlink ref="G41:J41" location="'Erogación funciones de Gobierno'!A1" display="Erogación por Funciones de Gobierno" xr:uid="{A6C0E999-C232-45F4-983F-0F2EE4BBAC86}"/>
    <hyperlink ref="G42:M42" location="'Transacciones A-P Fin. por Sect'!A1" display="Transacciones en Activos y Pasivos Financieros por Sector de la Contraparte" xr:uid="{BE43325F-29C8-4936-AD52-021AA806C477}"/>
    <hyperlink ref="G43:L43" location="'Saldos A-P financieros por Sect'!A1" display="Saldos de Activos y Pasivos Financieros por Sector de la Contraparte" xr:uid="{6057265A-E54E-4371-B0CB-6FAB74401AE8}"/>
    <hyperlink ref="G44:K44" location="'Total otros flujos econo.'!A1" display="Total Otros Flujos Económicos en Activos y Pasivos" xr:uid="{94A6E2E7-D6AA-46AC-8EB6-EFE322CAD1C4}"/>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EBB51-2EE2-4364-A91C-9DD2BC7470D7}">
  <dimension ref="B1:O40"/>
  <sheetViews>
    <sheetView showGridLines="0" workbookViewId="0">
      <pane xSplit="4" ySplit="7" topLeftCell="M8" activePane="bottomRight" state="frozen"/>
      <selection pane="topRight" activeCell="E1" sqref="E1"/>
      <selection pane="bottomLeft" activeCell="A8" sqref="A8"/>
      <selection pane="bottomRight" activeCell="N14" sqref="N14"/>
    </sheetView>
  </sheetViews>
  <sheetFormatPr baseColWidth="10" defaultColWidth="11.42578125" defaultRowHeight="14.25"/>
  <cols>
    <col min="1" max="2" width="11.42578125" style="88"/>
    <col min="3" max="3" width="84.85546875" style="88" customWidth="1"/>
    <col min="4" max="16384" width="11.42578125" style="88"/>
  </cols>
  <sheetData>
    <row r="1" spans="2:15" ht="15">
      <c r="B1" s="7" t="s">
        <v>102</v>
      </c>
    </row>
    <row r="2" spans="2:15" ht="15.75">
      <c r="B2" s="39" t="s">
        <v>100</v>
      </c>
      <c r="C2" s="40"/>
      <c r="D2" s="22"/>
      <c r="E2" s="201" t="s">
        <v>1199</v>
      </c>
      <c r="F2" s="201"/>
      <c r="G2" s="201"/>
      <c r="H2" s="201"/>
      <c r="I2" s="201"/>
      <c r="J2" s="201"/>
      <c r="K2" s="201"/>
      <c r="L2" s="201"/>
      <c r="M2" s="201"/>
      <c r="N2" s="201"/>
      <c r="O2" s="201"/>
    </row>
    <row r="3" spans="2:15" ht="15.75">
      <c r="B3" s="39" t="s">
        <v>680</v>
      </c>
      <c r="C3" s="41"/>
      <c r="D3" s="19"/>
      <c r="E3" s="201" t="s">
        <v>101</v>
      </c>
      <c r="F3" s="201"/>
      <c r="G3" s="201"/>
      <c r="H3" s="201"/>
      <c r="I3" s="201"/>
      <c r="J3" s="201"/>
      <c r="K3" s="201"/>
      <c r="L3" s="201"/>
      <c r="M3" s="201"/>
      <c r="N3" s="201"/>
      <c r="O3" s="201"/>
    </row>
    <row r="4" spans="2:15" ht="13.9" customHeight="1">
      <c r="B4" s="16"/>
      <c r="C4" s="17"/>
      <c r="D4" s="18"/>
      <c r="E4" s="202" t="s">
        <v>1192</v>
      </c>
      <c r="F4" s="203"/>
      <c r="G4" s="203"/>
      <c r="H4" s="203"/>
      <c r="I4" s="203"/>
      <c r="J4" s="203"/>
      <c r="K4" s="203"/>
      <c r="L4" s="203"/>
      <c r="M4" s="203"/>
      <c r="N4" s="203"/>
      <c r="O4" s="203"/>
    </row>
    <row r="5" spans="2:15" ht="13.9" customHeight="1">
      <c r="B5" s="223" t="s">
        <v>681</v>
      </c>
      <c r="C5" s="224"/>
      <c r="D5" s="19"/>
      <c r="E5" s="204"/>
      <c r="F5" s="205"/>
      <c r="G5" s="205"/>
      <c r="H5" s="205"/>
      <c r="I5" s="205"/>
      <c r="J5" s="205"/>
      <c r="K5" s="205"/>
      <c r="L5" s="205"/>
      <c r="M5" s="205"/>
      <c r="N5" s="205"/>
      <c r="O5" s="205"/>
    </row>
    <row r="6" spans="2:15">
      <c r="B6" s="223"/>
      <c r="C6" s="224"/>
      <c r="D6" s="19"/>
      <c r="E6" s="211">
        <v>2014</v>
      </c>
      <c r="F6" s="211">
        <f>+E6+1</f>
        <v>2015</v>
      </c>
      <c r="G6" s="211">
        <f>+F6+1</f>
        <v>2016</v>
      </c>
      <c r="H6" s="211">
        <f>+G6+1</f>
        <v>2017</v>
      </c>
      <c r="I6" s="211">
        <f>+H6+1</f>
        <v>2018</v>
      </c>
      <c r="J6" s="211">
        <f t="shared" ref="J6:O6" si="0">+I6+1</f>
        <v>2019</v>
      </c>
      <c r="K6" s="211">
        <f t="shared" si="0"/>
        <v>2020</v>
      </c>
      <c r="L6" s="211">
        <f t="shared" si="0"/>
        <v>2021</v>
      </c>
      <c r="M6" s="211">
        <f t="shared" si="0"/>
        <v>2022</v>
      </c>
      <c r="N6" s="211">
        <f t="shared" si="0"/>
        <v>2023</v>
      </c>
      <c r="O6" s="211">
        <f t="shared" si="0"/>
        <v>2024</v>
      </c>
    </row>
    <row r="7" spans="2:15">
      <c r="B7" s="77"/>
      <c r="C7" s="78"/>
      <c r="D7" s="19"/>
      <c r="E7" s="211"/>
      <c r="F7" s="211"/>
      <c r="G7" s="211"/>
      <c r="H7" s="211"/>
      <c r="I7" s="211"/>
      <c r="J7" s="211"/>
      <c r="K7" s="211"/>
      <c r="L7" s="211"/>
      <c r="M7" s="211"/>
      <c r="N7" s="211"/>
      <c r="O7" s="211"/>
    </row>
    <row r="8" spans="2:15">
      <c r="B8" s="84" t="s">
        <v>682</v>
      </c>
      <c r="C8" s="85" t="s">
        <v>683</v>
      </c>
      <c r="D8" s="86" t="s">
        <v>27</v>
      </c>
      <c r="E8" s="161"/>
      <c r="F8" s="161"/>
      <c r="G8" s="161"/>
      <c r="H8" s="161"/>
      <c r="I8" s="161"/>
      <c r="J8" s="161"/>
      <c r="K8" s="161"/>
      <c r="L8" s="161"/>
      <c r="M8" s="161"/>
      <c r="N8" s="161"/>
      <c r="O8" s="161"/>
    </row>
    <row r="9" spans="2:15">
      <c r="B9" s="89" t="s">
        <v>205</v>
      </c>
      <c r="C9" s="90" t="s">
        <v>684</v>
      </c>
      <c r="D9" s="91" t="s">
        <v>27</v>
      </c>
      <c r="E9" s="144"/>
      <c r="F9" s="144"/>
      <c r="G9" s="144"/>
      <c r="H9" s="144"/>
      <c r="I9" s="155"/>
      <c r="J9" s="144"/>
      <c r="K9" s="155"/>
      <c r="L9" s="144"/>
      <c r="M9" s="155"/>
      <c r="N9" s="144"/>
      <c r="O9" s="155"/>
    </row>
    <row r="10" spans="2:15">
      <c r="B10" s="30" t="s">
        <v>685</v>
      </c>
      <c r="C10" s="23" t="s">
        <v>686</v>
      </c>
      <c r="D10" s="82" t="s">
        <v>27</v>
      </c>
      <c r="E10" s="144"/>
      <c r="F10" s="144"/>
      <c r="G10" s="144"/>
      <c r="H10" s="144"/>
      <c r="I10" s="155"/>
      <c r="J10" s="144"/>
      <c r="K10" s="155"/>
      <c r="L10" s="144"/>
      <c r="M10" s="155"/>
      <c r="N10" s="144"/>
      <c r="O10" s="155"/>
    </row>
    <row r="11" spans="2:15">
      <c r="B11" s="30" t="s">
        <v>687</v>
      </c>
      <c r="C11" s="23" t="s">
        <v>633</v>
      </c>
      <c r="D11" s="82" t="s">
        <v>27</v>
      </c>
      <c r="E11" s="144"/>
      <c r="F11" s="144"/>
      <c r="G11" s="144"/>
      <c r="H11" s="144"/>
      <c r="I11" s="155"/>
      <c r="J11" s="144"/>
      <c r="K11" s="155"/>
      <c r="L11" s="144"/>
      <c r="M11" s="155"/>
      <c r="N11" s="144"/>
      <c r="O11" s="155"/>
    </row>
    <row r="12" spans="2:15">
      <c r="B12" s="30" t="s">
        <v>688</v>
      </c>
      <c r="C12" s="23" t="s">
        <v>635</v>
      </c>
      <c r="D12" s="82" t="s">
        <v>27</v>
      </c>
      <c r="E12" s="144"/>
      <c r="F12" s="144"/>
      <c r="G12" s="144"/>
      <c r="H12" s="144"/>
      <c r="I12" s="155"/>
      <c r="J12" s="144"/>
      <c r="K12" s="155"/>
      <c r="L12" s="144"/>
      <c r="M12" s="155"/>
      <c r="N12" s="144"/>
      <c r="O12" s="155"/>
    </row>
    <row r="13" spans="2:15">
      <c r="B13" s="30" t="s">
        <v>689</v>
      </c>
      <c r="C13" s="23" t="s">
        <v>637</v>
      </c>
      <c r="D13" s="82" t="s">
        <v>27</v>
      </c>
      <c r="E13" s="144"/>
      <c r="F13" s="144"/>
      <c r="G13" s="144"/>
      <c r="H13" s="144"/>
      <c r="I13" s="155"/>
      <c r="J13" s="144"/>
      <c r="K13" s="155"/>
      <c r="L13" s="144"/>
      <c r="M13" s="155"/>
      <c r="N13" s="144"/>
      <c r="O13" s="155"/>
    </row>
    <row r="14" spans="2:15">
      <c r="B14" s="30" t="s">
        <v>210</v>
      </c>
      <c r="C14" s="19" t="s">
        <v>690</v>
      </c>
      <c r="D14" s="82" t="s">
        <v>27</v>
      </c>
      <c r="E14" s="144"/>
      <c r="F14" s="144"/>
      <c r="G14" s="144"/>
      <c r="H14" s="144"/>
      <c r="I14" s="155"/>
      <c r="J14" s="144"/>
      <c r="K14" s="144">
        <v>14.003657290000028</v>
      </c>
      <c r="L14" s="144">
        <v>-159.89301110999995</v>
      </c>
      <c r="M14" s="191">
        <v>3256.89067424</v>
      </c>
      <c r="N14" s="191">
        <v>2069.1457654300002</v>
      </c>
      <c r="O14" s="191">
        <v>364.44426169000019</v>
      </c>
    </row>
    <row r="15" spans="2:15">
      <c r="B15" s="30" t="s">
        <v>691</v>
      </c>
      <c r="C15" s="23" t="s">
        <v>640</v>
      </c>
      <c r="D15" s="82" t="s">
        <v>27</v>
      </c>
      <c r="E15" s="144"/>
      <c r="F15" s="144"/>
      <c r="G15" s="144"/>
      <c r="H15" s="144"/>
      <c r="I15" s="155"/>
      <c r="J15" s="144"/>
      <c r="K15" s="144">
        <v>0</v>
      </c>
      <c r="L15" s="144">
        <v>0</v>
      </c>
      <c r="M15" s="191">
        <v>0</v>
      </c>
      <c r="N15" s="191">
        <v>0</v>
      </c>
      <c r="O15" s="191">
        <v>0</v>
      </c>
    </row>
    <row r="16" spans="2:15">
      <c r="B16" s="30" t="s">
        <v>692</v>
      </c>
      <c r="C16" s="23" t="s">
        <v>642</v>
      </c>
      <c r="D16" s="82" t="s">
        <v>27</v>
      </c>
      <c r="E16" s="144"/>
      <c r="F16" s="144"/>
      <c r="G16" s="144"/>
      <c r="H16" s="144"/>
      <c r="I16" s="155"/>
      <c r="J16" s="144"/>
      <c r="K16" s="144">
        <v>0</v>
      </c>
      <c r="L16" s="144">
        <v>0</v>
      </c>
      <c r="M16" s="191">
        <v>3135.5943318499999</v>
      </c>
      <c r="N16" s="191">
        <v>1973.4062830399998</v>
      </c>
      <c r="O16" s="191">
        <v>467.34799999999996</v>
      </c>
    </row>
    <row r="17" spans="2:15">
      <c r="B17" s="30" t="s">
        <v>693</v>
      </c>
      <c r="C17" s="23" t="s">
        <v>644</v>
      </c>
      <c r="D17" s="82" t="s">
        <v>27</v>
      </c>
      <c r="E17" s="144"/>
      <c r="F17" s="144"/>
      <c r="G17" s="144"/>
      <c r="H17" s="144"/>
      <c r="I17" s="155"/>
      <c r="J17" s="144"/>
      <c r="K17" s="144">
        <v>0</v>
      </c>
      <c r="L17" s="144">
        <v>0</v>
      </c>
      <c r="M17" s="191">
        <v>0</v>
      </c>
      <c r="N17" s="191">
        <v>0</v>
      </c>
      <c r="O17" s="191">
        <v>0</v>
      </c>
    </row>
    <row r="18" spans="2:15">
      <c r="B18" s="30" t="s">
        <v>694</v>
      </c>
      <c r="C18" s="23" t="s">
        <v>646</v>
      </c>
      <c r="D18" s="82" t="s">
        <v>27</v>
      </c>
      <c r="E18" s="144"/>
      <c r="F18" s="144"/>
      <c r="G18" s="144"/>
      <c r="H18" s="144"/>
      <c r="I18" s="155"/>
      <c r="J18" s="144"/>
      <c r="K18" s="144">
        <v>0</v>
      </c>
      <c r="L18" s="144">
        <v>0</v>
      </c>
      <c r="M18" s="191">
        <v>0</v>
      </c>
      <c r="N18" s="191">
        <v>0</v>
      </c>
      <c r="O18" s="191">
        <v>0</v>
      </c>
    </row>
    <row r="19" spans="2:15">
      <c r="B19" s="30" t="s">
        <v>695</v>
      </c>
      <c r="C19" s="23" t="s">
        <v>648</v>
      </c>
      <c r="D19" s="82" t="s">
        <v>27</v>
      </c>
      <c r="E19" s="144"/>
      <c r="F19" s="144"/>
      <c r="G19" s="144"/>
      <c r="H19" s="144"/>
      <c r="I19" s="155"/>
      <c r="J19" s="144"/>
      <c r="K19" s="144">
        <v>0</v>
      </c>
      <c r="L19" s="144">
        <v>0</v>
      </c>
      <c r="M19" s="191">
        <v>0</v>
      </c>
      <c r="N19" s="191">
        <v>0</v>
      </c>
      <c r="O19" s="191">
        <v>0</v>
      </c>
    </row>
    <row r="20" spans="2:15">
      <c r="B20" s="30" t="s">
        <v>696</v>
      </c>
      <c r="C20" s="23" t="s">
        <v>650</v>
      </c>
      <c r="D20" s="82" t="s">
        <v>27</v>
      </c>
      <c r="E20" s="144"/>
      <c r="F20" s="144"/>
      <c r="G20" s="144"/>
      <c r="H20" s="144"/>
      <c r="I20" s="155"/>
      <c r="J20" s="144"/>
      <c r="K20" s="144">
        <v>0</v>
      </c>
      <c r="L20" s="144">
        <v>0</v>
      </c>
      <c r="M20" s="191">
        <v>0</v>
      </c>
      <c r="N20" s="191">
        <v>0</v>
      </c>
      <c r="O20" s="191">
        <v>0</v>
      </c>
    </row>
    <row r="21" spans="2:15">
      <c r="B21" s="30" t="s">
        <v>697</v>
      </c>
      <c r="C21" s="23" t="s">
        <v>652</v>
      </c>
      <c r="D21" s="82" t="s">
        <v>27</v>
      </c>
      <c r="E21" s="144"/>
      <c r="F21" s="144"/>
      <c r="G21" s="144"/>
      <c r="H21" s="144"/>
      <c r="I21" s="155"/>
      <c r="J21" s="144"/>
      <c r="K21" s="144">
        <v>0</v>
      </c>
      <c r="L21" s="144">
        <v>0</v>
      </c>
      <c r="M21" s="191">
        <v>0</v>
      </c>
      <c r="N21" s="191">
        <v>0</v>
      </c>
      <c r="O21" s="191">
        <v>0</v>
      </c>
    </row>
    <row r="22" spans="2:15">
      <c r="B22" s="30" t="s">
        <v>698</v>
      </c>
      <c r="C22" s="23" t="s">
        <v>654</v>
      </c>
      <c r="D22" s="82" t="s">
        <v>27</v>
      </c>
      <c r="E22" s="144"/>
      <c r="F22" s="144"/>
      <c r="G22" s="144"/>
      <c r="H22" s="144"/>
      <c r="I22" s="155"/>
      <c r="J22" s="144"/>
      <c r="K22" s="144">
        <v>14.003657290000028</v>
      </c>
      <c r="L22" s="144">
        <v>-159.89301110999995</v>
      </c>
      <c r="M22" s="191">
        <v>121.29634238999994</v>
      </c>
      <c r="N22" s="191">
        <v>95.739482390000333</v>
      </c>
      <c r="O22" s="191">
        <v>-102.90373830999974</v>
      </c>
    </row>
    <row r="23" spans="2:15">
      <c r="B23" s="30" t="s">
        <v>699</v>
      </c>
      <c r="C23" s="23" t="s">
        <v>508</v>
      </c>
      <c r="D23" s="82" t="s">
        <v>27</v>
      </c>
      <c r="E23" s="144"/>
      <c r="F23" s="144"/>
      <c r="G23" s="144"/>
      <c r="H23" s="144"/>
      <c r="I23" s="155"/>
      <c r="J23" s="144"/>
      <c r="K23" s="144">
        <v>14.003657290000028</v>
      </c>
      <c r="L23" s="144">
        <v>-159.89301110999995</v>
      </c>
      <c r="M23" s="192">
        <v>3256.89067424</v>
      </c>
      <c r="N23" s="192">
        <v>2069.1457654300002</v>
      </c>
      <c r="O23" s="192">
        <v>364.44426169000019</v>
      </c>
    </row>
    <row r="24" spans="2:15">
      <c r="B24" s="30" t="s">
        <v>700</v>
      </c>
      <c r="C24" s="23" t="s">
        <v>525</v>
      </c>
      <c r="D24" s="82" t="s">
        <v>27</v>
      </c>
      <c r="E24" s="144"/>
      <c r="F24" s="144"/>
      <c r="G24" s="144"/>
      <c r="H24" s="144"/>
      <c r="I24" s="155"/>
      <c r="J24" s="144"/>
      <c r="K24" s="144">
        <v>0</v>
      </c>
      <c r="L24" s="144">
        <v>0</v>
      </c>
      <c r="M24" s="192">
        <v>0</v>
      </c>
      <c r="N24" s="192">
        <v>0</v>
      </c>
      <c r="O24" s="192">
        <v>0</v>
      </c>
    </row>
    <row r="25" spans="2:15">
      <c r="B25" s="31" t="s">
        <v>214</v>
      </c>
      <c r="C25" s="25" t="s">
        <v>701</v>
      </c>
      <c r="D25" s="92" t="s">
        <v>27</v>
      </c>
      <c r="E25" s="144"/>
      <c r="F25" s="144"/>
      <c r="G25" s="144"/>
      <c r="H25" s="144"/>
      <c r="I25" s="155"/>
      <c r="J25" s="144"/>
      <c r="K25" s="144">
        <v>0</v>
      </c>
      <c r="L25" s="144">
        <v>0</v>
      </c>
      <c r="M25" s="191">
        <v>0</v>
      </c>
      <c r="N25" s="191">
        <v>101.61477975999969</v>
      </c>
      <c r="O25" s="191">
        <v>0</v>
      </c>
    </row>
    <row r="26" spans="2:15">
      <c r="B26" s="30" t="s">
        <v>702</v>
      </c>
      <c r="C26" s="23" t="s">
        <v>659</v>
      </c>
      <c r="D26" s="19" t="s">
        <v>27</v>
      </c>
      <c r="E26" s="144"/>
      <c r="F26" s="144"/>
      <c r="G26" s="144"/>
      <c r="H26" s="144"/>
      <c r="I26" s="155"/>
      <c r="J26" s="144"/>
      <c r="K26" s="144">
        <v>0</v>
      </c>
      <c r="L26" s="144">
        <v>0</v>
      </c>
      <c r="M26" s="191">
        <v>0</v>
      </c>
      <c r="N26" s="191">
        <v>0</v>
      </c>
      <c r="O26" s="191">
        <v>0</v>
      </c>
    </row>
    <row r="27" spans="2:15">
      <c r="B27" s="30" t="s">
        <v>703</v>
      </c>
      <c r="C27" s="23" t="s">
        <v>661</v>
      </c>
      <c r="D27" s="19" t="s">
        <v>27</v>
      </c>
      <c r="E27" s="144"/>
      <c r="F27" s="144"/>
      <c r="G27" s="144"/>
      <c r="H27" s="144"/>
      <c r="I27" s="155"/>
      <c r="J27" s="144"/>
      <c r="K27" s="144">
        <v>0</v>
      </c>
      <c r="L27" s="144">
        <v>0</v>
      </c>
      <c r="M27" s="191">
        <v>0</v>
      </c>
      <c r="N27" s="191">
        <v>0</v>
      </c>
      <c r="O27" s="191">
        <v>0</v>
      </c>
    </row>
    <row r="28" spans="2:15">
      <c r="B28" s="30" t="s">
        <v>704</v>
      </c>
      <c r="C28" s="23" t="s">
        <v>663</v>
      </c>
      <c r="D28" s="19" t="s">
        <v>27</v>
      </c>
      <c r="E28" s="144"/>
      <c r="F28" s="144"/>
      <c r="G28" s="144"/>
      <c r="H28" s="144"/>
      <c r="I28" s="155"/>
      <c r="J28" s="144"/>
      <c r="K28" s="144">
        <v>0</v>
      </c>
      <c r="L28" s="144">
        <v>0</v>
      </c>
      <c r="M28" s="191">
        <v>0</v>
      </c>
      <c r="N28" s="191">
        <v>0</v>
      </c>
      <c r="O28" s="191">
        <v>0</v>
      </c>
    </row>
    <row r="29" spans="2:15">
      <c r="B29" s="30" t="s">
        <v>705</v>
      </c>
      <c r="C29" s="23" t="s">
        <v>665</v>
      </c>
      <c r="D29" s="19" t="s">
        <v>27</v>
      </c>
      <c r="E29" s="144"/>
      <c r="F29" s="144"/>
      <c r="G29" s="144"/>
      <c r="H29" s="144"/>
      <c r="I29" s="155"/>
      <c r="J29" s="144"/>
      <c r="K29" s="144">
        <v>0</v>
      </c>
      <c r="L29" s="144">
        <v>0</v>
      </c>
      <c r="M29" s="191">
        <v>0</v>
      </c>
      <c r="N29" s="191">
        <v>101.61477975999969</v>
      </c>
      <c r="O29" s="191">
        <v>0</v>
      </c>
    </row>
    <row r="30" spans="2:15">
      <c r="B30" s="30" t="s">
        <v>706</v>
      </c>
      <c r="C30" s="23" t="s">
        <v>667</v>
      </c>
      <c r="D30" s="19" t="s">
        <v>27</v>
      </c>
      <c r="E30" s="144"/>
      <c r="F30" s="144"/>
      <c r="G30" s="144"/>
      <c r="H30" s="144"/>
      <c r="I30" s="155"/>
      <c r="J30" s="144"/>
      <c r="K30" s="144">
        <v>0</v>
      </c>
      <c r="L30" s="144">
        <v>0</v>
      </c>
      <c r="M30" s="191">
        <v>0</v>
      </c>
      <c r="N30" s="191">
        <v>0</v>
      </c>
      <c r="O30" s="191">
        <v>0</v>
      </c>
    </row>
    <row r="31" spans="2:15">
      <c r="B31" s="30" t="s">
        <v>707</v>
      </c>
      <c r="C31" s="23" t="s">
        <v>708</v>
      </c>
      <c r="D31" s="19" t="s">
        <v>27</v>
      </c>
      <c r="E31" s="144"/>
      <c r="F31" s="144"/>
      <c r="G31" s="144"/>
      <c r="H31" s="144"/>
      <c r="I31" s="155"/>
      <c r="J31" s="144"/>
      <c r="K31" s="144">
        <v>0</v>
      </c>
      <c r="L31" s="144">
        <v>0</v>
      </c>
      <c r="M31" s="191">
        <v>0</v>
      </c>
      <c r="N31" s="191">
        <v>0</v>
      </c>
      <c r="O31" s="191">
        <v>0</v>
      </c>
    </row>
    <row r="32" spans="2:15">
      <c r="B32" s="30" t="s">
        <v>709</v>
      </c>
      <c r="C32" s="23" t="s">
        <v>671</v>
      </c>
      <c r="D32" s="19" t="s">
        <v>27</v>
      </c>
      <c r="E32" s="144"/>
      <c r="F32" s="144"/>
      <c r="G32" s="144"/>
      <c r="H32" s="144"/>
      <c r="I32" s="155"/>
      <c r="J32" s="144"/>
      <c r="K32" s="144">
        <v>0</v>
      </c>
      <c r="L32" s="144">
        <v>0</v>
      </c>
      <c r="M32" s="191">
        <v>0</v>
      </c>
      <c r="N32" s="191">
        <v>0</v>
      </c>
      <c r="O32" s="191">
        <v>0</v>
      </c>
    </row>
    <row r="33" spans="2:15">
      <c r="B33" s="30" t="s">
        <v>710</v>
      </c>
      <c r="C33" s="23" t="s">
        <v>673</v>
      </c>
      <c r="D33" s="19" t="s">
        <v>27</v>
      </c>
      <c r="E33" s="144"/>
      <c r="F33" s="144"/>
      <c r="G33" s="144"/>
      <c r="H33" s="144"/>
      <c r="I33" s="155"/>
      <c r="J33" s="144"/>
      <c r="K33" s="144">
        <v>0</v>
      </c>
      <c r="L33" s="144">
        <v>0</v>
      </c>
      <c r="M33" s="191">
        <v>0</v>
      </c>
      <c r="N33" s="191">
        <v>0</v>
      </c>
      <c r="O33" s="191">
        <v>0</v>
      </c>
    </row>
    <row r="34" spans="2:15">
      <c r="B34" s="28" t="s">
        <v>711</v>
      </c>
      <c r="C34" s="70" t="s">
        <v>712</v>
      </c>
      <c r="D34" s="19" t="s">
        <v>27</v>
      </c>
      <c r="E34" s="144"/>
      <c r="F34" s="144"/>
      <c r="G34" s="144"/>
      <c r="H34" s="144"/>
      <c r="I34" s="155"/>
      <c r="J34" s="144"/>
      <c r="K34" s="144">
        <v>0</v>
      </c>
      <c r="L34" s="144">
        <v>0</v>
      </c>
      <c r="M34" s="192">
        <v>0</v>
      </c>
      <c r="N34" s="192">
        <v>101.61477975999969</v>
      </c>
      <c r="O34" s="192">
        <v>0</v>
      </c>
    </row>
    <row r="35" spans="2:15">
      <c r="B35" s="93" t="s">
        <v>713</v>
      </c>
      <c r="C35" s="94" t="s">
        <v>714</v>
      </c>
      <c r="D35" s="19" t="s">
        <v>27</v>
      </c>
      <c r="E35" s="144"/>
      <c r="F35" s="144"/>
      <c r="G35" s="144"/>
      <c r="H35" s="144"/>
      <c r="I35" s="155"/>
      <c r="J35" s="144"/>
      <c r="K35" s="144">
        <v>0</v>
      </c>
      <c r="L35" s="144">
        <v>0</v>
      </c>
      <c r="M35" s="192">
        <v>0</v>
      </c>
      <c r="N35" s="192">
        <v>0</v>
      </c>
      <c r="O35" s="192">
        <v>0</v>
      </c>
    </row>
    <row r="36" spans="2:15">
      <c r="B36" s="30" t="s">
        <v>25</v>
      </c>
      <c r="C36" s="35" t="s">
        <v>89</v>
      </c>
      <c r="D36" s="19" t="s">
        <v>27</v>
      </c>
      <c r="E36" s="160"/>
      <c r="F36" s="160"/>
      <c r="G36" s="160"/>
      <c r="H36" s="160"/>
      <c r="I36" s="155"/>
      <c r="J36" s="160"/>
      <c r="K36" s="160"/>
      <c r="L36" s="160"/>
      <c r="M36" s="160"/>
      <c r="N36" s="155"/>
      <c r="O36" s="155"/>
    </row>
    <row r="37" spans="2:15">
      <c r="B37" s="20" t="s">
        <v>715</v>
      </c>
      <c r="C37" s="32" t="s">
        <v>716</v>
      </c>
      <c r="D37" s="21" t="s">
        <v>27</v>
      </c>
      <c r="E37" s="144"/>
      <c r="F37" s="144"/>
      <c r="G37" s="144"/>
      <c r="H37" s="144"/>
      <c r="I37" s="155"/>
      <c r="J37" s="144"/>
      <c r="K37" s="144">
        <v>14.003657290000028</v>
      </c>
      <c r="L37" s="144">
        <v>-159.89301110999995</v>
      </c>
      <c r="M37" s="144">
        <v>3256.89067424</v>
      </c>
      <c r="N37" s="144">
        <v>1967.5309856700005</v>
      </c>
      <c r="O37" s="144">
        <v>364.44426169000019</v>
      </c>
    </row>
    <row r="38" spans="2:15" ht="21" customHeight="1">
      <c r="B38" s="195" t="s">
        <v>1210</v>
      </c>
      <c r="C38"/>
      <c r="D38"/>
      <c r="E38"/>
      <c r="F38"/>
      <c r="G38"/>
      <c r="H38"/>
      <c r="I38"/>
      <c r="J38"/>
    </row>
    <row r="39" spans="2:15" ht="28.9" customHeight="1">
      <c r="B39" s="222" t="s">
        <v>1211</v>
      </c>
      <c r="C39" s="222"/>
      <c r="D39" s="222"/>
      <c r="E39" s="222"/>
      <c r="F39" s="222"/>
      <c r="G39" s="222"/>
      <c r="H39" s="222"/>
      <c r="I39" s="222"/>
      <c r="J39" s="222"/>
    </row>
    <row r="40" spans="2:15" ht="22.9" customHeight="1">
      <c r="B40" s="222" t="s">
        <v>1212</v>
      </c>
      <c r="C40" s="222"/>
      <c r="D40" s="222"/>
      <c r="E40" s="222"/>
      <c r="F40" s="222"/>
      <c r="G40" s="222"/>
      <c r="H40" s="222"/>
      <c r="I40" s="222"/>
      <c r="J40" s="222"/>
    </row>
  </sheetData>
  <mergeCells count="17">
    <mergeCell ref="I6:I7"/>
    <mergeCell ref="B39:J39"/>
    <mergeCell ref="B40:J40"/>
    <mergeCell ref="E2:O2"/>
    <mergeCell ref="B5:C6"/>
    <mergeCell ref="E6:E7"/>
    <mergeCell ref="F6:F7"/>
    <mergeCell ref="G6:G7"/>
    <mergeCell ref="H6:H7"/>
    <mergeCell ref="O6:O7"/>
    <mergeCell ref="E4:O5"/>
    <mergeCell ref="E3:O3"/>
    <mergeCell ref="J6:J7"/>
    <mergeCell ref="K6:K7"/>
    <mergeCell ref="L6:L7"/>
    <mergeCell ref="M6:M7"/>
    <mergeCell ref="N6:N7"/>
  </mergeCells>
  <hyperlinks>
    <hyperlink ref="B1" location="Indice!A1" display="Regresar" xr:uid="{55F0356F-8921-4534-AB77-5DEB6E14AA36}"/>
  </hyperlinks>
  <pageMargins left="0.7" right="0.7" top="0.75" bottom="0.75" header="0.3" footer="0.3"/>
  <ignoredErrors>
    <ignoredError sqref="B8:B37"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3AE6D-197B-451C-9267-5189B0B3AB61}">
  <dimension ref="B1:X116"/>
  <sheetViews>
    <sheetView showGridLines="0" workbookViewId="0">
      <pane xSplit="4" ySplit="7" topLeftCell="G20" activePane="bottomRight" state="frozen"/>
      <selection pane="topRight" activeCell="E1" sqref="E1"/>
      <selection pane="bottomLeft" activeCell="A8" sqref="A8"/>
      <selection pane="bottomRight" activeCell="P28" sqref="P28"/>
    </sheetView>
  </sheetViews>
  <sheetFormatPr baseColWidth="10" defaultColWidth="11.42578125" defaultRowHeight="14.25"/>
  <cols>
    <col min="1" max="2" width="11.42578125" style="88"/>
    <col min="3" max="3" width="57.42578125" style="88" customWidth="1"/>
    <col min="4" max="4" width="11.42578125" style="88"/>
    <col min="5" max="6" width="0" style="88" hidden="1" customWidth="1"/>
    <col min="7" max="16384" width="11.42578125" style="88"/>
  </cols>
  <sheetData>
    <row r="1" spans="2:24" ht="15">
      <c r="B1" s="7" t="s">
        <v>102</v>
      </c>
    </row>
    <row r="2" spans="2:24" ht="15.75" customHeight="1">
      <c r="B2" s="39" t="s">
        <v>100</v>
      </c>
      <c r="C2" s="40"/>
      <c r="D2" s="22"/>
      <c r="E2" s="201" t="s">
        <v>1199</v>
      </c>
      <c r="F2" s="201"/>
      <c r="G2" s="201"/>
      <c r="H2" s="201"/>
      <c r="I2" s="201"/>
      <c r="J2" s="201"/>
      <c r="K2" s="201"/>
      <c r="L2" s="201"/>
      <c r="M2" s="201"/>
      <c r="N2" s="201"/>
      <c r="O2" s="201" t="s">
        <v>1199</v>
      </c>
      <c r="P2" s="201"/>
      <c r="Q2" s="201"/>
      <c r="R2" s="201"/>
      <c r="S2" s="201"/>
      <c r="T2" s="201"/>
      <c r="U2" s="201"/>
      <c r="V2" s="201"/>
      <c r="W2" s="201"/>
      <c r="X2" s="201"/>
    </row>
    <row r="3" spans="2:24" ht="15.75" customHeight="1">
      <c r="B3" s="39" t="s">
        <v>717</v>
      </c>
      <c r="C3" s="41"/>
      <c r="D3" s="19"/>
      <c r="E3" s="201" t="s">
        <v>101</v>
      </c>
      <c r="F3" s="201"/>
      <c r="G3" s="201"/>
      <c r="H3" s="201"/>
      <c r="I3" s="201"/>
      <c r="J3" s="201"/>
      <c r="K3" s="201"/>
      <c r="L3" s="201"/>
      <c r="M3" s="201"/>
      <c r="N3" s="201"/>
      <c r="O3" s="201" t="s">
        <v>101</v>
      </c>
      <c r="P3" s="201"/>
      <c r="Q3" s="201"/>
      <c r="R3" s="201"/>
      <c r="S3" s="201"/>
      <c r="T3" s="201"/>
      <c r="U3" s="201"/>
      <c r="V3" s="201"/>
      <c r="W3" s="201"/>
      <c r="X3" s="201"/>
    </row>
    <row r="4" spans="2:24" ht="14.25" customHeight="1">
      <c r="B4" s="16"/>
      <c r="C4" s="17"/>
      <c r="D4" s="18"/>
      <c r="E4" s="202" t="s">
        <v>1192</v>
      </c>
      <c r="F4" s="203"/>
      <c r="G4" s="203"/>
      <c r="H4" s="203"/>
      <c r="I4" s="203"/>
      <c r="J4" s="203"/>
      <c r="K4" s="203"/>
      <c r="L4" s="203"/>
      <c r="M4" s="203"/>
      <c r="N4" s="203"/>
      <c r="O4" s="202" t="s">
        <v>1192</v>
      </c>
      <c r="P4" s="203"/>
      <c r="Q4" s="203"/>
      <c r="R4" s="203"/>
      <c r="S4" s="203"/>
      <c r="T4" s="203"/>
      <c r="U4" s="203"/>
      <c r="V4" s="203"/>
      <c r="W4" s="203"/>
      <c r="X4" s="203"/>
    </row>
    <row r="5" spans="2:24" ht="14.25" customHeight="1">
      <c r="B5" s="216" t="s">
        <v>718</v>
      </c>
      <c r="C5" s="217"/>
      <c r="D5" s="19"/>
      <c r="E5" s="204"/>
      <c r="F5" s="205"/>
      <c r="G5" s="205"/>
      <c r="H5" s="205"/>
      <c r="I5" s="205"/>
      <c r="J5" s="205"/>
      <c r="K5" s="205"/>
      <c r="L5" s="205"/>
      <c r="M5" s="205"/>
      <c r="N5" s="205"/>
      <c r="O5" s="204"/>
      <c r="P5" s="205"/>
      <c r="Q5" s="205"/>
      <c r="R5" s="205"/>
      <c r="S5" s="205"/>
      <c r="T5" s="205"/>
      <c r="U5" s="205"/>
      <c r="V5" s="205"/>
      <c r="W5" s="205"/>
      <c r="X5" s="205"/>
    </row>
    <row r="6" spans="2:24">
      <c r="B6" s="216"/>
      <c r="C6" s="217"/>
      <c r="D6" s="19"/>
      <c r="E6" s="211">
        <v>2014</v>
      </c>
      <c r="F6" s="211">
        <f t="shared" ref="F6:O6" si="0">+E6+1</f>
        <v>2015</v>
      </c>
      <c r="G6" s="211">
        <f t="shared" si="0"/>
        <v>2016</v>
      </c>
      <c r="H6" s="211">
        <f t="shared" si="0"/>
        <v>2017</v>
      </c>
      <c r="I6" s="211">
        <f t="shared" si="0"/>
        <v>2018</v>
      </c>
      <c r="J6" s="211">
        <f t="shared" si="0"/>
        <v>2019</v>
      </c>
      <c r="K6" s="211">
        <f t="shared" si="0"/>
        <v>2020</v>
      </c>
      <c r="L6" s="211">
        <f t="shared" si="0"/>
        <v>2021</v>
      </c>
      <c r="M6" s="211">
        <f t="shared" si="0"/>
        <v>2022</v>
      </c>
      <c r="N6" s="211">
        <f t="shared" si="0"/>
        <v>2023</v>
      </c>
      <c r="O6" s="211">
        <f t="shared" si="0"/>
        <v>2024</v>
      </c>
    </row>
    <row r="7" spans="2:24">
      <c r="B7" s="77"/>
      <c r="C7" s="78"/>
      <c r="D7" s="19"/>
      <c r="E7" s="211"/>
      <c r="F7" s="211"/>
      <c r="G7" s="211"/>
      <c r="H7" s="211"/>
      <c r="I7" s="211"/>
      <c r="J7" s="211"/>
      <c r="K7" s="211"/>
      <c r="L7" s="211"/>
      <c r="M7" s="211"/>
      <c r="N7" s="211"/>
      <c r="O7" s="211"/>
    </row>
    <row r="8" spans="2:24">
      <c r="B8" s="84" t="s">
        <v>719</v>
      </c>
      <c r="C8" s="85" t="s">
        <v>720</v>
      </c>
      <c r="D8" s="86" t="s">
        <v>27</v>
      </c>
      <c r="E8" s="162"/>
      <c r="F8" s="162"/>
      <c r="G8" s="162"/>
      <c r="H8" s="162"/>
      <c r="I8" s="162"/>
      <c r="J8" s="162"/>
      <c r="K8" s="162"/>
      <c r="L8" s="162"/>
      <c r="M8" s="162"/>
      <c r="N8" s="162"/>
      <c r="O8" s="162"/>
    </row>
    <row r="9" spans="2:24">
      <c r="B9" s="67" t="s">
        <v>721</v>
      </c>
      <c r="C9" s="68" t="s">
        <v>722</v>
      </c>
      <c r="D9" s="25" t="s">
        <v>27</v>
      </c>
      <c r="E9" s="143"/>
      <c r="F9" s="143"/>
      <c r="G9" s="143"/>
      <c r="H9" s="143"/>
      <c r="I9" s="143"/>
      <c r="J9" s="143"/>
      <c r="K9" s="143"/>
      <c r="L9" s="143"/>
      <c r="M9" s="143"/>
      <c r="N9" s="143"/>
      <c r="O9" s="143"/>
    </row>
    <row r="10" spans="2:24">
      <c r="B10" s="28" t="s">
        <v>723</v>
      </c>
      <c r="C10" s="70" t="s">
        <v>724</v>
      </c>
      <c r="D10" s="19" t="s">
        <v>27</v>
      </c>
      <c r="E10" s="143"/>
      <c r="F10" s="143"/>
      <c r="G10" s="143"/>
      <c r="H10" s="143"/>
      <c r="I10" s="143"/>
      <c r="J10" s="143"/>
      <c r="K10" s="143"/>
      <c r="L10" s="143"/>
      <c r="M10" s="143"/>
      <c r="N10" s="143"/>
      <c r="O10" s="143"/>
    </row>
    <row r="11" spans="2:24">
      <c r="B11" s="30" t="s">
        <v>725</v>
      </c>
      <c r="C11" s="71" t="s">
        <v>473</v>
      </c>
      <c r="D11" s="19" t="s">
        <v>27</v>
      </c>
      <c r="E11" s="144"/>
      <c r="F11" s="144"/>
      <c r="G11" s="144"/>
      <c r="H11" s="144"/>
      <c r="I11" s="144"/>
      <c r="J11" s="144"/>
      <c r="K11" s="144"/>
      <c r="L11" s="144"/>
      <c r="M11" s="144"/>
      <c r="N11" s="144"/>
      <c r="O11" s="144"/>
    </row>
    <row r="12" spans="2:24">
      <c r="B12" s="30" t="s">
        <v>726</v>
      </c>
      <c r="C12" s="71" t="s">
        <v>475</v>
      </c>
      <c r="D12" s="19" t="s">
        <v>27</v>
      </c>
      <c r="E12" s="144"/>
      <c r="F12" s="144"/>
      <c r="G12" s="144"/>
      <c r="H12" s="144"/>
      <c r="I12" s="144"/>
      <c r="J12" s="144"/>
      <c r="K12" s="144"/>
      <c r="L12" s="144"/>
      <c r="M12" s="144"/>
      <c r="N12" s="144"/>
      <c r="O12" s="144"/>
    </row>
    <row r="13" spans="2:24">
      <c r="B13" s="30" t="s">
        <v>727</v>
      </c>
      <c r="C13" s="71" t="s">
        <v>477</v>
      </c>
      <c r="D13" s="19" t="s">
        <v>27</v>
      </c>
      <c r="E13" s="144"/>
      <c r="F13" s="144"/>
      <c r="G13" s="144"/>
      <c r="H13" s="144"/>
      <c r="I13" s="144"/>
      <c r="J13" s="144"/>
      <c r="K13" s="144"/>
      <c r="L13" s="144"/>
      <c r="M13" s="144"/>
      <c r="N13" s="144"/>
      <c r="O13" s="144"/>
    </row>
    <row r="14" spans="2:24">
      <c r="B14" s="30" t="s">
        <v>728</v>
      </c>
      <c r="C14" s="71" t="s">
        <v>479</v>
      </c>
      <c r="D14" s="19" t="s">
        <v>27</v>
      </c>
      <c r="E14" s="144"/>
      <c r="F14" s="144"/>
      <c r="G14" s="144"/>
      <c r="H14" s="144"/>
      <c r="I14" s="144"/>
      <c r="J14" s="144"/>
      <c r="K14" s="144"/>
      <c r="L14" s="144"/>
      <c r="M14" s="144"/>
      <c r="N14" s="144"/>
      <c r="O14" s="144"/>
    </row>
    <row r="15" spans="2:24">
      <c r="B15" s="28" t="s">
        <v>729</v>
      </c>
      <c r="C15" s="70" t="s">
        <v>480</v>
      </c>
      <c r="D15" s="19" t="s">
        <v>27</v>
      </c>
      <c r="E15" s="143"/>
      <c r="F15" s="143"/>
      <c r="G15" s="143"/>
      <c r="H15" s="143"/>
      <c r="I15" s="143"/>
      <c r="J15" s="143"/>
      <c r="K15" s="143"/>
      <c r="L15" s="143"/>
      <c r="M15" s="143"/>
      <c r="N15" s="143"/>
      <c r="O15" s="143"/>
    </row>
    <row r="16" spans="2:24">
      <c r="B16" s="28" t="s">
        <v>730</v>
      </c>
      <c r="C16" s="70" t="s">
        <v>481</v>
      </c>
      <c r="D16" s="19" t="s">
        <v>27</v>
      </c>
      <c r="E16" s="143"/>
      <c r="F16" s="143"/>
      <c r="G16" s="143"/>
      <c r="H16" s="143"/>
      <c r="I16" s="143"/>
      <c r="J16" s="143"/>
      <c r="K16" s="143"/>
      <c r="L16" s="143"/>
      <c r="M16" s="143"/>
      <c r="N16" s="143"/>
      <c r="O16" s="143"/>
    </row>
    <row r="17" spans="2:15">
      <c r="B17" s="28" t="s">
        <v>731</v>
      </c>
      <c r="C17" s="70" t="s">
        <v>482</v>
      </c>
      <c r="D17" s="19" t="s">
        <v>27</v>
      </c>
      <c r="E17" s="143"/>
      <c r="F17" s="143"/>
      <c r="G17" s="143"/>
      <c r="H17" s="143"/>
      <c r="I17" s="143"/>
      <c r="J17" s="143"/>
      <c r="K17" s="143"/>
      <c r="L17" s="143"/>
      <c r="M17" s="143"/>
      <c r="N17" s="143"/>
      <c r="O17" s="143"/>
    </row>
    <row r="18" spans="2:15">
      <c r="B18" s="30" t="s">
        <v>732</v>
      </c>
      <c r="C18" s="71" t="s">
        <v>484</v>
      </c>
      <c r="D18" s="19" t="s">
        <v>27</v>
      </c>
      <c r="E18" s="144"/>
      <c r="F18" s="144"/>
      <c r="G18" s="144"/>
      <c r="H18" s="144"/>
      <c r="I18" s="144"/>
      <c r="J18" s="144"/>
      <c r="K18" s="144"/>
      <c r="L18" s="144"/>
      <c r="M18" s="144"/>
      <c r="N18" s="144"/>
      <c r="O18" s="144"/>
    </row>
    <row r="19" spans="2:15">
      <c r="B19" s="30" t="s">
        <v>733</v>
      </c>
      <c r="C19" s="71" t="s">
        <v>486</v>
      </c>
      <c r="D19" s="19" t="s">
        <v>27</v>
      </c>
      <c r="E19" s="144"/>
      <c r="F19" s="144"/>
      <c r="G19" s="144"/>
      <c r="H19" s="144"/>
      <c r="I19" s="144"/>
      <c r="J19" s="144"/>
      <c r="K19" s="144"/>
      <c r="L19" s="144"/>
      <c r="M19" s="144"/>
      <c r="N19" s="144"/>
      <c r="O19" s="144"/>
    </row>
    <row r="20" spans="2:15">
      <c r="B20" s="30" t="s">
        <v>734</v>
      </c>
      <c r="C20" s="71" t="s">
        <v>488</v>
      </c>
      <c r="D20" s="19" t="s">
        <v>27</v>
      </c>
      <c r="E20" s="144"/>
      <c r="F20" s="144"/>
      <c r="G20" s="144"/>
      <c r="H20" s="144"/>
      <c r="I20" s="144"/>
      <c r="J20" s="144"/>
      <c r="K20" s="144"/>
      <c r="L20" s="144"/>
      <c r="M20" s="144"/>
      <c r="N20" s="144"/>
      <c r="O20" s="144"/>
    </row>
    <row r="21" spans="2:15">
      <c r="B21" s="30" t="s">
        <v>735</v>
      </c>
      <c r="C21" s="71" t="s">
        <v>490</v>
      </c>
      <c r="D21" s="19" t="s">
        <v>27</v>
      </c>
      <c r="E21" s="144"/>
      <c r="F21" s="144"/>
      <c r="G21" s="144"/>
      <c r="H21" s="144"/>
      <c r="I21" s="144"/>
      <c r="J21" s="144"/>
      <c r="K21" s="144"/>
      <c r="L21" s="144"/>
      <c r="M21" s="144"/>
      <c r="N21" s="144"/>
      <c r="O21" s="144"/>
    </row>
    <row r="22" spans="2:15">
      <c r="B22" s="65" t="s">
        <v>736</v>
      </c>
      <c r="C22" s="66" t="s">
        <v>737</v>
      </c>
      <c r="D22" s="63" t="s">
        <v>27</v>
      </c>
      <c r="E22" s="143"/>
      <c r="F22" s="143"/>
      <c r="G22" s="143"/>
      <c r="H22" s="143">
        <v>55660.608834110244</v>
      </c>
      <c r="I22" s="143">
        <v>63415.797495707629</v>
      </c>
      <c r="J22" s="143">
        <v>63535.014695160033</v>
      </c>
      <c r="K22" s="143">
        <v>77016.944779853133</v>
      </c>
      <c r="L22" s="143">
        <v>82643.993942268644</v>
      </c>
      <c r="M22" s="143">
        <v>108730.15348851726</v>
      </c>
      <c r="N22" s="143">
        <v>92916.055018167594</v>
      </c>
      <c r="O22" s="143">
        <v>98784.223622094709</v>
      </c>
    </row>
    <row r="23" spans="2:15">
      <c r="B23" s="30" t="s">
        <v>738</v>
      </c>
      <c r="C23" s="23" t="s">
        <v>739</v>
      </c>
      <c r="D23" s="19" t="s">
        <v>27</v>
      </c>
      <c r="E23" s="144"/>
      <c r="F23" s="144"/>
      <c r="G23" s="144"/>
      <c r="H23" s="144">
        <v>0</v>
      </c>
      <c r="I23" s="144">
        <v>0</v>
      </c>
      <c r="J23" s="144">
        <v>0</v>
      </c>
      <c r="K23" s="144">
        <v>0</v>
      </c>
      <c r="L23" s="144">
        <v>0</v>
      </c>
      <c r="M23" s="144">
        <v>0</v>
      </c>
      <c r="N23" s="144">
        <v>0</v>
      </c>
      <c r="O23" s="144">
        <v>0</v>
      </c>
    </row>
    <row r="24" spans="2:15">
      <c r="B24" s="30" t="s">
        <v>740</v>
      </c>
      <c r="C24" s="23" t="s">
        <v>741</v>
      </c>
      <c r="D24" s="19" t="s">
        <v>27</v>
      </c>
      <c r="E24" s="144"/>
      <c r="F24" s="144"/>
      <c r="G24" s="144"/>
      <c r="H24" s="144">
        <v>15197.728854024221</v>
      </c>
      <c r="I24" s="144">
        <v>22072.248886831203</v>
      </c>
      <c r="J24" s="144">
        <v>20761.939251874348</v>
      </c>
      <c r="K24" s="144">
        <v>17534.893817658507</v>
      </c>
      <c r="L24" s="144">
        <v>20403.114079792307</v>
      </c>
      <c r="M24" s="144">
        <v>44783.731245470866</v>
      </c>
      <c r="N24" s="144">
        <v>24079.784219896701</v>
      </c>
      <c r="O24" s="144">
        <v>21353.020191388809</v>
      </c>
    </row>
    <row r="25" spans="2:15">
      <c r="B25" s="30" t="s">
        <v>742</v>
      </c>
      <c r="C25" s="23" t="s">
        <v>743</v>
      </c>
      <c r="D25" s="19" t="s">
        <v>27</v>
      </c>
      <c r="E25" s="144"/>
      <c r="F25" s="144"/>
      <c r="G25" s="144"/>
      <c r="H25" s="144">
        <v>4020.1687069558184</v>
      </c>
      <c r="I25" s="144">
        <v>4381.0864618854157</v>
      </c>
      <c r="J25" s="144">
        <v>4688.5932229349</v>
      </c>
      <c r="K25" s="144">
        <v>4860.4358287041832</v>
      </c>
      <c r="L25" s="144">
        <v>5190.8091378563377</v>
      </c>
      <c r="M25" s="144">
        <v>5548.7066742228935</v>
      </c>
      <c r="N25" s="144">
        <v>5885.7519815325186</v>
      </c>
      <c r="O25" s="144">
        <v>6409.2418320843999</v>
      </c>
    </row>
    <row r="26" spans="2:15">
      <c r="B26" s="30" t="s">
        <v>744</v>
      </c>
      <c r="C26" s="23" t="s">
        <v>745</v>
      </c>
      <c r="D26" s="19" t="s">
        <v>27</v>
      </c>
      <c r="E26" s="144"/>
      <c r="F26" s="144"/>
      <c r="G26" s="144"/>
      <c r="H26" s="144">
        <v>35182.049985260208</v>
      </c>
      <c r="I26" s="144">
        <v>35675.65027770101</v>
      </c>
      <c r="J26" s="144">
        <v>36803.623608740789</v>
      </c>
      <c r="K26" s="144">
        <v>52347.271697750446</v>
      </c>
      <c r="L26" s="144">
        <v>53018.992291770002</v>
      </c>
      <c r="M26" s="144">
        <v>53066.041647893508</v>
      </c>
      <c r="N26" s="144">
        <v>52488.640702853569</v>
      </c>
      <c r="O26" s="144">
        <v>54003.1004348715</v>
      </c>
    </row>
    <row r="27" spans="2:15">
      <c r="B27" s="30" t="s">
        <v>746</v>
      </c>
      <c r="C27" s="23" t="s">
        <v>747</v>
      </c>
      <c r="D27" s="19" t="s">
        <v>27</v>
      </c>
      <c r="E27" s="144"/>
      <c r="F27" s="144"/>
      <c r="G27" s="144"/>
      <c r="H27" s="144">
        <v>0</v>
      </c>
      <c r="I27" s="144">
        <v>0</v>
      </c>
      <c r="J27" s="144">
        <v>0</v>
      </c>
      <c r="K27" s="144">
        <v>0</v>
      </c>
      <c r="L27" s="144">
        <v>0</v>
      </c>
      <c r="M27" s="144">
        <v>0</v>
      </c>
      <c r="N27" s="144">
        <v>971.56433238480008</v>
      </c>
      <c r="O27" s="144">
        <v>2228.1345648000001</v>
      </c>
    </row>
    <row r="28" spans="2:15">
      <c r="B28" s="30" t="s">
        <v>748</v>
      </c>
      <c r="C28" s="23" t="s">
        <v>749</v>
      </c>
      <c r="D28" s="19" t="s">
        <v>27</v>
      </c>
      <c r="E28" s="144"/>
      <c r="F28" s="144"/>
      <c r="G28" s="144"/>
      <c r="H28" s="144">
        <v>0</v>
      </c>
      <c r="I28" s="144">
        <v>0</v>
      </c>
      <c r="J28" s="144">
        <v>0</v>
      </c>
      <c r="K28" s="144">
        <v>0</v>
      </c>
      <c r="L28" s="144">
        <v>0</v>
      </c>
      <c r="M28" s="144">
        <v>0</v>
      </c>
      <c r="N28" s="144">
        <v>0</v>
      </c>
      <c r="O28" s="144">
        <v>0</v>
      </c>
    </row>
    <row r="29" spans="2:15">
      <c r="B29" s="30" t="s">
        <v>750</v>
      </c>
      <c r="C29" s="23" t="s">
        <v>751</v>
      </c>
      <c r="D29" s="19" t="s">
        <v>27</v>
      </c>
      <c r="E29" s="144"/>
      <c r="F29" s="144"/>
      <c r="G29" s="144"/>
      <c r="H29" s="144">
        <v>0</v>
      </c>
      <c r="I29" s="144">
        <v>0</v>
      </c>
      <c r="J29" s="144">
        <v>0</v>
      </c>
      <c r="K29" s="144">
        <v>0</v>
      </c>
      <c r="L29" s="144">
        <v>0</v>
      </c>
      <c r="M29" s="144">
        <v>0</v>
      </c>
      <c r="N29" s="144">
        <v>0</v>
      </c>
      <c r="O29" s="144">
        <v>0</v>
      </c>
    </row>
    <row r="30" spans="2:15">
      <c r="B30" s="30" t="s">
        <v>752</v>
      </c>
      <c r="C30" s="23" t="s">
        <v>753</v>
      </c>
      <c r="D30" s="19" t="s">
        <v>27</v>
      </c>
      <c r="E30" s="144"/>
      <c r="F30" s="144"/>
      <c r="G30" s="144"/>
      <c r="H30" s="144">
        <v>1260.6612878699998</v>
      </c>
      <c r="I30" s="144">
        <v>1286.8118692899993</v>
      </c>
      <c r="J30" s="144">
        <v>1280.8586116099998</v>
      </c>
      <c r="K30" s="144">
        <v>2274.3434357399997</v>
      </c>
      <c r="L30" s="144">
        <v>4031.0784328499994</v>
      </c>
      <c r="M30" s="144">
        <v>5331.6739209300003</v>
      </c>
      <c r="N30" s="144">
        <v>9490.3137815000009</v>
      </c>
      <c r="O30" s="144">
        <v>14790.726598950005</v>
      </c>
    </row>
    <row r="31" spans="2:15">
      <c r="B31" s="28" t="s">
        <v>754</v>
      </c>
      <c r="C31" s="70" t="s">
        <v>508</v>
      </c>
      <c r="D31" s="19" t="s">
        <v>27</v>
      </c>
      <c r="E31" s="144"/>
      <c r="F31" s="144"/>
      <c r="G31" s="143"/>
      <c r="H31" s="144">
        <v>51840.440127154434</v>
      </c>
      <c r="I31" s="144">
        <v>59234.711033822212</v>
      </c>
      <c r="J31" s="144">
        <v>59046.121472225139</v>
      </c>
      <c r="K31" s="144">
        <v>72356.208951148947</v>
      </c>
      <c r="L31" s="144">
        <v>77652.884804412315</v>
      </c>
      <c r="M31" s="144">
        <v>103381.14681429438</v>
      </c>
      <c r="N31" s="144">
        <v>86258.404704250279</v>
      </c>
      <c r="O31" s="144">
        <v>90346.513225210307</v>
      </c>
    </row>
    <row r="32" spans="2:15">
      <c r="B32" s="30" t="s">
        <v>755</v>
      </c>
      <c r="C32" s="71" t="s">
        <v>510</v>
      </c>
      <c r="D32" s="19" t="s">
        <v>27</v>
      </c>
      <c r="E32" s="144"/>
      <c r="F32" s="144"/>
      <c r="G32" s="144"/>
      <c r="H32" s="144">
        <v>0</v>
      </c>
      <c r="I32" s="144">
        <v>0</v>
      </c>
      <c r="J32" s="144">
        <v>0</v>
      </c>
      <c r="K32" s="144">
        <v>0</v>
      </c>
      <c r="L32" s="144">
        <v>0</v>
      </c>
      <c r="M32" s="144">
        <v>0</v>
      </c>
      <c r="N32" s="144">
        <v>0</v>
      </c>
      <c r="O32" s="144">
        <v>0</v>
      </c>
    </row>
    <row r="33" spans="2:15">
      <c r="B33" s="30" t="s">
        <v>756</v>
      </c>
      <c r="C33" s="71" t="s">
        <v>512</v>
      </c>
      <c r="D33" s="19" t="s">
        <v>27</v>
      </c>
      <c r="E33" s="144"/>
      <c r="F33" s="144"/>
      <c r="G33" s="144"/>
      <c r="H33" s="144">
        <v>15197.728854024221</v>
      </c>
      <c r="I33" s="144">
        <v>22072.248886831203</v>
      </c>
      <c r="J33" s="144">
        <v>20761.939251874348</v>
      </c>
      <c r="K33" s="144">
        <v>17534.893817658507</v>
      </c>
      <c r="L33" s="144">
        <v>20403.114079792307</v>
      </c>
      <c r="M33" s="144">
        <v>44783.731245470866</v>
      </c>
      <c r="N33" s="144">
        <v>24079.784219896701</v>
      </c>
      <c r="O33" s="144">
        <v>21353.020191388809</v>
      </c>
    </row>
    <row r="34" spans="2:15">
      <c r="B34" s="30" t="s">
        <v>757</v>
      </c>
      <c r="C34" s="71" t="s">
        <v>514</v>
      </c>
      <c r="D34" s="19" t="s">
        <v>27</v>
      </c>
      <c r="E34" s="144"/>
      <c r="F34" s="144"/>
      <c r="G34" s="144"/>
      <c r="H34" s="144">
        <v>200</v>
      </c>
      <c r="I34" s="144">
        <v>200</v>
      </c>
      <c r="J34" s="144">
        <v>199.7</v>
      </c>
      <c r="K34" s="144">
        <v>199.7</v>
      </c>
      <c r="L34" s="144">
        <v>199.7</v>
      </c>
      <c r="M34" s="144">
        <v>199.7</v>
      </c>
      <c r="N34" s="144">
        <v>199.666</v>
      </c>
      <c r="O34" s="144">
        <v>199.666</v>
      </c>
    </row>
    <row r="35" spans="2:15">
      <c r="B35" s="30" t="s">
        <v>758</v>
      </c>
      <c r="C35" s="71" t="s">
        <v>516</v>
      </c>
      <c r="D35" s="19" t="s">
        <v>27</v>
      </c>
      <c r="E35" s="144"/>
      <c r="F35" s="144"/>
      <c r="G35" s="144"/>
      <c r="H35" s="144">
        <v>35182.049985260208</v>
      </c>
      <c r="I35" s="144">
        <v>35675.65027770101</v>
      </c>
      <c r="J35" s="144">
        <v>36803.623608740789</v>
      </c>
      <c r="K35" s="144">
        <v>52347.271697750446</v>
      </c>
      <c r="L35" s="144">
        <v>53018.992291770002</v>
      </c>
      <c r="M35" s="144">
        <v>53066.041647893508</v>
      </c>
      <c r="N35" s="144">
        <v>52488.640702853569</v>
      </c>
      <c r="O35" s="144">
        <v>54003.1004348715</v>
      </c>
    </row>
    <row r="36" spans="2:15">
      <c r="B36" s="30" t="s">
        <v>759</v>
      </c>
      <c r="C36" s="71" t="s">
        <v>518</v>
      </c>
      <c r="D36" s="19" t="s">
        <v>27</v>
      </c>
      <c r="E36" s="144"/>
      <c r="F36" s="144"/>
      <c r="G36" s="144"/>
      <c r="H36" s="144">
        <v>0</v>
      </c>
      <c r="I36" s="144">
        <v>0</v>
      </c>
      <c r="J36" s="144">
        <v>0</v>
      </c>
      <c r="K36" s="144">
        <v>0</v>
      </c>
      <c r="L36" s="144">
        <v>0</v>
      </c>
      <c r="M36" s="144">
        <v>0</v>
      </c>
      <c r="N36" s="144">
        <v>0</v>
      </c>
      <c r="O36" s="144">
        <v>0</v>
      </c>
    </row>
    <row r="37" spans="2:15">
      <c r="B37" s="30" t="s">
        <v>760</v>
      </c>
      <c r="C37" s="71" t="s">
        <v>761</v>
      </c>
      <c r="D37" s="19" t="s">
        <v>27</v>
      </c>
      <c r="E37" s="144"/>
      <c r="F37" s="144"/>
      <c r="G37" s="144"/>
      <c r="H37" s="144">
        <v>0</v>
      </c>
      <c r="I37" s="144">
        <v>0</v>
      </c>
      <c r="J37" s="144">
        <v>0</v>
      </c>
      <c r="K37" s="144">
        <v>0</v>
      </c>
      <c r="L37" s="144">
        <v>0</v>
      </c>
      <c r="M37" s="144">
        <v>0</v>
      </c>
      <c r="N37" s="144">
        <v>0</v>
      </c>
      <c r="O37" s="144">
        <v>0</v>
      </c>
    </row>
    <row r="38" spans="2:15">
      <c r="B38" s="30" t="s">
        <v>762</v>
      </c>
      <c r="C38" s="71" t="s">
        <v>573</v>
      </c>
      <c r="D38" s="19" t="s">
        <v>27</v>
      </c>
      <c r="E38" s="144"/>
      <c r="F38" s="144"/>
      <c r="G38" s="144"/>
      <c r="H38" s="144">
        <v>0</v>
      </c>
      <c r="I38" s="144">
        <v>0</v>
      </c>
      <c r="J38" s="144">
        <v>0</v>
      </c>
      <c r="K38" s="144">
        <v>0</v>
      </c>
      <c r="L38" s="144">
        <v>0</v>
      </c>
      <c r="M38" s="144">
        <v>0</v>
      </c>
      <c r="N38" s="144">
        <v>0</v>
      </c>
      <c r="O38" s="144">
        <v>0</v>
      </c>
    </row>
    <row r="39" spans="2:15">
      <c r="B39" s="30" t="s">
        <v>763</v>
      </c>
      <c r="C39" s="71" t="s">
        <v>524</v>
      </c>
      <c r="D39" s="19" t="s">
        <v>27</v>
      </c>
      <c r="E39" s="144"/>
      <c r="F39" s="144"/>
      <c r="G39" s="144"/>
      <c r="H39" s="144">
        <v>1260.6612878699998</v>
      </c>
      <c r="I39" s="144">
        <v>1286.8118692899993</v>
      </c>
      <c r="J39" s="144">
        <v>1280.8586116099998</v>
      </c>
      <c r="K39" s="144">
        <v>2274.3434357399997</v>
      </c>
      <c r="L39" s="144">
        <v>4031.0784328499994</v>
      </c>
      <c r="M39" s="144">
        <v>5331.6739209300003</v>
      </c>
      <c r="N39" s="144">
        <v>9490.3137815000009</v>
      </c>
      <c r="O39" s="144">
        <v>14790.726598950005</v>
      </c>
    </row>
    <row r="40" spans="2:15">
      <c r="B40" s="28" t="s">
        <v>764</v>
      </c>
      <c r="C40" s="70" t="s">
        <v>525</v>
      </c>
      <c r="D40" s="19" t="s">
        <v>27</v>
      </c>
      <c r="E40" s="144"/>
      <c r="F40" s="144"/>
      <c r="G40" s="143"/>
      <c r="H40" s="144">
        <v>3820.1687069558184</v>
      </c>
      <c r="I40" s="144">
        <v>4181.0864618854157</v>
      </c>
      <c r="J40" s="144">
        <v>4488.8932229349002</v>
      </c>
      <c r="K40" s="144">
        <v>4660.7358287041834</v>
      </c>
      <c r="L40" s="144">
        <v>4991.1091378563378</v>
      </c>
      <c r="M40" s="144">
        <v>5349.0066742228937</v>
      </c>
      <c r="N40" s="144">
        <v>6657.6503139173183</v>
      </c>
      <c r="O40" s="144">
        <v>8437.7103968844003</v>
      </c>
    </row>
    <row r="41" spans="2:15">
      <c r="B41" s="30" t="s">
        <v>765</v>
      </c>
      <c r="C41" s="71" t="s">
        <v>510</v>
      </c>
      <c r="D41" s="19" t="s">
        <v>27</v>
      </c>
      <c r="E41" s="144"/>
      <c r="F41" s="144"/>
      <c r="G41" s="144"/>
      <c r="H41" s="144">
        <v>0</v>
      </c>
      <c r="I41" s="144">
        <v>0</v>
      </c>
      <c r="J41" s="144">
        <v>0</v>
      </c>
      <c r="K41" s="144">
        <v>0</v>
      </c>
      <c r="L41" s="144">
        <v>0</v>
      </c>
      <c r="M41" s="144">
        <v>0</v>
      </c>
      <c r="N41" s="144">
        <v>0</v>
      </c>
      <c r="O41" s="144">
        <v>0</v>
      </c>
    </row>
    <row r="42" spans="2:15">
      <c r="B42" s="30" t="s">
        <v>766</v>
      </c>
      <c r="C42" s="71" t="s">
        <v>512</v>
      </c>
      <c r="D42" s="19" t="s">
        <v>27</v>
      </c>
      <c r="E42" s="144"/>
      <c r="F42" s="144"/>
      <c r="G42" s="144"/>
      <c r="H42" s="144">
        <v>0</v>
      </c>
      <c r="I42" s="144">
        <v>0</v>
      </c>
      <c r="J42" s="144">
        <v>0</v>
      </c>
      <c r="K42" s="144">
        <v>0</v>
      </c>
      <c r="L42" s="144">
        <v>0</v>
      </c>
      <c r="M42" s="144">
        <v>0</v>
      </c>
      <c r="N42" s="144">
        <v>0</v>
      </c>
      <c r="O42" s="144">
        <v>0</v>
      </c>
    </row>
    <row r="43" spans="2:15">
      <c r="B43" s="30" t="s">
        <v>767</v>
      </c>
      <c r="C43" s="71" t="s">
        <v>529</v>
      </c>
      <c r="D43" s="19" t="s">
        <v>27</v>
      </c>
      <c r="E43" s="144"/>
      <c r="F43" s="144"/>
      <c r="G43" s="144"/>
      <c r="H43" s="144">
        <v>3820.1687069558184</v>
      </c>
      <c r="I43" s="144">
        <v>4181.0864618854157</v>
      </c>
      <c r="J43" s="144">
        <v>4488.8932229349002</v>
      </c>
      <c r="K43" s="144">
        <v>4660.7358287041834</v>
      </c>
      <c r="L43" s="144">
        <v>4991.1091378563378</v>
      </c>
      <c r="M43" s="144">
        <v>5349.0066742228937</v>
      </c>
      <c r="N43" s="144">
        <v>5686.0859815325184</v>
      </c>
      <c r="O43" s="144">
        <v>6209.5758320843997</v>
      </c>
    </row>
    <row r="44" spans="2:15">
      <c r="B44" s="30" t="s">
        <v>768</v>
      </c>
      <c r="C44" s="71" t="s">
        <v>531</v>
      </c>
      <c r="D44" s="19" t="s">
        <v>27</v>
      </c>
      <c r="E44" s="144"/>
      <c r="F44" s="144"/>
      <c r="G44" s="144"/>
      <c r="H44" s="144">
        <v>0</v>
      </c>
      <c r="I44" s="144">
        <v>0</v>
      </c>
      <c r="J44" s="144">
        <v>0</v>
      </c>
      <c r="K44" s="144">
        <v>0</v>
      </c>
      <c r="L44" s="144">
        <v>0</v>
      </c>
      <c r="M44" s="144">
        <v>0</v>
      </c>
      <c r="N44" s="144">
        <v>0</v>
      </c>
      <c r="O44" s="144">
        <v>0</v>
      </c>
    </row>
    <row r="45" spans="2:15">
      <c r="B45" s="30" t="s">
        <v>769</v>
      </c>
      <c r="C45" s="71" t="s">
        <v>518</v>
      </c>
      <c r="D45" s="19" t="s">
        <v>27</v>
      </c>
      <c r="E45" s="144"/>
      <c r="F45" s="144"/>
      <c r="G45" s="144"/>
      <c r="H45" s="144">
        <v>0</v>
      </c>
      <c r="I45" s="144">
        <v>0</v>
      </c>
      <c r="J45" s="144">
        <v>0</v>
      </c>
      <c r="K45" s="144">
        <v>0</v>
      </c>
      <c r="L45" s="144">
        <v>0</v>
      </c>
      <c r="M45" s="144">
        <v>0</v>
      </c>
      <c r="N45" s="144">
        <v>971.56433238480008</v>
      </c>
      <c r="O45" s="144">
        <v>2228.1345648000001</v>
      </c>
    </row>
    <row r="46" spans="2:15">
      <c r="B46" s="30" t="s">
        <v>770</v>
      </c>
      <c r="C46" s="71" t="s">
        <v>771</v>
      </c>
      <c r="D46" s="19" t="s">
        <v>27</v>
      </c>
      <c r="E46" s="144"/>
      <c r="F46" s="144"/>
      <c r="G46" s="144"/>
      <c r="H46" s="144">
        <v>0</v>
      </c>
      <c r="I46" s="144">
        <v>0</v>
      </c>
      <c r="J46" s="144">
        <v>0</v>
      </c>
      <c r="K46" s="144">
        <v>0</v>
      </c>
      <c r="L46" s="144">
        <v>0</v>
      </c>
      <c r="M46" s="144">
        <v>0</v>
      </c>
      <c r="N46" s="144">
        <v>0</v>
      </c>
      <c r="O46" s="144">
        <v>0</v>
      </c>
    </row>
    <row r="47" spans="2:15">
      <c r="B47" s="30" t="s">
        <v>772</v>
      </c>
      <c r="C47" s="71" t="s">
        <v>536</v>
      </c>
      <c r="D47" s="19" t="s">
        <v>27</v>
      </c>
      <c r="E47" s="144"/>
      <c r="F47" s="144"/>
      <c r="G47" s="144"/>
      <c r="H47" s="144">
        <v>0</v>
      </c>
      <c r="I47" s="144">
        <v>0</v>
      </c>
      <c r="J47" s="144">
        <v>0</v>
      </c>
      <c r="K47" s="144">
        <v>0</v>
      </c>
      <c r="L47" s="144">
        <v>0</v>
      </c>
      <c r="M47" s="144">
        <v>0</v>
      </c>
      <c r="N47" s="144">
        <v>0</v>
      </c>
      <c r="O47" s="144">
        <v>0</v>
      </c>
    </row>
    <row r="48" spans="2:15">
      <c r="B48" s="30" t="s">
        <v>773</v>
      </c>
      <c r="C48" s="71" t="s">
        <v>538</v>
      </c>
      <c r="D48" s="19" t="s">
        <v>27</v>
      </c>
      <c r="E48" s="144"/>
      <c r="F48" s="144"/>
      <c r="G48" s="144"/>
      <c r="H48" s="144">
        <v>0</v>
      </c>
      <c r="I48" s="144">
        <v>0</v>
      </c>
      <c r="J48" s="144">
        <v>0</v>
      </c>
      <c r="K48" s="144">
        <v>0</v>
      </c>
      <c r="L48" s="144">
        <v>0</v>
      </c>
      <c r="M48" s="144">
        <v>0</v>
      </c>
      <c r="N48" s="144">
        <v>0</v>
      </c>
      <c r="O48" s="144">
        <v>0</v>
      </c>
    </row>
    <row r="49" spans="2:15">
      <c r="B49" s="65" t="s">
        <v>774</v>
      </c>
      <c r="C49" s="66" t="s">
        <v>775</v>
      </c>
      <c r="D49" s="63" t="s">
        <v>27</v>
      </c>
      <c r="E49" s="143"/>
      <c r="F49" s="143"/>
      <c r="G49" s="143"/>
      <c r="H49" s="143">
        <v>314930.24767787999</v>
      </c>
      <c r="I49" s="143">
        <v>334937.51671704004</v>
      </c>
      <c r="J49" s="143">
        <v>356394.35708620935</v>
      </c>
      <c r="K49" s="143">
        <v>408016.91853790445</v>
      </c>
      <c r="L49" s="143">
        <v>444108.53852989915</v>
      </c>
      <c r="M49" s="143">
        <v>468683.98500060977</v>
      </c>
      <c r="N49" s="143">
        <v>483775.35732353735</v>
      </c>
      <c r="O49" s="143">
        <v>509825.53296468529</v>
      </c>
    </row>
    <row r="50" spans="2:15">
      <c r="B50" s="30" t="s">
        <v>776</v>
      </c>
      <c r="C50" s="23" t="s">
        <v>777</v>
      </c>
      <c r="D50" s="19" t="s">
        <v>27</v>
      </c>
      <c r="E50" s="144"/>
      <c r="F50" s="144"/>
      <c r="G50" s="144"/>
      <c r="H50" s="144">
        <v>0</v>
      </c>
      <c r="I50" s="144">
        <v>0</v>
      </c>
      <c r="J50" s="144">
        <v>0</v>
      </c>
      <c r="K50" s="144">
        <v>0</v>
      </c>
      <c r="L50" s="144">
        <v>0</v>
      </c>
      <c r="M50" s="144">
        <v>0</v>
      </c>
      <c r="N50" s="144">
        <v>0</v>
      </c>
      <c r="O50" s="144">
        <v>0</v>
      </c>
    </row>
    <row r="51" spans="2:15">
      <c r="B51" s="30" t="s">
        <v>778</v>
      </c>
      <c r="C51" s="23" t="s">
        <v>779</v>
      </c>
      <c r="D51" s="19" t="s">
        <v>27</v>
      </c>
      <c r="E51" s="144"/>
      <c r="F51" s="144"/>
      <c r="G51" s="144"/>
      <c r="H51" s="144">
        <v>0</v>
      </c>
      <c r="I51" s="144">
        <v>0</v>
      </c>
      <c r="J51" s="144">
        <v>0</v>
      </c>
      <c r="K51" s="144">
        <v>0</v>
      </c>
      <c r="L51" s="144">
        <v>0</v>
      </c>
      <c r="M51" s="144">
        <v>0</v>
      </c>
      <c r="N51" s="144">
        <v>0</v>
      </c>
      <c r="O51" s="144">
        <v>0</v>
      </c>
    </row>
    <row r="52" spans="2:15">
      <c r="B52" s="30" t="s">
        <v>780</v>
      </c>
      <c r="C52" s="23" t="s">
        <v>781</v>
      </c>
      <c r="D52" s="19" t="s">
        <v>27</v>
      </c>
      <c r="E52" s="144"/>
      <c r="F52" s="144"/>
      <c r="G52" s="144"/>
      <c r="H52" s="144">
        <v>137196.35240467999</v>
      </c>
      <c r="I52" s="144">
        <v>150610.42264551</v>
      </c>
      <c r="J52" s="144">
        <v>160371.14438618001</v>
      </c>
      <c r="K52" s="144">
        <v>178644.14632080004</v>
      </c>
      <c r="L52" s="144">
        <v>207964.50181328203</v>
      </c>
      <c r="M52" s="144">
        <v>192798.41499168004</v>
      </c>
      <c r="N52" s="144">
        <v>187076.60830421897</v>
      </c>
      <c r="O52" s="144">
        <v>209811.92244573619</v>
      </c>
    </row>
    <row r="53" spans="2:15">
      <c r="B53" s="30" t="s">
        <v>782</v>
      </c>
      <c r="C53" s="23" t="s">
        <v>783</v>
      </c>
      <c r="D53" s="19" t="s">
        <v>27</v>
      </c>
      <c r="E53" s="144"/>
      <c r="F53" s="144"/>
      <c r="G53" s="144"/>
      <c r="H53" s="144">
        <v>123062.54763117002</v>
      </c>
      <c r="I53" s="144">
        <v>131775.52170340999</v>
      </c>
      <c r="J53" s="144">
        <v>142791.17556836994</v>
      </c>
      <c r="K53" s="144">
        <v>170814.774807612</v>
      </c>
      <c r="L53" s="144">
        <v>177660.07817996814</v>
      </c>
      <c r="M53" s="144">
        <v>223121.23577044229</v>
      </c>
      <c r="N53" s="144">
        <v>224808.36041719417</v>
      </c>
      <c r="O53" s="144">
        <v>232066.69562356436</v>
      </c>
    </row>
    <row r="54" spans="2:15">
      <c r="B54" s="30" t="s">
        <v>784</v>
      </c>
      <c r="C54" s="23" t="s">
        <v>785</v>
      </c>
      <c r="D54" s="19" t="s">
        <v>27</v>
      </c>
      <c r="E54" s="144"/>
      <c r="F54" s="144"/>
      <c r="G54" s="144"/>
      <c r="H54" s="144">
        <v>0</v>
      </c>
      <c r="I54" s="144">
        <v>0</v>
      </c>
      <c r="J54" s="144">
        <v>0</v>
      </c>
      <c r="K54" s="144">
        <v>0</v>
      </c>
      <c r="L54" s="144">
        <v>0</v>
      </c>
      <c r="M54" s="144">
        <v>0</v>
      </c>
      <c r="N54" s="144">
        <v>0</v>
      </c>
      <c r="O54" s="144">
        <v>0</v>
      </c>
    </row>
    <row r="55" spans="2:15">
      <c r="B55" s="30" t="s">
        <v>786</v>
      </c>
      <c r="C55" s="23" t="s">
        <v>787</v>
      </c>
      <c r="D55" s="19" t="s">
        <v>27</v>
      </c>
      <c r="E55" s="144"/>
      <c r="F55" s="144"/>
      <c r="G55" s="144"/>
      <c r="H55" s="144">
        <v>0</v>
      </c>
      <c r="I55" s="144">
        <v>0</v>
      </c>
      <c r="J55" s="144">
        <v>0</v>
      </c>
      <c r="K55" s="144">
        <v>0</v>
      </c>
      <c r="L55" s="144">
        <v>0</v>
      </c>
      <c r="M55" s="144">
        <v>0</v>
      </c>
      <c r="N55" s="144">
        <v>0</v>
      </c>
      <c r="O55" s="144">
        <v>0</v>
      </c>
    </row>
    <row r="56" spans="2:15">
      <c r="B56" s="30" t="s">
        <v>788</v>
      </c>
      <c r="C56" s="71" t="s">
        <v>553</v>
      </c>
      <c r="D56" s="19" t="s">
        <v>27</v>
      </c>
      <c r="E56" s="144"/>
      <c r="F56" s="144"/>
      <c r="G56" s="144"/>
      <c r="H56" s="144">
        <v>0</v>
      </c>
      <c r="I56" s="144">
        <v>0</v>
      </c>
      <c r="J56" s="144">
        <v>0</v>
      </c>
      <c r="K56" s="144">
        <v>0</v>
      </c>
      <c r="L56" s="144">
        <v>0</v>
      </c>
      <c r="M56" s="144">
        <v>0</v>
      </c>
      <c r="N56" s="144">
        <v>0</v>
      </c>
      <c r="O56" s="144">
        <v>0</v>
      </c>
    </row>
    <row r="57" spans="2:15">
      <c r="B57" s="30" t="s">
        <v>789</v>
      </c>
      <c r="C57" s="71" t="s">
        <v>555</v>
      </c>
      <c r="D57" s="19" t="s">
        <v>27</v>
      </c>
      <c r="E57" s="144"/>
      <c r="F57" s="144"/>
      <c r="G57" s="144"/>
      <c r="H57" s="144">
        <v>0</v>
      </c>
      <c r="I57" s="144">
        <v>0</v>
      </c>
      <c r="J57" s="144">
        <v>0</v>
      </c>
      <c r="K57" s="144">
        <v>0</v>
      </c>
      <c r="L57" s="144">
        <v>0</v>
      </c>
      <c r="M57" s="144">
        <v>0</v>
      </c>
      <c r="N57" s="144">
        <v>0</v>
      </c>
      <c r="O57" s="144">
        <v>0</v>
      </c>
    </row>
    <row r="58" spans="2:15">
      <c r="B58" s="30" t="s">
        <v>790</v>
      </c>
      <c r="C58" s="71" t="s">
        <v>557</v>
      </c>
      <c r="D58" s="19" t="s">
        <v>27</v>
      </c>
      <c r="E58" s="144"/>
      <c r="F58" s="144"/>
      <c r="G58" s="144"/>
      <c r="H58" s="144">
        <v>0</v>
      </c>
      <c r="I58" s="144">
        <v>0</v>
      </c>
      <c r="J58" s="144">
        <v>0</v>
      </c>
      <c r="K58" s="144">
        <v>0</v>
      </c>
      <c r="L58" s="144">
        <v>0</v>
      </c>
      <c r="M58" s="144">
        <v>0</v>
      </c>
      <c r="N58" s="144">
        <v>0</v>
      </c>
      <c r="O58" s="144">
        <v>0</v>
      </c>
    </row>
    <row r="59" spans="2:15">
      <c r="B59" s="30" t="s">
        <v>791</v>
      </c>
      <c r="C59" s="71" t="s">
        <v>559</v>
      </c>
      <c r="D59" s="19" t="s">
        <v>27</v>
      </c>
      <c r="E59" s="144"/>
      <c r="F59" s="144"/>
      <c r="G59" s="144"/>
      <c r="H59" s="144">
        <v>0</v>
      </c>
      <c r="I59" s="144">
        <v>0</v>
      </c>
      <c r="J59" s="144">
        <v>0</v>
      </c>
      <c r="K59" s="144">
        <v>0</v>
      </c>
      <c r="L59" s="144">
        <v>0</v>
      </c>
      <c r="M59" s="144">
        <v>0</v>
      </c>
      <c r="N59" s="144">
        <v>0</v>
      </c>
      <c r="O59" s="144">
        <v>0</v>
      </c>
    </row>
    <row r="60" spans="2:15">
      <c r="B60" s="30" t="s">
        <v>792</v>
      </c>
      <c r="C60" s="71" t="s">
        <v>793</v>
      </c>
      <c r="D60" s="19" t="s">
        <v>27</v>
      </c>
      <c r="E60" s="144"/>
      <c r="F60" s="144"/>
      <c r="G60" s="144"/>
      <c r="H60" s="144">
        <v>0</v>
      </c>
      <c r="I60" s="144">
        <v>0</v>
      </c>
      <c r="J60" s="144">
        <v>0</v>
      </c>
      <c r="K60" s="144">
        <v>0</v>
      </c>
      <c r="L60" s="144">
        <v>0</v>
      </c>
      <c r="M60" s="144">
        <v>0</v>
      </c>
      <c r="N60" s="144">
        <v>0</v>
      </c>
      <c r="O60" s="144">
        <v>0</v>
      </c>
    </row>
    <row r="61" spans="2:15">
      <c r="B61" s="30" t="s">
        <v>794</v>
      </c>
      <c r="C61" s="23" t="s">
        <v>795</v>
      </c>
      <c r="D61" s="19" t="s">
        <v>27</v>
      </c>
      <c r="E61" s="144"/>
      <c r="F61" s="144"/>
      <c r="G61" s="144"/>
      <c r="H61" s="144">
        <v>0</v>
      </c>
      <c r="I61" s="144">
        <v>0</v>
      </c>
      <c r="J61" s="144">
        <v>0</v>
      </c>
      <c r="K61" s="144">
        <v>0</v>
      </c>
      <c r="L61" s="144">
        <v>0</v>
      </c>
      <c r="M61" s="144">
        <v>0</v>
      </c>
      <c r="N61" s="144">
        <v>0</v>
      </c>
      <c r="O61" s="144">
        <v>0</v>
      </c>
    </row>
    <row r="62" spans="2:15">
      <c r="B62" s="30" t="s">
        <v>796</v>
      </c>
      <c r="C62" s="23" t="s">
        <v>797</v>
      </c>
      <c r="D62" s="19" t="s">
        <v>27</v>
      </c>
      <c r="E62" s="144"/>
      <c r="F62" s="144"/>
      <c r="G62" s="144"/>
      <c r="H62" s="144">
        <v>54671.347642029999</v>
      </c>
      <c r="I62" s="144">
        <v>52551.572368120003</v>
      </c>
      <c r="J62" s="144">
        <v>53232.03713165941</v>
      </c>
      <c r="K62" s="144">
        <v>58557.997409492447</v>
      </c>
      <c r="L62" s="144">
        <v>58483.958536648963</v>
      </c>
      <c r="M62" s="144">
        <v>52764.33423848739</v>
      </c>
      <c r="N62" s="144">
        <v>71890.388602124192</v>
      </c>
      <c r="O62" s="144">
        <v>67946.914895384747</v>
      </c>
    </row>
    <row r="63" spans="2:15">
      <c r="B63" s="28" t="s">
        <v>798</v>
      </c>
      <c r="C63" s="70" t="s">
        <v>566</v>
      </c>
      <c r="D63" s="19" t="s">
        <v>27</v>
      </c>
      <c r="E63" s="143"/>
      <c r="F63" s="143"/>
      <c r="G63" s="143"/>
      <c r="H63" s="143">
        <v>155013.72083787998</v>
      </c>
      <c r="I63" s="143">
        <v>165352.05995704001</v>
      </c>
      <c r="J63" s="143">
        <v>175886.32158620941</v>
      </c>
      <c r="K63" s="143">
        <v>208981.54854790447</v>
      </c>
      <c r="L63" s="143">
        <v>241179.89136989921</v>
      </c>
      <c r="M63" s="143">
        <v>254417.46876060983</v>
      </c>
      <c r="N63" s="143">
        <v>272972.2305035374</v>
      </c>
      <c r="O63" s="143">
        <v>272761.10496468528</v>
      </c>
    </row>
    <row r="64" spans="2:15">
      <c r="B64" s="30" t="s">
        <v>799</v>
      </c>
      <c r="C64" s="71" t="s">
        <v>512</v>
      </c>
      <c r="D64" s="19" t="s">
        <v>27</v>
      </c>
      <c r="E64" s="144"/>
      <c r="F64" s="144"/>
      <c r="G64" s="144"/>
      <c r="H64" s="144">
        <v>0</v>
      </c>
      <c r="I64" s="144">
        <v>0</v>
      </c>
      <c r="J64" s="144">
        <v>0</v>
      </c>
      <c r="K64" s="144">
        <v>0</v>
      </c>
      <c r="L64" s="144">
        <v>0</v>
      </c>
      <c r="M64" s="144">
        <v>0</v>
      </c>
      <c r="N64" s="144">
        <v>0</v>
      </c>
      <c r="O64" s="144">
        <v>0</v>
      </c>
    </row>
    <row r="65" spans="2:15">
      <c r="B65" s="30" t="s">
        <v>800</v>
      </c>
      <c r="C65" s="71" t="s">
        <v>514</v>
      </c>
      <c r="D65" s="19" t="s">
        <v>27</v>
      </c>
      <c r="E65" s="144"/>
      <c r="F65" s="144"/>
      <c r="G65" s="144"/>
      <c r="H65" s="144">
        <v>97096.922404679994</v>
      </c>
      <c r="I65" s="144">
        <v>109234.46264551001</v>
      </c>
      <c r="J65" s="144">
        <v>118491.64438618001</v>
      </c>
      <c r="K65" s="144">
        <v>135238.76632080003</v>
      </c>
      <c r="L65" s="144">
        <v>164142.78181328202</v>
      </c>
      <c r="M65" s="144">
        <v>152622.82825168004</v>
      </c>
      <c r="N65" s="144">
        <v>150923.01172421899</v>
      </c>
      <c r="O65" s="144">
        <v>159051.92244599</v>
      </c>
    </row>
    <row r="66" spans="2:15">
      <c r="B66" s="30" t="s">
        <v>801</v>
      </c>
      <c r="C66" s="71" t="s">
        <v>516</v>
      </c>
      <c r="D66" s="19" t="s">
        <v>27</v>
      </c>
      <c r="E66" s="144"/>
      <c r="F66" s="144"/>
      <c r="G66" s="144"/>
      <c r="H66" s="144">
        <v>3245.4507911699998</v>
      </c>
      <c r="I66" s="144">
        <v>3566.0249434099997</v>
      </c>
      <c r="J66" s="144">
        <v>4162.6400683700003</v>
      </c>
      <c r="K66" s="144">
        <v>15184.784817611999</v>
      </c>
      <c r="L66" s="144">
        <v>18553.151019968227</v>
      </c>
      <c r="M66" s="144">
        <v>49030.306270442408</v>
      </c>
      <c r="N66" s="144">
        <v>50158.830177194235</v>
      </c>
      <c r="O66" s="144">
        <v>45762.267623310494</v>
      </c>
    </row>
    <row r="67" spans="2:15">
      <c r="B67" s="30" t="s">
        <v>802</v>
      </c>
      <c r="C67" s="71" t="s">
        <v>518</v>
      </c>
      <c r="D67" s="19" t="s">
        <v>27</v>
      </c>
      <c r="E67" s="144"/>
      <c r="F67" s="144"/>
      <c r="G67" s="144"/>
      <c r="H67" s="144">
        <v>0</v>
      </c>
      <c r="I67" s="144">
        <v>0</v>
      </c>
      <c r="J67" s="144">
        <v>0</v>
      </c>
      <c r="K67" s="144">
        <v>0</v>
      </c>
      <c r="L67" s="144">
        <v>0</v>
      </c>
      <c r="M67" s="144">
        <v>0</v>
      </c>
      <c r="N67" s="144">
        <v>0</v>
      </c>
      <c r="O67" s="144">
        <v>0</v>
      </c>
    </row>
    <row r="68" spans="2:15">
      <c r="B68" s="30" t="s">
        <v>803</v>
      </c>
      <c r="C68" s="71" t="s">
        <v>520</v>
      </c>
      <c r="D68" s="19" t="s">
        <v>27</v>
      </c>
      <c r="E68" s="144"/>
      <c r="F68" s="144"/>
      <c r="G68" s="144"/>
      <c r="H68" s="144">
        <v>0</v>
      </c>
      <c r="I68" s="144">
        <v>0</v>
      </c>
      <c r="J68" s="144">
        <v>0</v>
      </c>
      <c r="K68" s="144">
        <v>0</v>
      </c>
      <c r="L68" s="144">
        <v>0</v>
      </c>
      <c r="M68" s="144">
        <v>0</v>
      </c>
      <c r="N68" s="144">
        <v>0</v>
      </c>
      <c r="O68" s="144">
        <v>0</v>
      </c>
    </row>
    <row r="69" spans="2:15">
      <c r="B69" s="30" t="s">
        <v>804</v>
      </c>
      <c r="C69" s="71" t="s">
        <v>573</v>
      </c>
      <c r="D69" s="19" t="s">
        <v>27</v>
      </c>
      <c r="E69" s="144"/>
      <c r="F69" s="144"/>
      <c r="G69" s="144"/>
      <c r="H69" s="144">
        <v>0</v>
      </c>
      <c r="I69" s="144">
        <v>0</v>
      </c>
      <c r="J69" s="144">
        <v>0</v>
      </c>
      <c r="K69" s="144">
        <v>0</v>
      </c>
      <c r="L69" s="144">
        <v>0</v>
      </c>
      <c r="M69" s="144">
        <v>0</v>
      </c>
      <c r="N69" s="144">
        <v>0</v>
      </c>
      <c r="O69" s="144">
        <v>0</v>
      </c>
    </row>
    <row r="70" spans="2:15">
      <c r="B70" s="30" t="s">
        <v>805</v>
      </c>
      <c r="C70" s="71" t="s">
        <v>524</v>
      </c>
      <c r="D70" s="19" t="s">
        <v>27</v>
      </c>
      <c r="E70" s="144"/>
      <c r="F70" s="144"/>
      <c r="G70" s="144"/>
      <c r="H70" s="144">
        <v>54671.347642029999</v>
      </c>
      <c r="I70" s="144">
        <v>52551.572368120003</v>
      </c>
      <c r="J70" s="144">
        <v>53232.03713165941</v>
      </c>
      <c r="K70" s="144">
        <v>58557.997409492447</v>
      </c>
      <c r="L70" s="144">
        <v>58483.958536648963</v>
      </c>
      <c r="M70" s="144">
        <v>52764.33423848739</v>
      </c>
      <c r="N70" s="144">
        <v>71890.388602124192</v>
      </c>
      <c r="O70" s="144">
        <v>67946.914895384747</v>
      </c>
    </row>
    <row r="71" spans="2:15">
      <c r="B71" s="28" t="s">
        <v>806</v>
      </c>
      <c r="C71" s="70" t="s">
        <v>575</v>
      </c>
      <c r="D71" s="19" t="s">
        <v>27</v>
      </c>
      <c r="E71" s="144"/>
      <c r="F71" s="144"/>
      <c r="G71" s="143"/>
      <c r="H71" s="144">
        <v>159916.52684000001</v>
      </c>
      <c r="I71" s="144">
        <v>169585.45675999997</v>
      </c>
      <c r="J71" s="144">
        <v>180508.03549999994</v>
      </c>
      <c r="K71" s="144">
        <v>199035.36999000001</v>
      </c>
      <c r="L71" s="144">
        <v>202928.64715999991</v>
      </c>
      <c r="M71" s="144">
        <v>214266.51623999988</v>
      </c>
      <c r="N71" s="144">
        <v>210803.12681999995</v>
      </c>
      <c r="O71" s="144">
        <v>237064.42800000004</v>
      </c>
    </row>
    <row r="72" spans="2:15">
      <c r="B72" s="30" t="s">
        <v>807</v>
      </c>
      <c r="C72" s="71" t="s">
        <v>808</v>
      </c>
      <c r="D72" s="19" t="s">
        <v>27</v>
      </c>
      <c r="E72" s="143"/>
      <c r="F72" s="144"/>
      <c r="G72" s="144"/>
      <c r="H72" s="144">
        <v>0</v>
      </c>
      <c r="I72" s="144">
        <v>0</v>
      </c>
      <c r="J72" s="144">
        <v>0</v>
      </c>
      <c r="K72" s="144">
        <v>0</v>
      </c>
      <c r="L72" s="144">
        <v>0</v>
      </c>
      <c r="M72" s="144">
        <v>0</v>
      </c>
      <c r="N72" s="144">
        <v>0</v>
      </c>
      <c r="O72" s="144">
        <v>0</v>
      </c>
    </row>
    <row r="73" spans="2:15">
      <c r="B73" s="30" t="s">
        <v>809</v>
      </c>
      <c r="C73" s="71" t="s">
        <v>512</v>
      </c>
      <c r="D73" s="19" t="s">
        <v>27</v>
      </c>
      <c r="E73" s="144"/>
      <c r="F73" s="144"/>
      <c r="G73" s="144"/>
      <c r="H73" s="144">
        <v>0</v>
      </c>
      <c r="I73" s="144">
        <v>0</v>
      </c>
      <c r="J73" s="144">
        <v>0</v>
      </c>
      <c r="K73" s="144">
        <v>0</v>
      </c>
      <c r="L73" s="144">
        <v>0</v>
      </c>
      <c r="M73" s="144">
        <v>0</v>
      </c>
      <c r="N73" s="144">
        <v>0</v>
      </c>
      <c r="O73" s="144">
        <v>0</v>
      </c>
    </row>
    <row r="74" spans="2:15">
      <c r="B74" s="30" t="s">
        <v>810</v>
      </c>
      <c r="C74" s="71" t="s">
        <v>580</v>
      </c>
      <c r="D74" s="19" t="s">
        <v>27</v>
      </c>
      <c r="E74" s="144"/>
      <c r="F74" s="144"/>
      <c r="G74" s="144"/>
      <c r="H74" s="144">
        <v>40099.43</v>
      </c>
      <c r="I74" s="144">
        <v>41375.96</v>
      </c>
      <c r="J74" s="144">
        <v>41879.5</v>
      </c>
      <c r="K74" s="144">
        <v>43405.38</v>
      </c>
      <c r="L74" s="144">
        <v>43821.72</v>
      </c>
      <c r="M74" s="144">
        <v>40175.586739999999</v>
      </c>
      <c r="N74" s="144">
        <v>36153.596579999998</v>
      </c>
      <c r="O74" s="144">
        <v>50759.999999746193</v>
      </c>
    </row>
    <row r="75" spans="2:15">
      <c r="B75" s="30" t="s">
        <v>811</v>
      </c>
      <c r="C75" s="71" t="s">
        <v>582</v>
      </c>
      <c r="D75" s="19" t="s">
        <v>27</v>
      </c>
      <c r="E75" s="144"/>
      <c r="F75" s="144"/>
      <c r="G75" s="144"/>
      <c r="H75" s="144">
        <v>119817.09684000001</v>
      </c>
      <c r="I75" s="144">
        <v>128209.49675999998</v>
      </c>
      <c r="J75" s="144">
        <v>138628.53549999994</v>
      </c>
      <c r="K75" s="144">
        <v>155629.98999</v>
      </c>
      <c r="L75" s="144">
        <v>159106.9271599999</v>
      </c>
      <c r="M75" s="144">
        <v>174090.92949999988</v>
      </c>
      <c r="N75" s="144">
        <v>174649.53023999993</v>
      </c>
      <c r="O75" s="144">
        <v>186304.42800025386</v>
      </c>
    </row>
    <row r="76" spans="2:15">
      <c r="B76" s="30" t="s">
        <v>812</v>
      </c>
      <c r="C76" s="71" t="s">
        <v>584</v>
      </c>
      <c r="D76" s="19" t="s">
        <v>27</v>
      </c>
      <c r="E76" s="144"/>
      <c r="F76" s="144"/>
      <c r="G76" s="144"/>
      <c r="H76" s="144">
        <v>0</v>
      </c>
      <c r="I76" s="144">
        <v>0</v>
      </c>
      <c r="J76" s="144">
        <v>0</v>
      </c>
      <c r="K76" s="144">
        <v>0</v>
      </c>
      <c r="L76" s="144">
        <v>0</v>
      </c>
      <c r="M76" s="144">
        <v>0</v>
      </c>
      <c r="N76" s="144">
        <v>0</v>
      </c>
      <c r="O76" s="144">
        <v>0</v>
      </c>
    </row>
    <row r="77" spans="2:15">
      <c r="B77" s="30" t="s">
        <v>813</v>
      </c>
      <c r="C77" s="71" t="s">
        <v>534</v>
      </c>
      <c r="D77" s="19" t="s">
        <v>27</v>
      </c>
      <c r="E77" s="144"/>
      <c r="F77" s="144"/>
      <c r="G77" s="144"/>
      <c r="H77" s="144">
        <v>0</v>
      </c>
      <c r="I77" s="144">
        <v>0</v>
      </c>
      <c r="J77" s="144">
        <v>0</v>
      </c>
      <c r="K77" s="144">
        <v>0</v>
      </c>
      <c r="L77" s="144">
        <v>0</v>
      </c>
      <c r="M77" s="144">
        <v>0</v>
      </c>
      <c r="N77" s="144">
        <v>0</v>
      </c>
      <c r="O77" s="144">
        <v>0</v>
      </c>
    </row>
    <row r="78" spans="2:15">
      <c r="B78" s="30" t="s">
        <v>814</v>
      </c>
      <c r="C78" s="71" t="s">
        <v>815</v>
      </c>
      <c r="D78" s="19" t="s">
        <v>27</v>
      </c>
      <c r="E78" s="144"/>
      <c r="F78" s="144"/>
      <c r="G78" s="144"/>
      <c r="H78" s="144">
        <v>0</v>
      </c>
      <c r="I78" s="144">
        <v>0</v>
      </c>
      <c r="J78" s="144">
        <v>0</v>
      </c>
      <c r="K78" s="144">
        <v>0</v>
      </c>
      <c r="L78" s="144">
        <v>0</v>
      </c>
      <c r="M78" s="144">
        <v>0</v>
      </c>
      <c r="N78" s="144">
        <v>0</v>
      </c>
      <c r="O78" s="144">
        <v>0</v>
      </c>
    </row>
    <row r="79" spans="2:15">
      <c r="B79" s="20" t="s">
        <v>816</v>
      </c>
      <c r="C79" s="76" t="s">
        <v>589</v>
      </c>
      <c r="D79" s="21" t="s">
        <v>27</v>
      </c>
      <c r="E79" s="144"/>
      <c r="F79" s="144"/>
      <c r="G79" s="144"/>
      <c r="H79" s="144">
        <v>0</v>
      </c>
      <c r="I79" s="144">
        <v>0</v>
      </c>
      <c r="J79" s="144">
        <v>0</v>
      </c>
      <c r="K79" s="144">
        <v>0</v>
      </c>
      <c r="L79" s="144">
        <v>0</v>
      </c>
      <c r="M79" s="144">
        <v>0</v>
      </c>
      <c r="N79" s="144">
        <v>0</v>
      </c>
      <c r="O79" s="144">
        <v>0</v>
      </c>
    </row>
    <row r="80" spans="2:15">
      <c r="B80" s="30" t="s">
        <v>25</v>
      </c>
      <c r="C80" s="29" t="s">
        <v>89</v>
      </c>
      <c r="D80" s="19" t="s">
        <v>27</v>
      </c>
      <c r="E80" s="160"/>
      <c r="F80" s="160"/>
      <c r="G80" s="160"/>
      <c r="H80" s="160">
        <v>0</v>
      </c>
      <c r="I80" s="160">
        <v>0</v>
      </c>
      <c r="J80" s="160">
        <v>0</v>
      </c>
      <c r="K80" s="160">
        <v>0</v>
      </c>
      <c r="L80" s="160">
        <v>0</v>
      </c>
      <c r="M80" s="160">
        <v>0</v>
      </c>
      <c r="N80" s="160">
        <v>0</v>
      </c>
      <c r="O80" s="160">
        <v>0</v>
      </c>
    </row>
    <row r="81" spans="2:15">
      <c r="B81" s="98" t="s">
        <v>817</v>
      </c>
      <c r="C81" s="99" t="s">
        <v>818</v>
      </c>
      <c r="D81" s="27" t="s">
        <v>27</v>
      </c>
      <c r="E81" s="144"/>
      <c r="F81" s="144"/>
      <c r="G81" s="144"/>
      <c r="H81" s="144">
        <v>-259269.63884376973</v>
      </c>
      <c r="I81" s="144">
        <v>-271521.7192213324</v>
      </c>
      <c r="J81" s="144">
        <v>-292859.34239104931</v>
      </c>
      <c r="K81" s="144">
        <v>-330999.97375805129</v>
      </c>
      <c r="L81" s="144">
        <v>-361464.54458763049</v>
      </c>
      <c r="M81" s="144">
        <v>-359953.8315120925</v>
      </c>
      <c r="N81" s="144">
        <v>-390859.30230536975</v>
      </c>
      <c r="O81" s="144">
        <v>-411041.30934259057</v>
      </c>
    </row>
    <row r="82" spans="2:15">
      <c r="B82" s="30" t="s">
        <v>25</v>
      </c>
      <c r="C82" s="100" t="s">
        <v>819</v>
      </c>
      <c r="D82" s="19"/>
      <c r="E82" s="160"/>
      <c r="F82" s="160"/>
      <c r="G82" s="160"/>
      <c r="H82" s="160"/>
      <c r="I82" s="160"/>
      <c r="J82" s="160"/>
      <c r="K82" s="160"/>
      <c r="L82" s="160"/>
      <c r="M82" s="160"/>
      <c r="N82" s="160"/>
      <c r="O82" s="160"/>
    </row>
    <row r="83" spans="2:15">
      <c r="B83" s="30" t="s">
        <v>820</v>
      </c>
      <c r="C83" s="23" t="s">
        <v>821</v>
      </c>
      <c r="D83" s="19" t="s">
        <v>27</v>
      </c>
      <c r="E83" s="144"/>
      <c r="F83" s="144"/>
      <c r="G83" s="144"/>
      <c r="H83" s="144"/>
      <c r="I83" s="144"/>
      <c r="J83" s="144"/>
      <c r="K83" s="144"/>
      <c r="L83" s="144"/>
      <c r="M83" s="144"/>
      <c r="N83" s="144"/>
      <c r="O83" s="144"/>
    </row>
    <row r="84" spans="2:15">
      <c r="B84" s="30" t="s">
        <v>822</v>
      </c>
      <c r="C84" s="71" t="s">
        <v>823</v>
      </c>
      <c r="D84" s="19" t="s">
        <v>27</v>
      </c>
      <c r="E84" s="144"/>
      <c r="F84" s="144"/>
      <c r="G84" s="144"/>
      <c r="H84" s="144"/>
      <c r="I84" s="144"/>
      <c r="J84" s="144"/>
      <c r="K84" s="144"/>
      <c r="L84" s="144"/>
      <c r="M84" s="144"/>
      <c r="N84" s="144"/>
      <c r="O84" s="144"/>
    </row>
    <row r="85" spans="2:15">
      <c r="B85" s="30" t="s">
        <v>824</v>
      </c>
      <c r="C85" s="71" t="s">
        <v>825</v>
      </c>
      <c r="D85" s="19" t="s">
        <v>27</v>
      </c>
      <c r="E85" s="144"/>
      <c r="F85" s="144"/>
      <c r="G85" s="144"/>
      <c r="H85" s="144"/>
      <c r="I85" s="144"/>
      <c r="J85" s="144"/>
      <c r="K85" s="144"/>
      <c r="L85" s="144"/>
      <c r="M85" s="144"/>
      <c r="N85" s="144"/>
      <c r="O85" s="144"/>
    </row>
    <row r="86" spans="2:15">
      <c r="B86" s="30" t="s">
        <v>826</v>
      </c>
      <c r="C86" s="71" t="s">
        <v>827</v>
      </c>
      <c r="D86" s="19" t="s">
        <v>27</v>
      </c>
      <c r="E86" s="144"/>
      <c r="F86" s="144"/>
      <c r="G86" s="144"/>
      <c r="H86" s="144"/>
      <c r="I86" s="144"/>
      <c r="J86" s="144"/>
      <c r="K86" s="144"/>
      <c r="L86" s="144"/>
      <c r="M86" s="144"/>
      <c r="N86" s="144"/>
      <c r="O86" s="144"/>
    </row>
    <row r="87" spans="2:15">
      <c r="B87" s="30" t="s">
        <v>828</v>
      </c>
      <c r="C87" s="23" t="s">
        <v>829</v>
      </c>
      <c r="D87" s="19" t="s">
        <v>27</v>
      </c>
      <c r="E87" s="144"/>
      <c r="F87" s="144"/>
      <c r="G87" s="144"/>
      <c r="H87" s="144"/>
      <c r="I87" s="144"/>
      <c r="J87" s="144"/>
      <c r="K87" s="144"/>
      <c r="L87" s="144"/>
      <c r="M87" s="144"/>
      <c r="N87" s="144"/>
      <c r="O87" s="144"/>
    </row>
    <row r="88" spans="2:15">
      <c r="B88" s="30" t="s">
        <v>830</v>
      </c>
      <c r="C88" s="71" t="s">
        <v>831</v>
      </c>
      <c r="D88" s="19" t="s">
        <v>27</v>
      </c>
      <c r="E88" s="144"/>
      <c r="F88" s="144"/>
      <c r="G88" s="144"/>
      <c r="H88" s="144"/>
      <c r="I88" s="144"/>
      <c r="J88" s="144"/>
      <c r="K88" s="144"/>
      <c r="L88" s="144"/>
      <c r="M88" s="144"/>
      <c r="N88" s="144"/>
      <c r="O88" s="144"/>
    </row>
    <row r="89" spans="2:15">
      <c r="B89" s="30" t="s">
        <v>832</v>
      </c>
      <c r="C89" s="71" t="s">
        <v>833</v>
      </c>
      <c r="D89" s="19" t="s">
        <v>27</v>
      </c>
      <c r="E89" s="144"/>
      <c r="F89" s="144"/>
      <c r="G89" s="144"/>
      <c r="H89" s="144"/>
      <c r="I89" s="144"/>
      <c r="J89" s="144"/>
      <c r="K89" s="144"/>
      <c r="L89" s="144"/>
      <c r="M89" s="144"/>
      <c r="N89" s="144"/>
      <c r="O89" s="144"/>
    </row>
    <row r="90" spans="2:15">
      <c r="B90" s="30" t="s">
        <v>834</v>
      </c>
      <c r="C90" s="71" t="s">
        <v>835</v>
      </c>
      <c r="D90" s="19" t="s">
        <v>27</v>
      </c>
      <c r="E90" s="144"/>
      <c r="F90" s="144"/>
      <c r="G90" s="144"/>
      <c r="H90" s="144"/>
      <c r="I90" s="144"/>
      <c r="J90" s="144"/>
      <c r="K90" s="144"/>
      <c r="L90" s="144"/>
      <c r="M90" s="144"/>
      <c r="N90" s="144"/>
      <c r="O90" s="144"/>
    </row>
    <row r="91" spans="2:15">
      <c r="B91" s="30" t="s">
        <v>836</v>
      </c>
      <c r="C91" s="23" t="s">
        <v>837</v>
      </c>
      <c r="D91" s="19" t="s">
        <v>27</v>
      </c>
      <c r="E91" s="144"/>
      <c r="F91" s="144"/>
      <c r="G91" s="144"/>
      <c r="H91" s="144"/>
      <c r="I91" s="144"/>
      <c r="J91" s="144"/>
      <c r="K91" s="144"/>
      <c r="L91" s="144"/>
      <c r="M91" s="144"/>
      <c r="N91" s="144"/>
      <c r="O91" s="144"/>
    </row>
    <row r="92" spans="2:15">
      <c r="B92" s="30" t="s">
        <v>838</v>
      </c>
      <c r="C92" s="71" t="s">
        <v>839</v>
      </c>
      <c r="D92" s="19" t="s">
        <v>27</v>
      </c>
      <c r="E92" s="144"/>
      <c r="F92" s="144"/>
      <c r="G92" s="144"/>
      <c r="H92" s="144"/>
      <c r="I92" s="144"/>
      <c r="J92" s="144"/>
      <c r="K92" s="144"/>
      <c r="L92" s="144"/>
      <c r="M92" s="144"/>
      <c r="N92" s="144"/>
      <c r="O92" s="144"/>
    </row>
    <row r="93" spans="2:15">
      <c r="B93" s="30" t="s">
        <v>840</v>
      </c>
      <c r="C93" s="71" t="s">
        <v>841</v>
      </c>
      <c r="D93" s="19" t="s">
        <v>27</v>
      </c>
      <c r="E93" s="144"/>
      <c r="F93" s="144"/>
      <c r="G93" s="144"/>
      <c r="H93" s="144"/>
      <c r="I93" s="144"/>
      <c r="J93" s="144"/>
      <c r="K93" s="144"/>
      <c r="L93" s="144"/>
      <c r="M93" s="144"/>
      <c r="N93" s="144"/>
      <c r="O93" s="144"/>
    </row>
    <row r="94" spans="2:15">
      <c r="B94" s="30" t="s">
        <v>842</v>
      </c>
      <c r="C94" s="71" t="s">
        <v>843</v>
      </c>
      <c r="D94" s="19" t="s">
        <v>27</v>
      </c>
      <c r="E94" s="144"/>
      <c r="F94" s="144"/>
      <c r="G94" s="144"/>
      <c r="H94" s="144"/>
      <c r="I94" s="144"/>
      <c r="J94" s="144"/>
      <c r="K94" s="144"/>
      <c r="L94" s="144"/>
      <c r="M94" s="144"/>
      <c r="N94" s="144"/>
      <c r="O94" s="144"/>
    </row>
    <row r="95" spans="2:15">
      <c r="B95" s="30" t="s">
        <v>844</v>
      </c>
      <c r="C95" s="23" t="s">
        <v>845</v>
      </c>
      <c r="D95" s="19" t="s">
        <v>27</v>
      </c>
      <c r="E95" s="144"/>
      <c r="F95" s="144"/>
      <c r="G95" s="144"/>
      <c r="H95" s="144"/>
      <c r="I95" s="144"/>
      <c r="J95" s="144"/>
      <c r="K95" s="144"/>
      <c r="L95" s="144"/>
      <c r="M95" s="144"/>
      <c r="N95" s="144"/>
      <c r="O95" s="144"/>
    </row>
    <row r="96" spans="2:15">
      <c r="B96" s="30" t="s">
        <v>846</v>
      </c>
      <c r="C96" s="23" t="s">
        <v>847</v>
      </c>
      <c r="D96" s="19" t="s">
        <v>27</v>
      </c>
      <c r="E96" s="144"/>
      <c r="F96" s="144"/>
      <c r="G96" s="144"/>
      <c r="H96" s="144"/>
      <c r="I96" s="144"/>
      <c r="J96" s="144"/>
      <c r="K96" s="144"/>
      <c r="L96" s="144"/>
      <c r="M96" s="144"/>
      <c r="N96" s="144"/>
      <c r="O96" s="144"/>
    </row>
    <row r="97" spans="2:15">
      <c r="B97" s="30" t="s">
        <v>848</v>
      </c>
      <c r="C97" s="71" t="s">
        <v>849</v>
      </c>
      <c r="D97" s="19" t="s">
        <v>27</v>
      </c>
      <c r="E97" s="144"/>
      <c r="F97" s="144"/>
      <c r="G97" s="144"/>
      <c r="H97" s="144"/>
      <c r="I97" s="144"/>
      <c r="J97" s="144"/>
      <c r="K97" s="144"/>
      <c r="L97" s="144"/>
      <c r="M97" s="144"/>
      <c r="N97" s="144"/>
      <c r="O97" s="144"/>
    </row>
    <row r="98" spans="2:15">
      <c r="B98" s="30" t="s">
        <v>850</v>
      </c>
      <c r="C98" s="71" t="s">
        <v>851</v>
      </c>
      <c r="D98" s="19" t="s">
        <v>27</v>
      </c>
      <c r="E98" s="144"/>
      <c r="F98" s="144"/>
      <c r="G98" s="144"/>
      <c r="H98" s="144"/>
      <c r="I98" s="144"/>
      <c r="J98" s="144"/>
      <c r="K98" s="144"/>
      <c r="L98" s="144"/>
      <c r="M98" s="144"/>
      <c r="N98" s="144"/>
      <c r="O98" s="144"/>
    </row>
    <row r="99" spans="2:15">
      <c r="B99" s="30" t="s">
        <v>852</v>
      </c>
      <c r="C99" s="71" t="s">
        <v>853</v>
      </c>
      <c r="D99" s="19" t="s">
        <v>27</v>
      </c>
      <c r="E99" s="144"/>
      <c r="F99" s="144"/>
      <c r="G99" s="144"/>
      <c r="H99" s="144"/>
      <c r="I99" s="144"/>
      <c r="J99" s="144"/>
      <c r="K99" s="144"/>
      <c r="L99" s="144"/>
      <c r="M99" s="144"/>
      <c r="N99" s="144"/>
      <c r="O99" s="144"/>
    </row>
    <row r="100" spans="2:15">
      <c r="B100" s="30" t="s">
        <v>854</v>
      </c>
      <c r="C100" s="23" t="s">
        <v>855</v>
      </c>
      <c r="D100" s="19" t="s">
        <v>27</v>
      </c>
      <c r="E100" s="144"/>
      <c r="F100" s="144"/>
      <c r="G100" s="144"/>
      <c r="H100" s="144"/>
      <c r="I100" s="144"/>
      <c r="J100" s="144"/>
      <c r="K100" s="144"/>
      <c r="L100" s="144"/>
      <c r="M100" s="144"/>
      <c r="N100" s="144"/>
      <c r="O100" s="144"/>
    </row>
    <row r="101" spans="2:15">
      <c r="B101" s="31" t="s">
        <v>856</v>
      </c>
      <c r="C101" s="24" t="s">
        <v>857</v>
      </c>
      <c r="D101" s="25" t="s">
        <v>27</v>
      </c>
      <c r="E101" s="144"/>
      <c r="F101" s="144"/>
      <c r="G101" s="144"/>
      <c r="H101" s="144"/>
      <c r="I101" s="144"/>
      <c r="J101" s="144"/>
      <c r="K101" s="144"/>
      <c r="L101" s="144"/>
      <c r="M101" s="144"/>
      <c r="N101" s="144"/>
      <c r="O101" s="144"/>
    </row>
    <row r="102" spans="2:15">
      <c r="B102" s="30" t="s">
        <v>25</v>
      </c>
      <c r="C102" s="100" t="s">
        <v>858</v>
      </c>
      <c r="D102" s="19"/>
      <c r="E102" s="160"/>
      <c r="F102" s="160"/>
      <c r="G102" s="160"/>
      <c r="H102" s="160"/>
      <c r="I102" s="160"/>
      <c r="J102" s="160"/>
      <c r="K102" s="160"/>
      <c r="L102" s="160"/>
      <c r="M102" s="160"/>
      <c r="N102" s="160"/>
      <c r="O102" s="160"/>
    </row>
    <row r="103" spans="2:15">
      <c r="B103" s="30" t="s">
        <v>1187</v>
      </c>
      <c r="C103" s="23" t="s">
        <v>859</v>
      </c>
      <c r="D103" s="19" t="s">
        <v>27</v>
      </c>
      <c r="E103" s="144"/>
      <c r="F103" s="144"/>
      <c r="G103" s="144"/>
      <c r="H103" s="144"/>
      <c r="I103" s="144"/>
      <c r="J103" s="144"/>
      <c r="K103" s="144"/>
      <c r="L103" s="144"/>
      <c r="M103" s="144"/>
      <c r="N103" s="144"/>
      <c r="O103" s="144"/>
    </row>
    <row r="104" spans="2:15">
      <c r="B104" s="30" t="s">
        <v>1188</v>
      </c>
      <c r="C104" s="23" t="s">
        <v>860</v>
      </c>
      <c r="D104" s="19" t="s">
        <v>27</v>
      </c>
      <c r="E104" s="144"/>
      <c r="F104" s="144"/>
      <c r="G104" s="144"/>
      <c r="H104" s="144"/>
      <c r="I104" s="144"/>
      <c r="J104" s="144"/>
      <c r="K104" s="144"/>
      <c r="L104" s="144"/>
      <c r="M104" s="144"/>
      <c r="N104" s="144"/>
      <c r="O104" s="144"/>
    </row>
    <row r="105" spans="2:15">
      <c r="B105" s="30" t="s">
        <v>1189</v>
      </c>
      <c r="C105" s="23" t="s">
        <v>861</v>
      </c>
      <c r="D105" s="19" t="s">
        <v>27</v>
      </c>
      <c r="E105" s="144"/>
      <c r="F105" s="144"/>
      <c r="G105" s="144"/>
      <c r="H105" s="144"/>
      <c r="I105" s="144"/>
      <c r="J105" s="144"/>
      <c r="K105" s="144"/>
      <c r="L105" s="144"/>
      <c r="M105" s="144"/>
      <c r="N105" s="144"/>
      <c r="O105" s="144"/>
    </row>
    <row r="106" spans="2:15">
      <c r="B106" s="31" t="s">
        <v>1190</v>
      </c>
      <c r="C106" s="24" t="s">
        <v>862</v>
      </c>
      <c r="D106" s="25" t="s">
        <v>27</v>
      </c>
      <c r="E106" s="144"/>
      <c r="F106" s="144"/>
      <c r="G106" s="144"/>
      <c r="H106" s="144"/>
      <c r="I106" s="144"/>
      <c r="J106" s="144"/>
      <c r="K106" s="144"/>
      <c r="L106" s="144"/>
      <c r="M106" s="144"/>
      <c r="N106" s="144"/>
      <c r="O106" s="144"/>
    </row>
    <row r="107" spans="2:15">
      <c r="B107" s="30" t="s">
        <v>25</v>
      </c>
      <c r="C107" s="100" t="s">
        <v>863</v>
      </c>
      <c r="D107" s="19"/>
      <c r="E107" s="160"/>
      <c r="F107" s="160"/>
      <c r="G107" s="160"/>
      <c r="H107" s="160"/>
      <c r="I107" s="160"/>
      <c r="J107" s="160"/>
      <c r="K107" s="160"/>
      <c r="L107" s="160"/>
      <c r="M107" s="160"/>
      <c r="N107" s="160"/>
      <c r="O107" s="160"/>
    </row>
    <row r="108" spans="2:15">
      <c r="B108" s="30" t="s">
        <v>864</v>
      </c>
      <c r="C108" s="23" t="s">
        <v>865</v>
      </c>
      <c r="D108" s="19" t="s">
        <v>27</v>
      </c>
      <c r="E108" s="144"/>
      <c r="F108" s="144"/>
      <c r="G108" s="144"/>
      <c r="H108" s="144"/>
      <c r="I108" s="144"/>
      <c r="J108" s="144"/>
      <c r="K108" s="144"/>
      <c r="L108" s="144"/>
      <c r="M108" s="144"/>
      <c r="N108" s="144"/>
      <c r="O108" s="144"/>
    </row>
    <row r="109" spans="2:15">
      <c r="B109" s="30" t="s">
        <v>866</v>
      </c>
      <c r="C109" s="71" t="s">
        <v>867</v>
      </c>
      <c r="D109" s="19" t="s">
        <v>27</v>
      </c>
      <c r="E109" s="144"/>
      <c r="F109" s="144"/>
      <c r="G109" s="144"/>
      <c r="H109" s="144"/>
      <c r="I109" s="144"/>
      <c r="J109" s="144"/>
      <c r="K109" s="144"/>
      <c r="L109" s="144"/>
      <c r="M109" s="144"/>
      <c r="N109" s="144"/>
      <c r="O109" s="144"/>
    </row>
    <row r="110" spans="2:15">
      <c r="B110" s="30" t="s">
        <v>868</v>
      </c>
      <c r="C110" s="23" t="s">
        <v>869</v>
      </c>
      <c r="D110" s="19" t="s">
        <v>27</v>
      </c>
      <c r="E110" s="144"/>
      <c r="F110" s="144"/>
      <c r="G110" s="144"/>
      <c r="H110" s="144"/>
      <c r="I110" s="144"/>
      <c r="J110" s="144"/>
      <c r="K110" s="144"/>
      <c r="L110" s="144"/>
      <c r="M110" s="144"/>
      <c r="N110" s="144"/>
      <c r="O110" s="144"/>
    </row>
    <row r="111" spans="2:15">
      <c r="B111" s="30" t="s">
        <v>870</v>
      </c>
      <c r="C111" s="23" t="s">
        <v>871</v>
      </c>
      <c r="D111" s="19" t="s">
        <v>27</v>
      </c>
      <c r="E111" s="144"/>
      <c r="F111" s="144"/>
      <c r="G111" s="144"/>
      <c r="H111" s="144"/>
      <c r="I111" s="144"/>
      <c r="J111" s="144"/>
      <c r="K111" s="144"/>
      <c r="L111" s="144"/>
      <c r="M111" s="144"/>
      <c r="N111" s="144"/>
      <c r="O111" s="144"/>
    </row>
    <row r="112" spans="2:15">
      <c r="B112" s="30" t="s">
        <v>872</v>
      </c>
      <c r="C112" s="71" t="s">
        <v>873</v>
      </c>
      <c r="D112" s="19" t="s">
        <v>27</v>
      </c>
      <c r="E112" s="144"/>
      <c r="F112" s="144"/>
      <c r="G112" s="144"/>
      <c r="H112" s="144"/>
      <c r="I112" s="144"/>
      <c r="J112" s="144"/>
      <c r="K112" s="144"/>
      <c r="L112" s="144"/>
      <c r="M112" s="144"/>
      <c r="N112" s="144"/>
      <c r="O112" s="144"/>
    </row>
    <row r="113" spans="2:15">
      <c r="B113" s="30" t="s">
        <v>874</v>
      </c>
      <c r="C113" s="23" t="s">
        <v>875</v>
      </c>
      <c r="D113" s="19" t="s">
        <v>27</v>
      </c>
      <c r="E113" s="144"/>
      <c r="F113" s="144"/>
      <c r="G113" s="144"/>
      <c r="H113" s="144"/>
      <c r="I113" s="155"/>
      <c r="J113" s="155"/>
      <c r="K113" s="155"/>
      <c r="L113" s="155"/>
      <c r="M113" s="155"/>
      <c r="N113" s="155"/>
      <c r="O113" s="155"/>
    </row>
    <row r="114" spans="2:15">
      <c r="B114" s="30" t="s">
        <v>876</v>
      </c>
      <c r="C114" s="23" t="s">
        <v>877</v>
      </c>
      <c r="D114" s="19" t="s">
        <v>27</v>
      </c>
      <c r="E114" s="144"/>
      <c r="F114" s="144"/>
      <c r="G114" s="144"/>
      <c r="H114" s="144"/>
      <c r="I114" s="155"/>
      <c r="J114" s="155"/>
      <c r="K114" s="155"/>
      <c r="L114" s="155"/>
      <c r="M114" s="155"/>
      <c r="N114" s="155"/>
      <c r="O114" s="155"/>
    </row>
    <row r="115" spans="2:15">
      <c r="B115" s="20" t="s">
        <v>878</v>
      </c>
      <c r="C115" s="76" t="s">
        <v>879</v>
      </c>
      <c r="D115" s="21" t="s">
        <v>27</v>
      </c>
      <c r="E115" s="144"/>
      <c r="F115" s="144"/>
      <c r="G115" s="144"/>
      <c r="H115" s="144"/>
      <c r="I115" s="155"/>
      <c r="J115" s="155"/>
      <c r="K115" s="155"/>
      <c r="L115" s="155"/>
      <c r="M115" s="155"/>
      <c r="N115" s="155"/>
      <c r="O115" s="155"/>
    </row>
    <row r="116" spans="2:15" s="103" customFormat="1">
      <c r="B116" s="101"/>
      <c r="C116" s="102"/>
      <c r="D116" s="102"/>
      <c r="E116" s="36"/>
      <c r="F116" s="36"/>
      <c r="G116" s="36"/>
      <c r="H116" s="36"/>
    </row>
  </sheetData>
  <mergeCells count="18">
    <mergeCell ref="B5:C6"/>
    <mergeCell ref="E6:E7"/>
    <mergeCell ref="J6:J7"/>
    <mergeCell ref="K6:K7"/>
    <mergeCell ref="L6:L7"/>
    <mergeCell ref="F6:F7"/>
    <mergeCell ref="G6:G7"/>
    <mergeCell ref="H6:H7"/>
    <mergeCell ref="I6:I7"/>
    <mergeCell ref="O6:O7"/>
    <mergeCell ref="O2:X2"/>
    <mergeCell ref="O3:X3"/>
    <mergeCell ref="O4:X5"/>
    <mergeCell ref="N6:N7"/>
    <mergeCell ref="E4:N5"/>
    <mergeCell ref="E2:N2"/>
    <mergeCell ref="E3:N3"/>
    <mergeCell ref="M6:M7"/>
  </mergeCells>
  <hyperlinks>
    <hyperlink ref="B1" location="Indice!A1" display="Regresar" xr:uid="{B7B19BA8-5082-4ED3-B199-FFE1C66B6CB9}"/>
  </hyperlinks>
  <pageMargins left="0.7" right="0.7" top="0.75" bottom="0.75" header="0.3" footer="0.3"/>
  <ignoredErrors>
    <ignoredError sqref="B8:D11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01EFD-B109-4E4A-A9C2-F323A45E8014}">
  <dimension ref="B1:O88"/>
  <sheetViews>
    <sheetView showGridLines="0" workbookViewId="0">
      <pane xSplit="4" ySplit="7" topLeftCell="J8" activePane="bottomRight" state="frozen"/>
      <selection pane="topRight" activeCell="E1" sqref="E1"/>
      <selection pane="bottomLeft" activeCell="A8" sqref="A8"/>
      <selection pane="bottomRight" activeCell="Q6" sqref="Q6"/>
    </sheetView>
  </sheetViews>
  <sheetFormatPr baseColWidth="10" defaultColWidth="11.42578125" defaultRowHeight="14.25"/>
  <cols>
    <col min="1" max="2" width="11.42578125" style="88"/>
    <col min="3" max="3" width="58.28515625" style="88" customWidth="1"/>
    <col min="4" max="16384" width="11.42578125" style="88"/>
  </cols>
  <sheetData>
    <row r="1" spans="2:15">
      <c r="B1" s="106" t="s">
        <v>102</v>
      </c>
    </row>
    <row r="2" spans="2:15" ht="15.75" customHeight="1">
      <c r="B2" s="39" t="s">
        <v>100</v>
      </c>
      <c r="C2" s="40"/>
      <c r="D2" s="22"/>
      <c r="E2" s="201" t="s">
        <v>1199</v>
      </c>
      <c r="F2" s="201"/>
      <c r="G2" s="201"/>
      <c r="H2" s="201"/>
      <c r="I2" s="201"/>
      <c r="J2" s="201"/>
      <c r="K2" s="201"/>
      <c r="L2" s="201"/>
      <c r="M2" s="201"/>
      <c r="N2" s="201"/>
      <c r="O2" s="201"/>
    </row>
    <row r="3" spans="2:15" ht="15.75" customHeight="1">
      <c r="B3" s="39" t="s">
        <v>880</v>
      </c>
      <c r="C3" s="41"/>
      <c r="D3" s="19"/>
      <c r="E3" s="201"/>
      <c r="F3" s="201"/>
      <c r="G3" s="201"/>
      <c r="H3" s="201"/>
      <c r="I3" s="201"/>
      <c r="J3" s="201"/>
      <c r="K3" s="201"/>
      <c r="L3" s="201"/>
      <c r="M3" s="201"/>
      <c r="N3" s="201"/>
      <c r="O3" s="201"/>
    </row>
    <row r="4" spans="2:15" ht="14.25" customHeight="1">
      <c r="B4" s="16"/>
      <c r="C4" s="17"/>
      <c r="D4" s="18"/>
      <c r="E4" s="202" t="s">
        <v>1192</v>
      </c>
      <c r="F4" s="203"/>
      <c r="G4" s="203"/>
      <c r="H4" s="203"/>
      <c r="I4" s="203"/>
      <c r="J4" s="203"/>
      <c r="K4" s="203"/>
      <c r="L4" s="203"/>
      <c r="M4" s="202"/>
      <c r="N4" s="203"/>
      <c r="O4" s="203"/>
    </row>
    <row r="5" spans="2:15" ht="14.25" customHeight="1">
      <c r="B5" s="223" t="s">
        <v>881</v>
      </c>
      <c r="C5" s="224"/>
      <c r="D5" s="19"/>
      <c r="E5" s="204"/>
      <c r="F5" s="205"/>
      <c r="G5" s="205"/>
      <c r="H5" s="205"/>
      <c r="I5" s="205"/>
      <c r="J5" s="205"/>
      <c r="K5" s="205"/>
      <c r="L5" s="205"/>
      <c r="M5" s="204"/>
      <c r="N5" s="205"/>
      <c r="O5" s="205"/>
    </row>
    <row r="6" spans="2:15">
      <c r="B6" s="223"/>
      <c r="C6" s="224"/>
      <c r="D6" s="19"/>
      <c r="E6" s="211">
        <v>2014</v>
      </c>
      <c r="F6" s="211">
        <f t="shared" ref="F6:L6" si="0">+E6+1</f>
        <v>2015</v>
      </c>
      <c r="G6" s="211">
        <f t="shared" si="0"/>
        <v>2016</v>
      </c>
      <c r="H6" s="211">
        <f t="shared" si="0"/>
        <v>2017</v>
      </c>
      <c r="I6" s="211">
        <f t="shared" si="0"/>
        <v>2018</v>
      </c>
      <c r="J6" s="211">
        <f t="shared" si="0"/>
        <v>2019</v>
      </c>
      <c r="K6" s="211">
        <f t="shared" si="0"/>
        <v>2020</v>
      </c>
      <c r="L6" s="211">
        <f t="shared" si="0"/>
        <v>2021</v>
      </c>
      <c r="M6" s="211">
        <f t="shared" ref="M6" si="1">+L6+1</f>
        <v>2022</v>
      </c>
      <c r="N6" s="211">
        <f t="shared" ref="N6" si="2">+M6+1</f>
        <v>2023</v>
      </c>
      <c r="O6" s="211">
        <f t="shared" ref="O6" si="3">+N6+1</f>
        <v>2024</v>
      </c>
    </row>
    <row r="7" spans="2:15">
      <c r="B7" s="77"/>
      <c r="C7" s="78"/>
      <c r="D7" s="19"/>
      <c r="E7" s="211"/>
      <c r="F7" s="211"/>
      <c r="G7" s="211"/>
      <c r="H7" s="211"/>
      <c r="I7" s="211"/>
      <c r="J7" s="211"/>
      <c r="K7" s="211"/>
      <c r="L7" s="211"/>
      <c r="M7" s="211"/>
      <c r="N7" s="211"/>
      <c r="O7" s="211"/>
    </row>
    <row r="8" spans="2:15">
      <c r="B8" s="84" t="s">
        <v>882</v>
      </c>
      <c r="C8" s="110" t="s">
        <v>883</v>
      </c>
      <c r="D8" s="112" t="s">
        <v>27</v>
      </c>
      <c r="E8" s="151"/>
      <c r="F8" s="151"/>
      <c r="G8" s="151"/>
      <c r="H8" s="151"/>
      <c r="I8" s="151"/>
      <c r="J8" s="151"/>
      <c r="K8" s="151"/>
      <c r="L8" s="151">
        <v>163948.75324814866</v>
      </c>
      <c r="M8" s="151"/>
      <c r="N8" s="151"/>
      <c r="O8" s="151">
        <v>194096.55658278437</v>
      </c>
    </row>
    <row r="9" spans="2:15">
      <c r="B9" s="28" t="s">
        <v>884</v>
      </c>
      <c r="C9" s="70" t="s">
        <v>885</v>
      </c>
      <c r="D9" s="19" t="s">
        <v>27</v>
      </c>
      <c r="E9" s="153"/>
      <c r="F9" s="153"/>
      <c r="G9" s="153"/>
      <c r="H9" s="153"/>
      <c r="I9" s="153"/>
      <c r="J9" s="153"/>
      <c r="K9" s="153"/>
      <c r="L9" s="153">
        <v>42579.912433200967</v>
      </c>
      <c r="M9" s="153"/>
      <c r="N9" s="153"/>
      <c r="O9" s="153">
        <v>69250.606862687651</v>
      </c>
    </row>
    <row r="10" spans="2:15">
      <c r="B10" s="30" t="s">
        <v>886</v>
      </c>
      <c r="C10" s="71" t="s">
        <v>887</v>
      </c>
      <c r="D10" s="82" t="s">
        <v>27</v>
      </c>
      <c r="E10" s="154"/>
      <c r="F10" s="154"/>
      <c r="G10" s="154"/>
      <c r="H10" s="154"/>
      <c r="I10" s="154"/>
      <c r="J10" s="154"/>
      <c r="K10" s="154"/>
      <c r="L10" s="154">
        <v>19171.45681516</v>
      </c>
      <c r="M10" s="154"/>
      <c r="N10" s="154"/>
      <c r="O10" s="154">
        <v>12378.596327764371</v>
      </c>
    </row>
    <row r="11" spans="2:15">
      <c r="B11" s="30" t="s">
        <v>888</v>
      </c>
      <c r="C11" s="71" t="s">
        <v>889</v>
      </c>
      <c r="D11" s="82" t="s">
        <v>27</v>
      </c>
      <c r="E11" s="154"/>
      <c r="F11" s="154"/>
      <c r="G11" s="154"/>
      <c r="H11" s="154"/>
      <c r="I11" s="154"/>
      <c r="J11" s="154"/>
      <c r="K11" s="154"/>
      <c r="L11" s="154">
        <v>0</v>
      </c>
      <c r="M11" s="154"/>
      <c r="N11" s="154"/>
      <c r="O11" s="154">
        <v>0</v>
      </c>
    </row>
    <row r="12" spans="2:15">
      <c r="B12" s="30" t="s">
        <v>890</v>
      </c>
      <c r="C12" s="71" t="s">
        <v>891</v>
      </c>
      <c r="D12" s="82" t="s">
        <v>27</v>
      </c>
      <c r="E12" s="154"/>
      <c r="F12" s="154"/>
      <c r="G12" s="154"/>
      <c r="H12" s="154"/>
      <c r="I12" s="154"/>
      <c r="J12" s="154"/>
      <c r="K12" s="154"/>
      <c r="L12" s="154">
        <v>115.79827275000001</v>
      </c>
      <c r="M12" s="154"/>
      <c r="N12" s="154"/>
      <c r="O12" s="154">
        <v>541.71069600999977</v>
      </c>
    </row>
    <row r="13" spans="2:15">
      <c r="B13" s="30" t="s">
        <v>892</v>
      </c>
      <c r="C13" s="71" t="s">
        <v>893</v>
      </c>
      <c r="D13" s="82" t="s">
        <v>27</v>
      </c>
      <c r="E13" s="154"/>
      <c r="F13" s="154"/>
      <c r="G13" s="154"/>
      <c r="H13" s="154"/>
      <c r="I13" s="154"/>
      <c r="J13" s="154"/>
      <c r="K13" s="154"/>
      <c r="L13" s="154">
        <v>0</v>
      </c>
      <c r="M13" s="154"/>
      <c r="N13" s="154"/>
      <c r="O13" s="154">
        <v>0</v>
      </c>
    </row>
    <row r="14" spans="2:15">
      <c r="B14" s="30" t="s">
        <v>894</v>
      </c>
      <c r="C14" s="71" t="s">
        <v>895</v>
      </c>
      <c r="D14" s="82" t="s">
        <v>27</v>
      </c>
      <c r="E14" s="154"/>
      <c r="F14" s="154"/>
      <c r="G14" s="154"/>
      <c r="H14" s="154"/>
      <c r="I14" s="154"/>
      <c r="J14" s="154"/>
      <c r="K14" s="154"/>
      <c r="L14" s="154">
        <v>0</v>
      </c>
      <c r="M14" s="154"/>
      <c r="N14" s="154"/>
      <c r="O14" s="154">
        <v>0</v>
      </c>
    </row>
    <row r="15" spans="2:15">
      <c r="B15" s="30" t="s">
        <v>896</v>
      </c>
      <c r="C15" s="71" t="s">
        <v>897</v>
      </c>
      <c r="D15" s="82" t="s">
        <v>27</v>
      </c>
      <c r="E15" s="154"/>
      <c r="F15" s="154"/>
      <c r="G15" s="154"/>
      <c r="H15" s="154"/>
      <c r="I15" s="154"/>
      <c r="J15" s="154"/>
      <c r="K15" s="154"/>
      <c r="L15" s="154">
        <v>2772.6423732900003</v>
      </c>
      <c r="M15" s="154"/>
      <c r="N15" s="154"/>
      <c r="O15" s="154">
        <v>1677.7746628720001</v>
      </c>
    </row>
    <row r="16" spans="2:15">
      <c r="B16" s="30" t="s">
        <v>898</v>
      </c>
      <c r="C16" s="71" t="s">
        <v>899</v>
      </c>
      <c r="D16" s="82" t="s">
        <v>27</v>
      </c>
      <c r="E16" s="154"/>
      <c r="F16" s="154"/>
      <c r="G16" s="154"/>
      <c r="H16" s="154"/>
      <c r="I16" s="154"/>
      <c r="J16" s="154"/>
      <c r="K16" s="154"/>
      <c r="L16" s="154">
        <v>20343.092016940958</v>
      </c>
      <c r="M16" s="154"/>
      <c r="N16" s="154"/>
      <c r="O16" s="154">
        <v>25801.04623963132</v>
      </c>
    </row>
    <row r="17" spans="2:15">
      <c r="B17" s="31" t="s">
        <v>900</v>
      </c>
      <c r="C17" s="113" t="s">
        <v>901</v>
      </c>
      <c r="D17" s="92" t="s">
        <v>27</v>
      </c>
      <c r="E17" s="154"/>
      <c r="F17" s="154"/>
      <c r="G17" s="154"/>
      <c r="H17" s="154"/>
      <c r="I17" s="154"/>
      <c r="J17" s="154"/>
      <c r="K17" s="154"/>
      <c r="L17" s="154">
        <v>176.92295505999982</v>
      </c>
      <c r="M17" s="154"/>
      <c r="N17" s="154"/>
      <c r="O17" s="154">
        <v>28851.478936409967</v>
      </c>
    </row>
    <row r="18" spans="2:15">
      <c r="B18" s="28" t="s">
        <v>902</v>
      </c>
      <c r="C18" s="70" t="s">
        <v>903</v>
      </c>
      <c r="D18" s="82" t="s">
        <v>27</v>
      </c>
      <c r="E18" s="153"/>
      <c r="F18" s="153"/>
      <c r="G18" s="153"/>
      <c r="H18" s="153"/>
      <c r="I18" s="153"/>
      <c r="J18" s="153"/>
      <c r="K18" s="153"/>
      <c r="L18" s="153">
        <v>8938.1788403799983</v>
      </c>
      <c r="M18" s="153"/>
      <c r="N18" s="153"/>
      <c r="O18" s="153">
        <v>10960.684326680015</v>
      </c>
    </row>
    <row r="19" spans="2:15">
      <c r="B19" s="30" t="s">
        <v>904</v>
      </c>
      <c r="C19" s="71" t="s">
        <v>905</v>
      </c>
      <c r="D19" s="82" t="s">
        <v>27</v>
      </c>
      <c r="E19" s="154"/>
      <c r="F19" s="154"/>
      <c r="G19" s="154"/>
      <c r="H19" s="154"/>
      <c r="I19" s="154"/>
      <c r="J19" s="154"/>
      <c r="K19" s="154"/>
      <c r="L19" s="154">
        <v>8171.0991567599976</v>
      </c>
      <c r="M19" s="154"/>
      <c r="N19" s="154"/>
      <c r="O19" s="154">
        <v>10960.684326680015</v>
      </c>
    </row>
    <row r="20" spans="2:15">
      <c r="B20" s="30" t="s">
        <v>906</v>
      </c>
      <c r="C20" s="71" t="s">
        <v>907</v>
      </c>
      <c r="D20" s="82" t="s">
        <v>27</v>
      </c>
      <c r="E20" s="154"/>
      <c r="F20" s="154"/>
      <c r="G20" s="154"/>
      <c r="H20" s="154"/>
      <c r="I20" s="154"/>
      <c r="J20" s="154"/>
      <c r="K20" s="154"/>
      <c r="L20" s="154">
        <v>508.45821767999996</v>
      </c>
      <c r="M20" s="154"/>
      <c r="N20" s="154"/>
      <c r="O20" s="154">
        <v>0</v>
      </c>
    </row>
    <row r="21" spans="2:15">
      <c r="B21" s="30" t="s">
        <v>908</v>
      </c>
      <c r="C21" s="71" t="s">
        <v>909</v>
      </c>
      <c r="D21" s="82" t="s">
        <v>27</v>
      </c>
      <c r="E21" s="154"/>
      <c r="F21" s="154"/>
      <c r="G21" s="154"/>
      <c r="H21" s="154"/>
      <c r="I21" s="154"/>
      <c r="J21" s="154"/>
      <c r="K21" s="154"/>
      <c r="L21" s="154">
        <v>0</v>
      </c>
      <c r="M21" s="154"/>
      <c r="N21" s="154"/>
      <c r="O21" s="154">
        <v>0</v>
      </c>
    </row>
    <row r="22" spans="2:15">
      <c r="B22" s="30" t="s">
        <v>910</v>
      </c>
      <c r="C22" s="71" t="s">
        <v>911</v>
      </c>
      <c r="D22" s="82" t="s">
        <v>27</v>
      </c>
      <c r="E22" s="154"/>
      <c r="F22" s="154"/>
      <c r="G22" s="154"/>
      <c r="H22" s="154"/>
      <c r="I22" s="154"/>
      <c r="J22" s="154"/>
      <c r="K22" s="154"/>
      <c r="L22" s="154">
        <v>0</v>
      </c>
      <c r="M22" s="154"/>
      <c r="N22" s="154"/>
      <c r="O22" s="154">
        <v>0</v>
      </c>
    </row>
    <row r="23" spans="2:15">
      <c r="B23" s="31" t="s">
        <v>912</v>
      </c>
      <c r="C23" s="74" t="s">
        <v>913</v>
      </c>
      <c r="D23" s="92" t="s">
        <v>27</v>
      </c>
      <c r="E23" s="154"/>
      <c r="F23" s="154"/>
      <c r="G23" s="154"/>
      <c r="H23" s="154"/>
      <c r="I23" s="154"/>
      <c r="J23" s="154"/>
      <c r="K23" s="154"/>
      <c r="L23" s="154">
        <v>258.62146594000001</v>
      </c>
      <c r="M23" s="154"/>
      <c r="N23" s="154"/>
      <c r="O23" s="154">
        <v>0</v>
      </c>
    </row>
    <row r="24" spans="2:15">
      <c r="B24" s="28" t="s">
        <v>914</v>
      </c>
      <c r="C24" s="70" t="s">
        <v>915</v>
      </c>
      <c r="D24" s="82" t="s">
        <v>27</v>
      </c>
      <c r="E24" s="153"/>
      <c r="F24" s="153"/>
      <c r="G24" s="153"/>
      <c r="H24" s="153"/>
      <c r="I24" s="153"/>
      <c r="J24" s="153"/>
      <c r="K24" s="153"/>
      <c r="L24" s="153">
        <v>15754.73420173</v>
      </c>
      <c r="M24" s="153"/>
      <c r="N24" s="153"/>
      <c r="O24" s="153">
        <v>20357.03979310003</v>
      </c>
    </row>
    <row r="25" spans="2:15">
      <c r="B25" s="30" t="s">
        <v>916</v>
      </c>
      <c r="C25" s="71" t="s">
        <v>917</v>
      </c>
      <c r="D25" s="82" t="s">
        <v>27</v>
      </c>
      <c r="E25" s="154"/>
      <c r="F25" s="154"/>
      <c r="G25" s="154"/>
      <c r="H25" s="154"/>
      <c r="I25" s="154"/>
      <c r="J25" s="154"/>
      <c r="K25" s="154"/>
      <c r="L25" s="154">
        <v>7182.7166407099985</v>
      </c>
      <c r="M25" s="154"/>
      <c r="N25" s="154"/>
      <c r="O25" s="154">
        <v>12947.545645900034</v>
      </c>
    </row>
    <row r="26" spans="2:15">
      <c r="B26" s="30" t="s">
        <v>918</v>
      </c>
      <c r="C26" s="71" t="s">
        <v>919</v>
      </c>
      <c r="D26" s="82" t="s">
        <v>27</v>
      </c>
      <c r="E26" s="154"/>
      <c r="F26" s="154"/>
      <c r="G26" s="154"/>
      <c r="H26" s="154"/>
      <c r="I26" s="154"/>
      <c r="J26" s="154"/>
      <c r="K26" s="154"/>
      <c r="L26" s="154">
        <v>341.07380391000004</v>
      </c>
      <c r="M26" s="154"/>
      <c r="N26" s="154"/>
      <c r="O26" s="154">
        <v>1003.0150187099994</v>
      </c>
    </row>
    <row r="27" spans="2:15">
      <c r="B27" s="30" t="s">
        <v>920</v>
      </c>
      <c r="C27" s="71" t="s">
        <v>921</v>
      </c>
      <c r="D27" s="82" t="s">
        <v>27</v>
      </c>
      <c r="E27" s="154"/>
      <c r="F27" s="154"/>
      <c r="G27" s="154"/>
      <c r="H27" s="154"/>
      <c r="I27" s="154"/>
      <c r="J27" s="154"/>
      <c r="K27" s="154"/>
      <c r="L27" s="154">
        <v>5798.4577040000004</v>
      </c>
      <c r="M27" s="154"/>
      <c r="N27" s="154"/>
      <c r="O27" s="154">
        <v>2673.8583139999978</v>
      </c>
    </row>
    <row r="28" spans="2:15">
      <c r="B28" s="30" t="s">
        <v>922</v>
      </c>
      <c r="C28" s="71" t="s">
        <v>923</v>
      </c>
      <c r="D28" s="82" t="s">
        <v>27</v>
      </c>
      <c r="E28" s="154"/>
      <c r="F28" s="154"/>
      <c r="G28" s="154"/>
      <c r="H28" s="154"/>
      <c r="I28" s="154"/>
      <c r="J28" s="154"/>
      <c r="K28" s="154"/>
      <c r="L28" s="154">
        <v>1111.1474828399998</v>
      </c>
      <c r="M28" s="154"/>
      <c r="N28" s="154"/>
      <c r="O28" s="154">
        <v>2497.2247748200002</v>
      </c>
    </row>
    <row r="29" spans="2:15">
      <c r="B29" s="30" t="s">
        <v>924</v>
      </c>
      <c r="C29" s="71" t="s">
        <v>925</v>
      </c>
      <c r="D29" s="82" t="s">
        <v>27</v>
      </c>
      <c r="E29" s="154"/>
      <c r="F29" s="154"/>
      <c r="G29" s="154"/>
      <c r="H29" s="154"/>
      <c r="I29" s="154"/>
      <c r="J29" s="154"/>
      <c r="K29" s="154"/>
      <c r="L29" s="154">
        <v>0</v>
      </c>
      <c r="M29" s="154"/>
      <c r="N29" s="154"/>
      <c r="O29" s="154">
        <v>0</v>
      </c>
    </row>
    <row r="30" spans="2:15">
      <c r="B30" s="31" t="s">
        <v>926</v>
      </c>
      <c r="C30" s="74" t="s">
        <v>927</v>
      </c>
      <c r="D30" s="92" t="s">
        <v>27</v>
      </c>
      <c r="E30" s="154"/>
      <c r="F30" s="154"/>
      <c r="G30" s="154"/>
      <c r="H30" s="154"/>
      <c r="I30" s="154"/>
      <c r="J30" s="154"/>
      <c r="K30" s="154"/>
      <c r="L30" s="154">
        <v>1321.33857027</v>
      </c>
      <c r="M30" s="154"/>
      <c r="N30" s="154"/>
      <c r="O30" s="154">
        <v>1235.3960396699999</v>
      </c>
    </row>
    <row r="31" spans="2:15">
      <c r="B31" s="28" t="s">
        <v>928</v>
      </c>
      <c r="C31" s="70" t="s">
        <v>929</v>
      </c>
      <c r="D31" s="82" t="s">
        <v>27</v>
      </c>
      <c r="E31" s="153"/>
      <c r="F31" s="153"/>
      <c r="G31" s="153"/>
      <c r="H31" s="153"/>
      <c r="I31" s="153"/>
      <c r="J31" s="153"/>
      <c r="K31" s="153"/>
      <c r="L31" s="153">
        <v>18178.24956543</v>
      </c>
      <c r="M31" s="153"/>
      <c r="N31" s="153"/>
      <c r="O31" s="153">
        <v>26260.95577425999</v>
      </c>
    </row>
    <row r="32" spans="2:15">
      <c r="B32" s="30" t="s">
        <v>930</v>
      </c>
      <c r="C32" s="71" t="s">
        <v>931</v>
      </c>
      <c r="D32" s="82" t="s">
        <v>27</v>
      </c>
      <c r="E32" s="154"/>
      <c r="F32" s="154"/>
      <c r="G32" s="154"/>
      <c r="H32" s="154"/>
      <c r="I32" s="154"/>
      <c r="J32" s="154"/>
      <c r="K32" s="154"/>
      <c r="L32" s="154">
        <v>2574.6019167600002</v>
      </c>
      <c r="M32" s="154"/>
      <c r="N32" s="154"/>
      <c r="O32" s="154">
        <v>738.09668102000023</v>
      </c>
    </row>
    <row r="33" spans="2:15">
      <c r="B33" s="30" t="s">
        <v>932</v>
      </c>
      <c r="C33" s="71" t="s">
        <v>933</v>
      </c>
      <c r="D33" s="82" t="s">
        <v>27</v>
      </c>
      <c r="E33" s="154"/>
      <c r="F33" s="154"/>
      <c r="G33" s="154"/>
      <c r="H33" s="154"/>
      <c r="I33" s="154"/>
      <c r="J33" s="154"/>
      <c r="K33" s="154"/>
      <c r="L33" s="154">
        <v>3258.3714703700007</v>
      </c>
      <c r="M33" s="154"/>
      <c r="N33" s="154"/>
      <c r="O33" s="154">
        <v>7087.2576018799891</v>
      </c>
    </row>
    <row r="34" spans="2:15">
      <c r="B34" s="30" t="s">
        <v>934</v>
      </c>
      <c r="C34" s="71" t="s">
        <v>935</v>
      </c>
      <c r="D34" s="82" t="s">
        <v>27</v>
      </c>
      <c r="E34" s="154"/>
      <c r="F34" s="154"/>
      <c r="G34" s="154"/>
      <c r="H34" s="154"/>
      <c r="I34" s="154"/>
      <c r="J34" s="154"/>
      <c r="K34" s="154"/>
      <c r="L34" s="154">
        <v>1233.5734277699999</v>
      </c>
      <c r="M34" s="154"/>
      <c r="N34" s="154"/>
      <c r="O34" s="154">
        <v>8892.2687829799943</v>
      </c>
    </row>
    <row r="35" spans="2:15">
      <c r="B35" s="30" t="s">
        <v>936</v>
      </c>
      <c r="C35" s="71" t="s">
        <v>937</v>
      </c>
      <c r="D35" s="82" t="s">
        <v>27</v>
      </c>
      <c r="E35" s="154"/>
      <c r="F35" s="154"/>
      <c r="G35" s="154"/>
      <c r="H35" s="154"/>
      <c r="I35" s="154"/>
      <c r="J35" s="154"/>
      <c r="K35" s="154"/>
      <c r="L35" s="154">
        <v>672.08627825999997</v>
      </c>
      <c r="M35" s="154"/>
      <c r="N35" s="154"/>
      <c r="O35" s="154">
        <v>1288.8438812100012</v>
      </c>
    </row>
    <row r="36" spans="2:15">
      <c r="B36" s="30" t="s">
        <v>938</v>
      </c>
      <c r="C36" s="71" t="s">
        <v>939</v>
      </c>
      <c r="D36" s="82" t="s">
        <v>27</v>
      </c>
      <c r="E36" s="154"/>
      <c r="F36" s="154"/>
      <c r="G36" s="154"/>
      <c r="H36" s="154"/>
      <c r="I36" s="154"/>
      <c r="J36" s="154"/>
      <c r="K36" s="154"/>
      <c r="L36" s="154">
        <v>8910.97514624</v>
      </c>
      <c r="M36" s="154"/>
      <c r="N36" s="154"/>
      <c r="O36" s="154">
        <v>6840.3050726100046</v>
      </c>
    </row>
    <row r="37" spans="2:15">
      <c r="B37" s="30" t="s">
        <v>940</v>
      </c>
      <c r="C37" s="71" t="s">
        <v>941</v>
      </c>
      <c r="D37" s="82" t="s">
        <v>27</v>
      </c>
      <c r="E37" s="154"/>
      <c r="F37" s="154"/>
      <c r="G37" s="154"/>
      <c r="H37" s="154"/>
      <c r="I37" s="154"/>
      <c r="J37" s="154"/>
      <c r="K37" s="154"/>
      <c r="L37" s="154">
        <v>-404.82929607000011</v>
      </c>
      <c r="M37" s="154"/>
      <c r="N37" s="154"/>
      <c r="O37" s="154">
        <v>641.81216782999979</v>
      </c>
    </row>
    <row r="38" spans="2:15">
      <c r="B38" s="30" t="s">
        <v>942</v>
      </c>
      <c r="C38" s="71" t="s">
        <v>943</v>
      </c>
      <c r="D38" s="82" t="s">
        <v>27</v>
      </c>
      <c r="E38" s="154"/>
      <c r="F38" s="154"/>
      <c r="G38" s="154"/>
      <c r="H38" s="154"/>
      <c r="I38" s="154"/>
      <c r="J38" s="154"/>
      <c r="K38" s="154"/>
      <c r="L38" s="154">
        <v>316.94052844999999</v>
      </c>
      <c r="M38" s="154"/>
      <c r="N38" s="154"/>
      <c r="O38" s="154">
        <v>220.53637412999998</v>
      </c>
    </row>
    <row r="39" spans="2:15">
      <c r="B39" s="30" t="s">
        <v>944</v>
      </c>
      <c r="C39" s="71" t="s">
        <v>945</v>
      </c>
      <c r="D39" s="82" t="s">
        <v>27</v>
      </c>
      <c r="E39" s="154"/>
      <c r="F39" s="154"/>
      <c r="G39" s="154"/>
      <c r="H39" s="154"/>
      <c r="I39" s="154"/>
      <c r="J39" s="154"/>
      <c r="K39" s="154"/>
      <c r="L39" s="154">
        <v>78.615266689999999</v>
      </c>
      <c r="M39" s="154"/>
      <c r="N39" s="154"/>
      <c r="O39" s="154">
        <v>373.28988612000006</v>
      </c>
    </row>
    <row r="40" spans="2:15">
      <c r="B40" s="31" t="s">
        <v>946</v>
      </c>
      <c r="C40" s="74" t="s">
        <v>947</v>
      </c>
      <c r="D40" s="92" t="s">
        <v>27</v>
      </c>
      <c r="E40" s="154"/>
      <c r="F40" s="154"/>
      <c r="G40" s="154"/>
      <c r="H40" s="154"/>
      <c r="I40" s="154"/>
      <c r="J40" s="154"/>
      <c r="K40" s="154"/>
      <c r="L40" s="154">
        <v>1537.91482696</v>
      </c>
      <c r="M40" s="154"/>
      <c r="N40" s="154"/>
      <c r="O40" s="154">
        <v>178.54532648</v>
      </c>
    </row>
    <row r="41" spans="2:15">
      <c r="B41" s="28" t="s">
        <v>948</v>
      </c>
      <c r="C41" s="70" t="s">
        <v>949</v>
      </c>
      <c r="D41" s="82" t="s">
        <v>27</v>
      </c>
      <c r="E41" s="153"/>
      <c r="F41" s="153"/>
      <c r="G41" s="153"/>
      <c r="H41" s="153"/>
      <c r="I41" s="153"/>
      <c r="J41" s="153"/>
      <c r="K41" s="153"/>
      <c r="L41" s="153">
        <v>1306.2991409599999</v>
      </c>
      <c r="M41" s="153"/>
      <c r="N41" s="153"/>
      <c r="O41" s="153">
        <v>1537.0073793900006</v>
      </c>
    </row>
    <row r="42" spans="2:15">
      <c r="B42" s="30" t="s">
        <v>950</v>
      </c>
      <c r="C42" s="71" t="s">
        <v>951</v>
      </c>
      <c r="D42" s="82" t="s">
        <v>27</v>
      </c>
      <c r="E42" s="154"/>
      <c r="F42" s="154"/>
      <c r="G42" s="154"/>
      <c r="H42" s="154"/>
      <c r="I42" s="154"/>
      <c r="J42" s="154"/>
      <c r="K42" s="154"/>
      <c r="L42" s="154">
        <v>0</v>
      </c>
      <c r="M42" s="154"/>
      <c r="N42" s="154"/>
      <c r="O42" s="154">
        <v>0</v>
      </c>
    </row>
    <row r="43" spans="2:15">
      <c r="B43" s="30" t="s">
        <v>952</v>
      </c>
      <c r="C43" s="71" t="s">
        <v>953</v>
      </c>
      <c r="D43" s="82" t="s">
        <v>27</v>
      </c>
      <c r="E43" s="154"/>
      <c r="F43" s="154"/>
      <c r="G43" s="154"/>
      <c r="H43" s="154"/>
      <c r="I43" s="154"/>
      <c r="J43" s="154"/>
      <c r="K43" s="154"/>
      <c r="L43" s="154">
        <v>626.87998106999999</v>
      </c>
      <c r="M43" s="154"/>
      <c r="N43" s="154"/>
      <c r="O43" s="154">
        <v>49.679913929999998</v>
      </c>
    </row>
    <row r="44" spans="2:15">
      <c r="B44" s="30" t="s">
        <v>954</v>
      </c>
      <c r="C44" s="71" t="s">
        <v>955</v>
      </c>
      <c r="D44" s="82" t="s">
        <v>27</v>
      </c>
      <c r="E44" s="154"/>
      <c r="F44" s="154"/>
      <c r="G44" s="154"/>
      <c r="H44" s="154"/>
      <c r="I44" s="154"/>
      <c r="J44" s="154"/>
      <c r="K44" s="154"/>
      <c r="L44" s="154">
        <v>14.431625650000001</v>
      </c>
      <c r="M44" s="154"/>
      <c r="N44" s="154"/>
      <c r="O44" s="154">
        <v>28.558804979999991</v>
      </c>
    </row>
    <row r="45" spans="2:15">
      <c r="B45" s="30" t="s">
        <v>956</v>
      </c>
      <c r="C45" s="71" t="s">
        <v>957</v>
      </c>
      <c r="D45" s="82" t="s">
        <v>27</v>
      </c>
      <c r="E45" s="154"/>
      <c r="F45" s="154"/>
      <c r="G45" s="154"/>
      <c r="H45" s="154"/>
      <c r="I45" s="154"/>
      <c r="J45" s="154"/>
      <c r="K45" s="154"/>
      <c r="L45" s="154">
        <v>362.33849975999999</v>
      </c>
      <c r="M45" s="154"/>
      <c r="N45" s="154"/>
      <c r="O45" s="154">
        <v>1090.3707582300012</v>
      </c>
    </row>
    <row r="46" spans="2:15">
      <c r="B46" s="30" t="s">
        <v>958</v>
      </c>
      <c r="C46" s="71" t="s">
        <v>959</v>
      </c>
      <c r="D46" s="82" t="s">
        <v>27</v>
      </c>
      <c r="E46" s="154"/>
      <c r="F46" s="154"/>
      <c r="G46" s="154"/>
      <c r="H46" s="154"/>
      <c r="I46" s="154"/>
      <c r="J46" s="154"/>
      <c r="K46" s="154"/>
      <c r="L46" s="154">
        <v>0</v>
      </c>
      <c r="M46" s="154"/>
      <c r="N46" s="154"/>
      <c r="O46" s="154">
        <v>23.041053469999991</v>
      </c>
    </row>
    <row r="47" spans="2:15">
      <c r="B47" s="31" t="s">
        <v>960</v>
      </c>
      <c r="C47" s="74" t="s">
        <v>961</v>
      </c>
      <c r="D47" s="92" t="s">
        <v>27</v>
      </c>
      <c r="E47" s="154"/>
      <c r="F47" s="154"/>
      <c r="G47" s="154"/>
      <c r="H47" s="154"/>
      <c r="I47" s="154"/>
      <c r="J47" s="154"/>
      <c r="K47" s="154"/>
      <c r="L47" s="154">
        <v>302.64903447999995</v>
      </c>
      <c r="M47" s="154"/>
      <c r="N47" s="154"/>
      <c r="O47" s="154">
        <v>345.35684877999938</v>
      </c>
    </row>
    <row r="48" spans="2:15">
      <c r="B48" s="28" t="s">
        <v>962</v>
      </c>
      <c r="C48" s="70" t="s">
        <v>963</v>
      </c>
      <c r="D48" s="82" t="s">
        <v>27</v>
      </c>
      <c r="E48" s="153"/>
      <c r="F48" s="153"/>
      <c r="G48" s="153"/>
      <c r="H48" s="153"/>
      <c r="I48" s="153"/>
      <c r="J48" s="153"/>
      <c r="K48" s="153"/>
      <c r="L48" s="153">
        <v>10566.194572147699</v>
      </c>
      <c r="M48" s="153"/>
      <c r="N48" s="153"/>
      <c r="O48" s="153">
        <v>5668.1571664966659</v>
      </c>
    </row>
    <row r="49" spans="2:15">
      <c r="B49" s="30" t="s">
        <v>964</v>
      </c>
      <c r="C49" s="71" t="s">
        <v>965</v>
      </c>
      <c r="D49" s="82" t="s">
        <v>27</v>
      </c>
      <c r="E49" s="154"/>
      <c r="F49" s="154"/>
      <c r="G49" s="154"/>
      <c r="H49" s="154"/>
      <c r="I49" s="154"/>
      <c r="J49" s="154"/>
      <c r="K49" s="154"/>
      <c r="L49" s="154">
        <v>1189.3229037476988</v>
      </c>
      <c r="M49" s="154"/>
      <c r="N49" s="154"/>
      <c r="O49" s="154">
        <v>622.56462203666661</v>
      </c>
    </row>
    <row r="50" spans="2:15">
      <c r="B50" s="30" t="s">
        <v>966</v>
      </c>
      <c r="C50" s="71" t="s">
        <v>967</v>
      </c>
      <c r="D50" s="82" t="s">
        <v>27</v>
      </c>
      <c r="E50" s="154"/>
      <c r="F50" s="154"/>
      <c r="G50" s="154"/>
      <c r="H50" s="154"/>
      <c r="I50" s="154"/>
      <c r="J50" s="154"/>
      <c r="K50" s="154"/>
      <c r="L50" s="154">
        <v>8256.0372037300003</v>
      </c>
      <c r="M50" s="154"/>
      <c r="N50" s="154"/>
      <c r="O50" s="154">
        <v>863.80212359999939</v>
      </c>
    </row>
    <row r="51" spans="2:15">
      <c r="B51" s="30" t="s">
        <v>968</v>
      </c>
      <c r="C51" s="71" t="s">
        <v>969</v>
      </c>
      <c r="D51" s="82" t="s">
        <v>27</v>
      </c>
      <c r="E51" s="154"/>
      <c r="F51" s="154"/>
      <c r="G51" s="154"/>
      <c r="H51" s="154"/>
      <c r="I51" s="154"/>
      <c r="J51" s="154"/>
      <c r="K51" s="154"/>
      <c r="L51" s="154">
        <v>624.16674549999993</v>
      </c>
      <c r="M51" s="154"/>
      <c r="N51" s="154"/>
      <c r="O51" s="154">
        <v>3435.0268350400002</v>
      </c>
    </row>
    <row r="52" spans="2:15">
      <c r="B52" s="30" t="s">
        <v>970</v>
      </c>
      <c r="C52" s="71" t="s">
        <v>971</v>
      </c>
      <c r="D52" s="82" t="s">
        <v>27</v>
      </c>
      <c r="E52" s="154"/>
      <c r="F52" s="154"/>
      <c r="G52" s="154"/>
      <c r="H52" s="154"/>
      <c r="I52" s="154"/>
      <c r="J52" s="154"/>
      <c r="K52" s="154"/>
      <c r="L52" s="154">
        <v>0</v>
      </c>
      <c r="M52" s="154"/>
      <c r="N52" s="154"/>
      <c r="O52" s="154">
        <v>0</v>
      </c>
    </row>
    <row r="53" spans="2:15">
      <c r="B53" s="30" t="s">
        <v>972</v>
      </c>
      <c r="C53" s="71" t="s">
        <v>973</v>
      </c>
      <c r="D53" s="82" t="s">
        <v>27</v>
      </c>
      <c r="E53" s="154"/>
      <c r="F53" s="154"/>
      <c r="G53" s="154"/>
      <c r="H53" s="154"/>
      <c r="I53" s="154"/>
      <c r="J53" s="154"/>
      <c r="K53" s="154"/>
      <c r="L53" s="154">
        <v>0</v>
      </c>
      <c r="M53" s="154"/>
      <c r="N53" s="154"/>
      <c r="O53" s="154">
        <v>0</v>
      </c>
    </row>
    <row r="54" spans="2:15">
      <c r="B54" s="31" t="s">
        <v>974</v>
      </c>
      <c r="C54" s="74" t="s">
        <v>975</v>
      </c>
      <c r="D54" s="92" t="s">
        <v>27</v>
      </c>
      <c r="E54" s="154"/>
      <c r="F54" s="154"/>
      <c r="G54" s="154"/>
      <c r="H54" s="154"/>
      <c r="I54" s="154"/>
      <c r="J54" s="154"/>
      <c r="K54" s="154"/>
      <c r="L54" s="154">
        <v>496.66771917000005</v>
      </c>
      <c r="M54" s="154"/>
      <c r="N54" s="154"/>
      <c r="O54" s="154">
        <v>746.76358582000023</v>
      </c>
    </row>
    <row r="55" spans="2:15">
      <c r="B55" s="28" t="s">
        <v>976</v>
      </c>
      <c r="C55" s="70" t="s">
        <v>977</v>
      </c>
      <c r="D55" s="82" t="s">
        <v>27</v>
      </c>
      <c r="E55" s="153"/>
      <c r="F55" s="153"/>
      <c r="G55" s="153"/>
      <c r="H55" s="153"/>
      <c r="I55" s="153"/>
      <c r="J55" s="153"/>
      <c r="K55" s="153"/>
      <c r="L55" s="153">
        <v>23179.076254099997</v>
      </c>
      <c r="M55" s="153"/>
      <c r="N55" s="153"/>
      <c r="O55" s="153">
        <v>17540.074023439996</v>
      </c>
    </row>
    <row r="56" spans="2:15">
      <c r="B56" s="30" t="s">
        <v>978</v>
      </c>
      <c r="C56" s="71" t="s">
        <v>979</v>
      </c>
      <c r="D56" s="82" t="s">
        <v>27</v>
      </c>
      <c r="E56" s="154"/>
      <c r="F56" s="154"/>
      <c r="G56" s="154"/>
      <c r="H56" s="154"/>
      <c r="I56" s="154"/>
      <c r="J56" s="154"/>
      <c r="K56" s="154"/>
      <c r="L56" s="154">
        <v>0</v>
      </c>
      <c r="M56" s="154"/>
      <c r="N56" s="154"/>
      <c r="O56" s="154">
        <v>0</v>
      </c>
    </row>
    <row r="57" spans="2:15">
      <c r="B57" s="30" t="s">
        <v>980</v>
      </c>
      <c r="C57" s="71" t="s">
        <v>981</v>
      </c>
      <c r="D57" s="82" t="s">
        <v>27</v>
      </c>
      <c r="E57" s="154"/>
      <c r="F57" s="154"/>
      <c r="G57" s="154"/>
      <c r="H57" s="154"/>
      <c r="I57" s="154"/>
      <c r="J57" s="154"/>
      <c r="K57" s="154"/>
      <c r="L57" s="154">
        <v>5869.02250207</v>
      </c>
      <c r="M57" s="154"/>
      <c r="N57" s="154"/>
      <c r="O57" s="154">
        <v>0</v>
      </c>
    </row>
    <row r="58" spans="2:15">
      <c r="B58" s="30" t="s">
        <v>982</v>
      </c>
      <c r="C58" s="71" t="s">
        <v>983</v>
      </c>
      <c r="D58" s="82" t="s">
        <v>27</v>
      </c>
      <c r="E58" s="154"/>
      <c r="F58" s="154"/>
      <c r="G58" s="154"/>
      <c r="H58" s="154"/>
      <c r="I58" s="154"/>
      <c r="J58" s="154"/>
      <c r="K58" s="154"/>
      <c r="L58" s="154">
        <v>11682.165104589998</v>
      </c>
      <c r="M58" s="154"/>
      <c r="N58" s="154"/>
      <c r="O58" s="154">
        <v>13590.094572709999</v>
      </c>
    </row>
    <row r="59" spans="2:15">
      <c r="B59" s="30" t="s">
        <v>984</v>
      </c>
      <c r="C59" s="71" t="s">
        <v>985</v>
      </c>
      <c r="D59" s="82" t="s">
        <v>27</v>
      </c>
      <c r="E59" s="154"/>
      <c r="F59" s="154"/>
      <c r="G59" s="154"/>
      <c r="H59" s="154"/>
      <c r="I59" s="154"/>
      <c r="J59" s="154"/>
      <c r="K59" s="154"/>
      <c r="L59" s="154">
        <v>115.77918450000001</v>
      </c>
      <c r="M59" s="154"/>
      <c r="N59" s="154"/>
      <c r="O59" s="154">
        <v>221.52420127000013</v>
      </c>
    </row>
    <row r="60" spans="2:15">
      <c r="B60" s="30" t="s">
        <v>986</v>
      </c>
      <c r="C60" s="71" t="s">
        <v>987</v>
      </c>
      <c r="D60" s="82" t="s">
        <v>27</v>
      </c>
      <c r="E60" s="154"/>
      <c r="F60" s="154"/>
      <c r="G60" s="154"/>
      <c r="H60" s="154"/>
      <c r="I60" s="154"/>
      <c r="J60" s="154"/>
      <c r="K60" s="154"/>
      <c r="L60" s="154">
        <v>0</v>
      </c>
      <c r="M60" s="154"/>
      <c r="N60" s="154"/>
      <c r="O60" s="154">
        <v>0</v>
      </c>
    </row>
    <row r="61" spans="2:15">
      <c r="B61" s="31" t="s">
        <v>988</v>
      </c>
      <c r="C61" s="74" t="s">
        <v>989</v>
      </c>
      <c r="D61" s="92" t="s">
        <v>27</v>
      </c>
      <c r="E61" s="154"/>
      <c r="F61" s="154"/>
      <c r="G61" s="154"/>
      <c r="H61" s="154"/>
      <c r="I61" s="154"/>
      <c r="J61" s="154"/>
      <c r="K61" s="154"/>
      <c r="L61" s="154">
        <v>5512.1094629399995</v>
      </c>
      <c r="M61" s="154"/>
      <c r="N61" s="154"/>
      <c r="O61" s="154">
        <v>3728.4552494599966</v>
      </c>
    </row>
    <row r="62" spans="2:15">
      <c r="B62" s="28" t="s">
        <v>990</v>
      </c>
      <c r="C62" s="70" t="s">
        <v>991</v>
      </c>
      <c r="D62" s="82" t="s">
        <v>27</v>
      </c>
      <c r="E62" s="153"/>
      <c r="F62" s="153"/>
      <c r="G62" s="153"/>
      <c r="H62" s="153"/>
      <c r="I62" s="153"/>
      <c r="J62" s="153"/>
      <c r="K62" s="153"/>
      <c r="L62" s="153">
        <v>372.53589367000001</v>
      </c>
      <c r="M62" s="153"/>
      <c r="N62" s="153"/>
      <c r="O62" s="153">
        <v>688.15205265999975</v>
      </c>
    </row>
    <row r="63" spans="2:15">
      <c r="B63" s="30" t="s">
        <v>992</v>
      </c>
      <c r="C63" s="71" t="s">
        <v>993</v>
      </c>
      <c r="D63" s="82" t="s">
        <v>27</v>
      </c>
      <c r="E63" s="154"/>
      <c r="F63" s="154"/>
      <c r="G63" s="154"/>
      <c r="H63" s="154"/>
      <c r="I63" s="154"/>
      <c r="J63" s="154"/>
      <c r="K63" s="154"/>
      <c r="L63" s="154">
        <v>272.87138694999999</v>
      </c>
      <c r="M63" s="154"/>
      <c r="N63" s="154"/>
      <c r="O63" s="154">
        <v>672.60045310999976</v>
      </c>
    </row>
    <row r="64" spans="2:15">
      <c r="B64" s="30" t="s">
        <v>994</v>
      </c>
      <c r="C64" s="71" t="s">
        <v>995</v>
      </c>
      <c r="D64" s="82" t="s">
        <v>27</v>
      </c>
      <c r="E64" s="154"/>
      <c r="F64" s="154"/>
      <c r="G64" s="154"/>
      <c r="H64" s="154"/>
      <c r="I64" s="154"/>
      <c r="J64" s="154"/>
      <c r="K64" s="154"/>
      <c r="L64" s="154">
        <v>10.029444219999998</v>
      </c>
      <c r="M64" s="154"/>
      <c r="N64" s="154"/>
      <c r="O64" s="154">
        <v>15.551599549999995</v>
      </c>
    </row>
    <row r="65" spans="2:15">
      <c r="B65" s="30" t="s">
        <v>996</v>
      </c>
      <c r="C65" s="71" t="s">
        <v>997</v>
      </c>
      <c r="D65" s="82" t="s">
        <v>27</v>
      </c>
      <c r="E65" s="154"/>
      <c r="F65" s="154"/>
      <c r="G65" s="154"/>
      <c r="H65" s="154"/>
      <c r="I65" s="154"/>
      <c r="J65" s="154"/>
      <c r="K65" s="154"/>
      <c r="L65" s="154">
        <v>0</v>
      </c>
      <c r="M65" s="154"/>
      <c r="N65" s="154"/>
      <c r="O65" s="154">
        <v>0</v>
      </c>
    </row>
    <row r="66" spans="2:15">
      <c r="B66" s="30" t="s">
        <v>998</v>
      </c>
      <c r="C66" s="71" t="s">
        <v>999</v>
      </c>
      <c r="D66" s="82" t="s">
        <v>27</v>
      </c>
      <c r="E66" s="154"/>
      <c r="F66" s="154"/>
      <c r="G66" s="154"/>
      <c r="H66" s="154"/>
      <c r="I66" s="154"/>
      <c r="J66" s="154"/>
      <c r="K66" s="154"/>
      <c r="L66" s="154">
        <v>0</v>
      </c>
      <c r="M66" s="154"/>
      <c r="N66" s="154"/>
      <c r="O66" s="154">
        <v>0</v>
      </c>
    </row>
    <row r="67" spans="2:15">
      <c r="B67" s="30" t="s">
        <v>1000</v>
      </c>
      <c r="C67" s="71" t="s">
        <v>1001</v>
      </c>
      <c r="D67" s="82" t="s">
        <v>27</v>
      </c>
      <c r="E67" s="154"/>
      <c r="F67" s="154"/>
      <c r="G67" s="154"/>
      <c r="H67" s="154"/>
      <c r="I67" s="154"/>
      <c r="J67" s="154"/>
      <c r="K67" s="154"/>
      <c r="L67" s="154">
        <v>89.635062499999989</v>
      </c>
      <c r="M67" s="154"/>
      <c r="N67" s="154"/>
      <c r="O67" s="154">
        <v>0</v>
      </c>
    </row>
    <row r="68" spans="2:15">
      <c r="B68" s="31" t="s">
        <v>1002</v>
      </c>
      <c r="C68" s="74" t="s">
        <v>1003</v>
      </c>
      <c r="D68" s="92" t="s">
        <v>27</v>
      </c>
      <c r="E68" s="154"/>
      <c r="F68" s="154"/>
      <c r="G68" s="154"/>
      <c r="H68" s="154"/>
      <c r="I68" s="154"/>
      <c r="J68" s="154"/>
      <c r="K68" s="154"/>
      <c r="L68" s="154">
        <v>0</v>
      </c>
      <c r="M68" s="154"/>
      <c r="N68" s="154"/>
      <c r="O68" s="154">
        <v>0</v>
      </c>
    </row>
    <row r="69" spans="2:15">
      <c r="B69" s="28" t="s">
        <v>1004</v>
      </c>
      <c r="C69" s="70" t="s">
        <v>1005</v>
      </c>
      <c r="D69" s="82" t="s">
        <v>27</v>
      </c>
      <c r="E69" s="153"/>
      <c r="F69" s="153"/>
      <c r="G69" s="153"/>
      <c r="H69" s="153"/>
      <c r="I69" s="153"/>
      <c r="J69" s="153"/>
      <c r="K69" s="153"/>
      <c r="L69" s="153">
        <v>32944.537824570005</v>
      </c>
      <c r="M69" s="153"/>
      <c r="N69" s="153"/>
      <c r="O69" s="153">
        <v>36694.688813800021</v>
      </c>
    </row>
    <row r="70" spans="2:15">
      <c r="B70" s="30" t="s">
        <v>1006</v>
      </c>
      <c r="C70" s="71" t="s">
        <v>1007</v>
      </c>
      <c r="D70" s="82" t="s">
        <v>27</v>
      </c>
      <c r="E70" s="154"/>
      <c r="F70" s="154"/>
      <c r="G70" s="154"/>
      <c r="H70" s="154"/>
      <c r="I70" s="154"/>
      <c r="J70" s="154"/>
      <c r="K70" s="154"/>
      <c r="L70" s="154">
        <v>19132.464944539999</v>
      </c>
      <c r="M70" s="154"/>
      <c r="N70" s="154"/>
      <c r="O70" s="154">
        <v>24390.791704710013</v>
      </c>
    </row>
    <row r="71" spans="2:15">
      <c r="B71" s="30" t="s">
        <v>1008</v>
      </c>
      <c r="C71" s="71" t="s">
        <v>1009</v>
      </c>
      <c r="D71" s="82" t="s">
        <v>27</v>
      </c>
      <c r="E71" s="154"/>
      <c r="F71" s="154"/>
      <c r="G71" s="154"/>
      <c r="H71" s="154"/>
      <c r="I71" s="154"/>
      <c r="J71" s="154"/>
      <c r="K71" s="154"/>
      <c r="L71" s="154">
        <v>7722.8990070099999</v>
      </c>
      <c r="M71" s="154"/>
      <c r="N71" s="154"/>
      <c r="O71" s="154">
        <v>9570.1673408800034</v>
      </c>
    </row>
    <row r="72" spans="2:15">
      <c r="B72" s="30" t="s">
        <v>1010</v>
      </c>
      <c r="C72" s="71" t="s">
        <v>1011</v>
      </c>
      <c r="D72" s="82" t="s">
        <v>27</v>
      </c>
      <c r="E72" s="154"/>
      <c r="F72" s="154"/>
      <c r="G72" s="154"/>
      <c r="H72" s="154"/>
      <c r="I72" s="154"/>
      <c r="J72" s="154"/>
      <c r="K72" s="154"/>
      <c r="L72" s="154">
        <v>0</v>
      </c>
      <c r="M72" s="154"/>
      <c r="N72" s="154"/>
      <c r="O72" s="154">
        <v>0</v>
      </c>
    </row>
    <row r="73" spans="2:15">
      <c r="B73" s="30" t="s">
        <v>1012</v>
      </c>
      <c r="C73" s="71" t="s">
        <v>1013</v>
      </c>
      <c r="D73" s="82" t="s">
        <v>27</v>
      </c>
      <c r="E73" s="154"/>
      <c r="F73" s="154"/>
      <c r="G73" s="154"/>
      <c r="H73" s="154"/>
      <c r="I73" s="154"/>
      <c r="J73" s="154"/>
      <c r="K73" s="154"/>
      <c r="L73" s="154">
        <v>106.05015711999998</v>
      </c>
      <c r="M73" s="154"/>
      <c r="N73" s="154"/>
      <c r="O73" s="154">
        <v>921.12960425000017</v>
      </c>
    </row>
    <row r="74" spans="2:15">
      <c r="B74" s="30" t="s">
        <v>1014</v>
      </c>
      <c r="C74" s="71" t="s">
        <v>1015</v>
      </c>
      <c r="D74" s="82" t="s">
        <v>27</v>
      </c>
      <c r="E74" s="154"/>
      <c r="F74" s="154"/>
      <c r="G74" s="154"/>
      <c r="H74" s="154"/>
      <c r="I74" s="154"/>
      <c r="J74" s="154"/>
      <c r="K74" s="154"/>
      <c r="L74" s="154">
        <v>97.948676140000003</v>
      </c>
      <c r="M74" s="154"/>
      <c r="N74" s="154"/>
      <c r="O74" s="154">
        <v>164.97184290000001</v>
      </c>
    </row>
    <row r="75" spans="2:15">
      <c r="B75" s="30" t="s">
        <v>1016</v>
      </c>
      <c r="C75" s="71" t="s">
        <v>1017</v>
      </c>
      <c r="D75" s="82" t="s">
        <v>27</v>
      </c>
      <c r="E75" s="154"/>
      <c r="F75" s="154"/>
      <c r="G75" s="154"/>
      <c r="H75" s="154"/>
      <c r="I75" s="154"/>
      <c r="J75" s="154"/>
      <c r="K75" s="154"/>
      <c r="L75" s="154">
        <v>30.429956990000001</v>
      </c>
      <c r="M75" s="154"/>
      <c r="N75" s="154"/>
      <c r="O75" s="154">
        <v>0</v>
      </c>
    </row>
    <row r="76" spans="2:15">
      <c r="B76" s="30" t="s">
        <v>1018</v>
      </c>
      <c r="C76" s="71" t="s">
        <v>1019</v>
      </c>
      <c r="D76" s="82" t="s">
        <v>27</v>
      </c>
      <c r="E76" s="154"/>
      <c r="F76" s="154"/>
      <c r="G76" s="154"/>
      <c r="H76" s="154"/>
      <c r="I76" s="154"/>
      <c r="J76" s="154"/>
      <c r="K76" s="154"/>
      <c r="L76" s="154">
        <v>0</v>
      </c>
      <c r="M76" s="154"/>
      <c r="N76" s="154"/>
      <c r="O76" s="154">
        <v>0</v>
      </c>
    </row>
    <row r="77" spans="2:15">
      <c r="B77" s="31" t="s">
        <v>1020</v>
      </c>
      <c r="C77" s="74" t="s">
        <v>1021</v>
      </c>
      <c r="D77" s="92" t="s">
        <v>27</v>
      </c>
      <c r="E77" s="154"/>
      <c r="F77" s="154"/>
      <c r="G77" s="154"/>
      <c r="H77" s="154"/>
      <c r="I77" s="154"/>
      <c r="J77" s="154"/>
      <c r="K77" s="154"/>
      <c r="L77" s="154">
        <v>5854.7450827699995</v>
      </c>
      <c r="M77" s="154"/>
      <c r="N77" s="154"/>
      <c r="O77" s="154">
        <v>1647.6283210600006</v>
      </c>
    </row>
    <row r="78" spans="2:15">
      <c r="B78" s="28" t="s">
        <v>1022</v>
      </c>
      <c r="C78" s="70" t="s">
        <v>1023</v>
      </c>
      <c r="D78" s="82" t="s">
        <v>27</v>
      </c>
      <c r="E78" s="153"/>
      <c r="F78" s="153"/>
      <c r="G78" s="153"/>
      <c r="H78" s="153"/>
      <c r="I78" s="153"/>
      <c r="J78" s="153"/>
      <c r="K78" s="153"/>
      <c r="L78" s="153">
        <v>10129.03452196</v>
      </c>
      <c r="M78" s="153"/>
      <c r="N78" s="153"/>
      <c r="O78" s="153">
        <v>5139.1903902700014</v>
      </c>
    </row>
    <row r="79" spans="2:15">
      <c r="B79" s="30" t="s">
        <v>1024</v>
      </c>
      <c r="C79" s="71" t="s">
        <v>1025</v>
      </c>
      <c r="D79" s="82" t="s">
        <v>27</v>
      </c>
      <c r="E79" s="154"/>
      <c r="F79" s="154"/>
      <c r="G79" s="154"/>
      <c r="H79" s="154"/>
      <c r="I79" s="154"/>
      <c r="J79" s="154"/>
      <c r="K79" s="154"/>
      <c r="L79" s="154">
        <v>0</v>
      </c>
      <c r="M79" s="154"/>
      <c r="N79" s="154"/>
      <c r="O79" s="154">
        <v>0</v>
      </c>
    </row>
    <row r="80" spans="2:15">
      <c r="B80" s="30" t="s">
        <v>1026</v>
      </c>
      <c r="C80" s="71" t="s">
        <v>1027</v>
      </c>
      <c r="D80" s="82" t="s">
        <v>27</v>
      </c>
      <c r="E80" s="154"/>
      <c r="F80" s="154"/>
      <c r="G80" s="154"/>
      <c r="H80" s="154"/>
      <c r="I80" s="154"/>
      <c r="J80" s="154"/>
      <c r="K80" s="154"/>
      <c r="L80" s="154">
        <v>0</v>
      </c>
      <c r="M80" s="154"/>
      <c r="N80" s="154"/>
      <c r="O80" s="154">
        <v>0</v>
      </c>
    </row>
    <row r="81" spans="2:15">
      <c r="B81" s="30" t="s">
        <v>1028</v>
      </c>
      <c r="C81" s="71" t="s">
        <v>1029</v>
      </c>
      <c r="D81" s="82" t="s">
        <v>27</v>
      </c>
      <c r="E81" s="154"/>
      <c r="F81" s="154"/>
      <c r="G81" s="154"/>
      <c r="H81" s="154"/>
      <c r="I81" s="154"/>
      <c r="J81" s="154"/>
      <c r="K81" s="154"/>
      <c r="L81" s="154">
        <v>0</v>
      </c>
      <c r="M81" s="154"/>
      <c r="N81" s="154"/>
      <c r="O81" s="154">
        <v>0</v>
      </c>
    </row>
    <row r="82" spans="2:15">
      <c r="B82" s="30" t="s">
        <v>1030</v>
      </c>
      <c r="C82" s="71" t="s">
        <v>1031</v>
      </c>
      <c r="D82" s="82" t="s">
        <v>27</v>
      </c>
      <c r="E82" s="154"/>
      <c r="F82" s="154"/>
      <c r="G82" s="154"/>
      <c r="H82" s="154"/>
      <c r="I82" s="154"/>
      <c r="J82" s="154"/>
      <c r="K82" s="154"/>
      <c r="L82" s="154">
        <v>302.93546766999998</v>
      </c>
      <c r="M82" s="154"/>
      <c r="N82" s="154"/>
      <c r="O82" s="154">
        <v>299.99394596999986</v>
      </c>
    </row>
    <row r="83" spans="2:15">
      <c r="B83" s="30" t="s">
        <v>1032</v>
      </c>
      <c r="C83" s="71" t="s">
        <v>1033</v>
      </c>
      <c r="D83" s="82" t="s">
        <v>27</v>
      </c>
      <c r="E83" s="154"/>
      <c r="F83" s="154"/>
      <c r="G83" s="154"/>
      <c r="H83" s="154"/>
      <c r="I83" s="154"/>
      <c r="J83" s="154"/>
      <c r="K83" s="154"/>
      <c r="L83" s="154">
        <v>0</v>
      </c>
      <c r="M83" s="154"/>
      <c r="N83" s="154"/>
      <c r="O83" s="154">
        <v>0</v>
      </c>
    </row>
    <row r="84" spans="2:15">
      <c r="B84" s="30" t="s">
        <v>1034</v>
      </c>
      <c r="C84" s="71" t="s">
        <v>1035</v>
      </c>
      <c r="D84" s="82" t="s">
        <v>27</v>
      </c>
      <c r="E84" s="154"/>
      <c r="F84" s="154"/>
      <c r="G84" s="154"/>
      <c r="H84" s="154"/>
      <c r="I84" s="154"/>
      <c r="J84" s="154"/>
      <c r="K84" s="154"/>
      <c r="L84" s="154">
        <v>1725.2374175100001</v>
      </c>
      <c r="M84" s="154"/>
      <c r="N84" s="154"/>
      <c r="O84" s="154">
        <v>347.00565974999995</v>
      </c>
    </row>
    <row r="85" spans="2:15">
      <c r="B85" s="30" t="s">
        <v>1036</v>
      </c>
      <c r="C85" s="71" t="s">
        <v>1037</v>
      </c>
      <c r="D85" s="82" t="s">
        <v>27</v>
      </c>
      <c r="E85" s="154"/>
      <c r="F85" s="154"/>
      <c r="G85" s="154"/>
      <c r="H85" s="154"/>
      <c r="I85" s="154"/>
      <c r="J85" s="154"/>
      <c r="K85" s="154"/>
      <c r="L85" s="154">
        <v>3668.3765345699999</v>
      </c>
      <c r="M85" s="154"/>
      <c r="N85" s="154"/>
      <c r="O85" s="154">
        <v>10.506743879999991</v>
      </c>
    </row>
    <row r="86" spans="2:15">
      <c r="B86" s="30" t="s">
        <v>1038</v>
      </c>
      <c r="C86" s="71" t="s">
        <v>1039</v>
      </c>
      <c r="D86" s="82" t="s">
        <v>27</v>
      </c>
      <c r="E86" s="154"/>
      <c r="F86" s="154"/>
      <c r="G86" s="154"/>
      <c r="H86" s="154"/>
      <c r="I86" s="154"/>
      <c r="J86" s="154"/>
      <c r="K86" s="154"/>
      <c r="L86" s="154">
        <v>0</v>
      </c>
      <c r="M86" s="154"/>
      <c r="N86" s="154"/>
      <c r="O86" s="154">
        <v>0</v>
      </c>
    </row>
    <row r="87" spans="2:15">
      <c r="B87" s="30" t="s">
        <v>1040</v>
      </c>
      <c r="C87" s="71" t="s">
        <v>1041</v>
      </c>
      <c r="D87" s="83" t="s">
        <v>27</v>
      </c>
      <c r="E87" s="154"/>
      <c r="F87" s="154"/>
      <c r="G87" s="154"/>
      <c r="H87" s="154"/>
      <c r="I87" s="154"/>
      <c r="J87" s="154"/>
      <c r="K87" s="154"/>
      <c r="L87" s="154">
        <v>4432.4851022099992</v>
      </c>
      <c r="M87" s="154"/>
      <c r="N87" s="154"/>
      <c r="O87" s="154">
        <v>4481.6840406700012</v>
      </c>
    </row>
    <row r="88" spans="2:15">
      <c r="B88" s="33" t="s">
        <v>1042</v>
      </c>
      <c r="C88" s="34" t="s">
        <v>1043</v>
      </c>
      <c r="D88" s="34" t="s">
        <v>27</v>
      </c>
      <c r="E88" s="69"/>
      <c r="F88" s="69"/>
      <c r="G88" s="69"/>
      <c r="H88" s="69"/>
      <c r="I88" s="69"/>
      <c r="J88" s="69"/>
      <c r="K88" s="69"/>
      <c r="L88" s="69">
        <v>5.6843418860808015E-14</v>
      </c>
      <c r="M88" s="69"/>
      <c r="N88" s="69"/>
      <c r="O88" s="69">
        <v>5.4569682106375694E-12</v>
      </c>
    </row>
  </sheetData>
  <mergeCells count="16">
    <mergeCell ref="M2:O3"/>
    <mergeCell ref="M4:O5"/>
    <mergeCell ref="M6:M7"/>
    <mergeCell ref="N6:N7"/>
    <mergeCell ref="O6:O7"/>
    <mergeCell ref="B5:C6"/>
    <mergeCell ref="E6:E7"/>
    <mergeCell ref="J6:J7"/>
    <mergeCell ref="K6:K7"/>
    <mergeCell ref="L6:L7"/>
    <mergeCell ref="E4:L5"/>
    <mergeCell ref="E2:L3"/>
    <mergeCell ref="F6:F7"/>
    <mergeCell ref="G6:G7"/>
    <mergeCell ref="H6:H7"/>
    <mergeCell ref="I6:I7"/>
  </mergeCells>
  <hyperlinks>
    <hyperlink ref="B1" location="Indice!A1" display="Regresar" xr:uid="{79CF95BF-C910-415F-9C88-9E5C99C68B2B}"/>
  </hyperlinks>
  <pageMargins left="0.7" right="0.7" top="0.75" bottom="0.75" header="0.3" footer="0.3"/>
  <ignoredErrors>
    <ignoredError sqref="B8:D8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9AD5F-E1F0-4EA4-B5A2-D65509DA9E5F}">
  <dimension ref="B1:O45"/>
  <sheetViews>
    <sheetView showGridLines="0" workbookViewId="0">
      <pane xSplit="4" ySplit="7" topLeftCell="E8" activePane="bottomRight" state="frozen"/>
      <selection pane="topRight" activeCell="E1" sqref="E1"/>
      <selection pane="bottomLeft" activeCell="A8" sqref="A8"/>
      <selection pane="bottomRight" activeCell="C2" sqref="C2"/>
    </sheetView>
  </sheetViews>
  <sheetFormatPr baseColWidth="10" defaultColWidth="11.42578125" defaultRowHeight="14.25"/>
  <cols>
    <col min="1" max="2" width="11.42578125" style="88"/>
    <col min="3" max="3" width="38.28515625" style="88" customWidth="1"/>
    <col min="4" max="16384" width="11.42578125" style="88"/>
  </cols>
  <sheetData>
    <row r="1" spans="2:15">
      <c r="B1" s="106" t="s">
        <v>102</v>
      </c>
    </row>
    <row r="2" spans="2:15" ht="15.75" customHeight="1">
      <c r="B2" s="39" t="s">
        <v>100</v>
      </c>
      <c r="C2" s="40"/>
      <c r="D2" s="22"/>
      <c r="E2" s="201" t="s">
        <v>1199</v>
      </c>
      <c r="F2" s="201"/>
      <c r="G2" s="201"/>
      <c r="H2" s="201"/>
      <c r="I2" s="201"/>
      <c r="J2" s="201"/>
      <c r="K2" s="201"/>
      <c r="L2" s="201"/>
      <c r="M2" s="201"/>
      <c r="N2" s="201"/>
      <c r="O2" s="201"/>
    </row>
    <row r="3" spans="2:15" ht="15.75" customHeight="1">
      <c r="B3" s="39" t="s">
        <v>1044</v>
      </c>
      <c r="C3" s="41"/>
      <c r="D3" s="19"/>
      <c r="E3" s="201"/>
      <c r="F3" s="201"/>
      <c r="G3" s="201"/>
      <c r="H3" s="201"/>
      <c r="I3" s="201"/>
      <c r="J3" s="201"/>
      <c r="K3" s="201"/>
      <c r="L3" s="201"/>
      <c r="M3" s="201"/>
      <c r="N3" s="201"/>
      <c r="O3" s="201"/>
    </row>
    <row r="4" spans="2:15" ht="14.25" customHeight="1">
      <c r="B4" s="16"/>
      <c r="C4" s="17"/>
      <c r="D4" s="18"/>
      <c r="E4" s="202" t="s">
        <v>1192</v>
      </c>
      <c r="F4" s="203"/>
      <c r="G4" s="203"/>
      <c r="H4" s="203"/>
      <c r="I4" s="203"/>
      <c r="J4" s="203"/>
      <c r="K4" s="203"/>
      <c r="L4" s="203"/>
      <c r="M4" s="203"/>
      <c r="N4" s="203"/>
      <c r="O4" s="202"/>
    </row>
    <row r="5" spans="2:15" ht="14.25" customHeight="1">
      <c r="B5" s="216" t="s">
        <v>1045</v>
      </c>
      <c r="C5" s="217"/>
      <c r="D5" s="19"/>
      <c r="E5" s="204"/>
      <c r="F5" s="205"/>
      <c r="G5" s="205"/>
      <c r="H5" s="205"/>
      <c r="I5" s="205"/>
      <c r="J5" s="205"/>
      <c r="K5" s="205"/>
      <c r="L5" s="205"/>
      <c r="M5" s="205"/>
      <c r="N5" s="205"/>
      <c r="O5" s="204"/>
    </row>
    <row r="6" spans="2:15">
      <c r="B6" s="216"/>
      <c r="C6" s="217"/>
      <c r="D6" s="19"/>
      <c r="E6" s="211">
        <v>2014</v>
      </c>
      <c r="F6" s="211">
        <f t="shared" ref="F6:O6" si="0">+E6+1</f>
        <v>2015</v>
      </c>
      <c r="G6" s="211">
        <f t="shared" si="0"/>
        <v>2016</v>
      </c>
      <c r="H6" s="211">
        <f t="shared" si="0"/>
        <v>2017</v>
      </c>
      <c r="I6" s="211">
        <f t="shared" si="0"/>
        <v>2018</v>
      </c>
      <c r="J6" s="211">
        <f t="shared" si="0"/>
        <v>2019</v>
      </c>
      <c r="K6" s="211">
        <f t="shared" si="0"/>
        <v>2020</v>
      </c>
      <c r="L6" s="211">
        <f t="shared" si="0"/>
        <v>2021</v>
      </c>
      <c r="M6" s="211">
        <f t="shared" si="0"/>
        <v>2022</v>
      </c>
      <c r="N6" s="211">
        <f t="shared" si="0"/>
        <v>2023</v>
      </c>
      <c r="O6" s="211">
        <f t="shared" si="0"/>
        <v>2024</v>
      </c>
    </row>
    <row r="7" spans="2:15">
      <c r="B7" s="77"/>
      <c r="C7" s="78"/>
      <c r="D7" s="19"/>
      <c r="E7" s="211"/>
      <c r="F7" s="211"/>
      <c r="G7" s="211"/>
      <c r="H7" s="211"/>
      <c r="I7" s="211"/>
      <c r="J7" s="211"/>
      <c r="K7" s="211"/>
      <c r="L7" s="211"/>
      <c r="M7" s="211"/>
      <c r="N7" s="211"/>
      <c r="O7" s="211"/>
    </row>
    <row r="8" spans="2:15">
      <c r="B8" s="84" t="s">
        <v>1046</v>
      </c>
      <c r="C8" s="85" t="s">
        <v>1047</v>
      </c>
      <c r="D8" s="108" t="s">
        <v>27</v>
      </c>
      <c r="E8" s="163"/>
      <c r="F8" s="163"/>
      <c r="G8" s="189">
        <v>29.086947698067604</v>
      </c>
      <c r="H8" s="189">
        <v>12338.420198958785</v>
      </c>
      <c r="I8" s="189">
        <v>6053.7287040368974</v>
      </c>
      <c r="J8" s="189">
        <v>716.535725873969</v>
      </c>
      <c r="K8" s="189">
        <v>14321.408733251783</v>
      </c>
      <c r="L8" s="189">
        <v>5652.5827808745325</v>
      </c>
      <c r="M8" s="189">
        <v>22500.384193118105</v>
      </c>
      <c r="N8" s="189">
        <v>-17872.554840132369</v>
      </c>
      <c r="O8" s="189">
        <v>3694.373697149108</v>
      </c>
    </row>
    <row r="9" spans="2:15">
      <c r="B9" s="28" t="s">
        <v>1048</v>
      </c>
      <c r="C9" s="70" t="s">
        <v>1049</v>
      </c>
      <c r="D9" s="82" t="s">
        <v>27</v>
      </c>
      <c r="E9" s="148"/>
      <c r="F9" s="148"/>
      <c r="G9" s="148">
        <v>-170.47753051625841</v>
      </c>
      <c r="H9" s="148">
        <v>12121.114945711235</v>
      </c>
      <c r="I9" s="148">
        <v>5819.4008111180328</v>
      </c>
      <c r="J9" s="148">
        <v>460.82772875551404</v>
      </c>
      <c r="K9" s="148">
        <v>14049.304568163714</v>
      </c>
      <c r="L9" s="148">
        <v>5370.4500077381672</v>
      </c>
      <c r="M9" s="148">
        <v>22195.654752562554</v>
      </c>
      <c r="N9" s="148">
        <v>-19168.126173217854</v>
      </c>
      <c r="O9" s="148">
        <v>2143.7265470374191</v>
      </c>
    </row>
    <row r="10" spans="2:15">
      <c r="B10" s="30" t="s">
        <v>1050</v>
      </c>
      <c r="C10" s="71" t="s">
        <v>1051</v>
      </c>
      <c r="D10" s="82" t="s">
        <v>27</v>
      </c>
      <c r="E10" s="144"/>
      <c r="F10" s="144"/>
      <c r="G10" s="148">
        <v>0</v>
      </c>
      <c r="H10" s="144">
        <v>0</v>
      </c>
      <c r="I10" s="144">
        <v>0</v>
      </c>
      <c r="J10" s="144">
        <v>73.480026939999959</v>
      </c>
      <c r="K10" s="144">
        <v>0</v>
      </c>
      <c r="L10" s="144">
        <v>854.35360166999965</v>
      </c>
      <c r="M10" s="144">
        <v>-854.33783710999967</v>
      </c>
      <c r="N10" s="144">
        <v>470.15558199999998</v>
      </c>
      <c r="O10" s="144">
        <v>1999.0452824199999</v>
      </c>
    </row>
    <row r="11" spans="2:15">
      <c r="B11" s="30" t="s">
        <v>1052</v>
      </c>
      <c r="C11" s="72" t="s">
        <v>1053</v>
      </c>
      <c r="D11" s="82" t="s">
        <v>27</v>
      </c>
      <c r="E11" s="144"/>
      <c r="F11" s="144"/>
      <c r="G11" s="144">
        <v>0</v>
      </c>
      <c r="H11" s="144">
        <v>0</v>
      </c>
      <c r="I11" s="144">
        <v>0</v>
      </c>
      <c r="J11" s="144">
        <v>73.480026939999959</v>
      </c>
      <c r="K11" s="144">
        <v>0</v>
      </c>
      <c r="L11" s="144">
        <v>102.19303656</v>
      </c>
      <c r="M11" s="144">
        <v>-102.21369</v>
      </c>
      <c r="N11" s="144">
        <v>5.1330000000000009</v>
      </c>
      <c r="O11" s="144">
        <v>-25.818717579999998</v>
      </c>
    </row>
    <row r="12" spans="2:15">
      <c r="B12" s="30" t="s">
        <v>1054</v>
      </c>
      <c r="C12" s="107" t="s">
        <v>1055</v>
      </c>
      <c r="D12" s="82" t="s">
        <v>27</v>
      </c>
      <c r="E12" s="144"/>
      <c r="F12" s="144"/>
      <c r="G12" s="144">
        <v>0</v>
      </c>
      <c r="H12" s="144">
        <v>0</v>
      </c>
      <c r="I12" s="144">
        <v>0</v>
      </c>
      <c r="J12" s="144">
        <v>73.480026939999959</v>
      </c>
      <c r="K12" s="144">
        <v>0</v>
      </c>
      <c r="L12" s="144">
        <v>0</v>
      </c>
      <c r="M12" s="144">
        <v>0</v>
      </c>
      <c r="N12" s="144">
        <v>0</v>
      </c>
      <c r="O12" s="144">
        <v>0</v>
      </c>
    </row>
    <row r="13" spans="2:15">
      <c r="B13" s="30" t="s">
        <v>1056</v>
      </c>
      <c r="C13" s="107" t="s">
        <v>1057</v>
      </c>
      <c r="D13" s="82" t="s">
        <v>27</v>
      </c>
      <c r="E13" s="144"/>
      <c r="F13" s="144"/>
      <c r="G13" s="144">
        <v>0</v>
      </c>
      <c r="H13" s="144">
        <v>0</v>
      </c>
      <c r="I13" s="144">
        <v>0</v>
      </c>
      <c r="J13" s="144">
        <v>0</v>
      </c>
      <c r="K13" s="144">
        <v>0</v>
      </c>
      <c r="L13" s="144">
        <v>102.19303656</v>
      </c>
      <c r="M13" s="144">
        <v>-102.21369</v>
      </c>
      <c r="N13" s="144">
        <v>5.1330000000000009</v>
      </c>
      <c r="O13" s="144">
        <v>-25.818717579999998</v>
      </c>
    </row>
    <row r="14" spans="2:15">
      <c r="B14" s="30" t="s">
        <v>1058</v>
      </c>
      <c r="C14" s="72" t="s">
        <v>1059</v>
      </c>
      <c r="D14" s="82" t="s">
        <v>27</v>
      </c>
      <c r="E14" s="144"/>
      <c r="F14" s="144"/>
      <c r="G14" s="144">
        <v>0</v>
      </c>
      <c r="H14" s="144">
        <v>0</v>
      </c>
      <c r="I14" s="144">
        <v>0</v>
      </c>
      <c r="J14" s="144">
        <v>0</v>
      </c>
      <c r="K14" s="144">
        <v>0</v>
      </c>
      <c r="L14" s="144">
        <v>0</v>
      </c>
      <c r="M14" s="144">
        <v>-4.0000000000000036E-3</v>
      </c>
      <c r="N14" s="144">
        <v>224.88799999999998</v>
      </c>
      <c r="O14" s="144">
        <v>1853.7449999999999</v>
      </c>
    </row>
    <row r="15" spans="2:15">
      <c r="B15" s="30" t="s">
        <v>1060</v>
      </c>
      <c r="C15" s="72" t="s">
        <v>1061</v>
      </c>
      <c r="D15" s="82" t="s">
        <v>27</v>
      </c>
      <c r="E15" s="144"/>
      <c r="F15" s="144"/>
      <c r="G15" s="144">
        <v>0</v>
      </c>
      <c r="H15" s="144">
        <v>0</v>
      </c>
      <c r="I15" s="144">
        <v>0</v>
      </c>
      <c r="J15" s="144">
        <v>0</v>
      </c>
      <c r="K15" s="144">
        <v>0</v>
      </c>
      <c r="L15" s="144">
        <v>0</v>
      </c>
      <c r="M15" s="144">
        <v>0</v>
      </c>
      <c r="N15" s="144">
        <v>0</v>
      </c>
      <c r="O15" s="144">
        <v>0</v>
      </c>
    </row>
    <row r="16" spans="2:15">
      <c r="B16" s="30" t="s">
        <v>1062</v>
      </c>
      <c r="C16" s="72" t="s">
        <v>1063</v>
      </c>
      <c r="D16" s="82" t="s">
        <v>27</v>
      </c>
      <c r="E16" s="144"/>
      <c r="F16" s="144"/>
      <c r="G16" s="144">
        <v>0</v>
      </c>
      <c r="H16" s="144">
        <v>0</v>
      </c>
      <c r="I16" s="144">
        <v>0</v>
      </c>
      <c r="J16" s="144">
        <v>0</v>
      </c>
      <c r="K16" s="144">
        <v>0</v>
      </c>
      <c r="L16" s="144">
        <v>752.16056510999965</v>
      </c>
      <c r="M16" s="144">
        <v>-752.12014710999961</v>
      </c>
      <c r="N16" s="144">
        <v>240.13458199999997</v>
      </c>
      <c r="O16" s="144">
        <v>171.11899999999997</v>
      </c>
    </row>
    <row r="17" spans="2:15">
      <c r="B17" s="30" t="s">
        <v>1064</v>
      </c>
      <c r="C17" s="71" t="s">
        <v>1065</v>
      </c>
      <c r="D17" s="82" t="s">
        <v>27</v>
      </c>
      <c r="E17" s="144"/>
      <c r="F17" s="144"/>
      <c r="G17" s="144">
        <v>-5435.4817581893494</v>
      </c>
      <c r="H17" s="144">
        <v>680.06134843473524</v>
      </c>
      <c r="I17" s="144">
        <v>5593.8058937455689</v>
      </c>
      <c r="J17" s="144">
        <v>-2019.2154836018804</v>
      </c>
      <c r="K17" s="144">
        <v>-2812.426750333208</v>
      </c>
      <c r="L17" s="144">
        <v>1945.7906467378432</v>
      </c>
      <c r="M17" s="144">
        <v>21822.643638078895</v>
      </c>
      <c r="N17" s="144">
        <v>-23714.711795236035</v>
      </c>
      <c r="O17" s="144">
        <v>-1540.0695859479483</v>
      </c>
    </row>
    <row r="18" spans="2:15">
      <c r="B18" s="30" t="s">
        <v>1066</v>
      </c>
      <c r="C18" s="71" t="s">
        <v>1067</v>
      </c>
      <c r="D18" s="82" t="s">
        <v>27</v>
      </c>
      <c r="E18" s="144"/>
      <c r="F18" s="144"/>
      <c r="G18" s="144">
        <v>782.30422767309119</v>
      </c>
      <c r="H18" s="144">
        <v>-429.84640272349958</v>
      </c>
      <c r="I18" s="144">
        <v>225.59491737246367</v>
      </c>
      <c r="J18" s="144">
        <v>585.76318541739431</v>
      </c>
      <c r="K18" s="144">
        <v>-300.36868150307811</v>
      </c>
      <c r="L18" s="144">
        <v>1304.919129920323</v>
      </c>
      <c r="M18" s="144">
        <v>358.98895159366157</v>
      </c>
      <c r="N18" s="144">
        <v>1437.8253049181801</v>
      </c>
      <c r="O18" s="144">
        <v>-2543.8625208046324</v>
      </c>
    </row>
    <row r="19" spans="2:15">
      <c r="B19" s="30" t="s">
        <v>1068</v>
      </c>
      <c r="C19" s="71" t="s">
        <v>1069</v>
      </c>
      <c r="D19" s="82" t="s">
        <v>27</v>
      </c>
      <c r="E19" s="144"/>
      <c r="F19" s="144"/>
      <c r="G19" s="144">
        <v>0</v>
      </c>
      <c r="H19" s="144">
        <v>0</v>
      </c>
      <c r="I19" s="144">
        <v>0</v>
      </c>
      <c r="J19" s="144">
        <v>0</v>
      </c>
      <c r="K19" s="144">
        <v>1798.2</v>
      </c>
      <c r="L19" s="144">
        <v>334.8</v>
      </c>
      <c r="M19" s="144">
        <v>-179.40000000000003</v>
      </c>
      <c r="N19" s="144">
        <v>-792.8096680000001</v>
      </c>
      <c r="O19" s="144">
        <v>427.45447137000002</v>
      </c>
    </row>
    <row r="20" spans="2:15">
      <c r="B20" s="30" t="s">
        <v>1070</v>
      </c>
      <c r="C20" s="71" t="s">
        <v>1071</v>
      </c>
      <c r="D20" s="82" t="s">
        <v>27</v>
      </c>
      <c r="E20" s="144"/>
      <c r="F20" s="144"/>
      <c r="G20" s="144">
        <v>4482.7</v>
      </c>
      <c r="H20" s="144">
        <v>11870.9</v>
      </c>
      <c r="I20" s="144">
        <v>0</v>
      </c>
      <c r="J20" s="144">
        <v>1820.8</v>
      </c>
      <c r="K20" s="144">
        <v>15520.4</v>
      </c>
      <c r="L20" s="144">
        <v>846.25859690000004</v>
      </c>
      <c r="M20" s="144">
        <v>1047.76</v>
      </c>
      <c r="N20" s="144">
        <v>3163.5144031000004</v>
      </c>
      <c r="O20" s="144">
        <v>3650.8588999999997</v>
      </c>
    </row>
    <row r="21" spans="2:15">
      <c r="B21" s="31" t="s">
        <v>1072</v>
      </c>
      <c r="C21" s="74" t="s">
        <v>1073</v>
      </c>
      <c r="D21" s="92" t="s">
        <v>27</v>
      </c>
      <c r="E21" s="144"/>
      <c r="F21" s="144"/>
      <c r="G21" s="144">
        <v>0</v>
      </c>
      <c r="H21" s="144">
        <v>0</v>
      </c>
      <c r="I21" s="144">
        <v>0</v>
      </c>
      <c r="J21" s="144">
        <v>0</v>
      </c>
      <c r="K21" s="144">
        <v>-156.5</v>
      </c>
      <c r="L21" s="144">
        <v>84.328032510000213</v>
      </c>
      <c r="M21" s="144">
        <v>0</v>
      </c>
      <c r="N21" s="144">
        <v>267.89999999999998</v>
      </c>
      <c r="O21" s="144">
        <v>150.30000000000001</v>
      </c>
    </row>
    <row r="22" spans="2:15">
      <c r="B22" s="28" t="s">
        <v>1074</v>
      </c>
      <c r="C22" s="70" t="s">
        <v>1075</v>
      </c>
      <c r="D22" s="82" t="s">
        <v>27</v>
      </c>
      <c r="E22" s="148"/>
      <c r="F22" s="148"/>
      <c r="G22" s="148">
        <v>199.56447821432602</v>
      </c>
      <c r="H22" s="148">
        <v>217.30525324755001</v>
      </c>
      <c r="I22" s="148">
        <v>234.32789291886499</v>
      </c>
      <c r="J22" s="148">
        <v>255.70799711845498</v>
      </c>
      <c r="K22" s="148">
        <v>272.10416508806804</v>
      </c>
      <c r="L22" s="148">
        <v>282.13277313636502</v>
      </c>
      <c r="M22" s="148">
        <v>304.72944055555001</v>
      </c>
      <c r="N22" s="148">
        <v>1295.5713330854842</v>
      </c>
      <c r="O22" s="148">
        <v>1550.6471501116889</v>
      </c>
    </row>
    <row r="23" spans="2:15">
      <c r="B23" s="30" t="s">
        <v>1076</v>
      </c>
      <c r="C23" s="71" t="s">
        <v>1051</v>
      </c>
      <c r="D23" s="82" t="s">
        <v>27</v>
      </c>
      <c r="E23" s="144"/>
      <c r="F23" s="144"/>
      <c r="G23" s="144">
        <v>0</v>
      </c>
      <c r="H23" s="144">
        <v>0</v>
      </c>
      <c r="I23" s="144">
        <v>0</v>
      </c>
      <c r="J23" s="144">
        <v>0</v>
      </c>
      <c r="K23" s="144">
        <v>0</v>
      </c>
      <c r="L23" s="144">
        <v>0</v>
      </c>
      <c r="M23" s="144">
        <v>0</v>
      </c>
      <c r="N23" s="144">
        <v>0</v>
      </c>
      <c r="O23" s="144">
        <v>0</v>
      </c>
    </row>
    <row r="24" spans="2:15">
      <c r="B24" s="30" t="s">
        <v>1077</v>
      </c>
      <c r="C24" s="71" t="s">
        <v>1078</v>
      </c>
      <c r="D24" s="82" t="s">
        <v>27</v>
      </c>
      <c r="E24" s="144"/>
      <c r="F24" s="144"/>
      <c r="G24" s="144">
        <v>0</v>
      </c>
      <c r="H24" s="144">
        <v>0</v>
      </c>
      <c r="I24" s="144">
        <v>0</v>
      </c>
      <c r="J24" s="144">
        <v>0</v>
      </c>
      <c r="K24" s="144">
        <v>0</v>
      </c>
      <c r="L24" s="144">
        <v>0</v>
      </c>
      <c r="M24" s="144">
        <v>0</v>
      </c>
      <c r="N24" s="144">
        <v>970.80000000000007</v>
      </c>
      <c r="O24" s="144">
        <v>1204.32941198</v>
      </c>
    </row>
    <row r="25" spans="2:15">
      <c r="B25" s="30" t="s">
        <v>1079</v>
      </c>
      <c r="C25" s="71" t="s">
        <v>1080</v>
      </c>
      <c r="D25" s="82" t="s">
        <v>27</v>
      </c>
      <c r="E25" s="144"/>
      <c r="F25" s="144"/>
      <c r="G25" s="144">
        <v>199.56447821432602</v>
      </c>
      <c r="H25" s="144">
        <v>217.30525324755001</v>
      </c>
      <c r="I25" s="144">
        <v>234.32789291886499</v>
      </c>
      <c r="J25" s="144">
        <v>255.70799711845498</v>
      </c>
      <c r="K25" s="144">
        <v>272.10416508806804</v>
      </c>
      <c r="L25" s="144">
        <v>282.13277313636502</v>
      </c>
      <c r="M25" s="144">
        <v>304.72944055555001</v>
      </c>
      <c r="N25" s="144">
        <v>324.771333085484</v>
      </c>
      <c r="O25" s="144">
        <v>346.317738131689</v>
      </c>
    </row>
    <row r="26" spans="2:15">
      <c r="B26" s="20" t="s">
        <v>1081</v>
      </c>
      <c r="C26" s="76" t="s">
        <v>1082</v>
      </c>
      <c r="D26" s="83" t="s">
        <v>27</v>
      </c>
      <c r="E26" s="144"/>
      <c r="F26" s="144"/>
      <c r="G26" s="144">
        <v>0</v>
      </c>
      <c r="H26" s="144">
        <v>0</v>
      </c>
      <c r="I26" s="144">
        <v>0</v>
      </c>
      <c r="J26" s="144">
        <v>0</v>
      </c>
      <c r="K26" s="144">
        <v>0</v>
      </c>
      <c r="L26" s="144">
        <v>0</v>
      </c>
      <c r="M26" s="144">
        <v>0</v>
      </c>
      <c r="N26" s="144">
        <v>0</v>
      </c>
      <c r="O26" s="144">
        <v>0</v>
      </c>
    </row>
    <row r="27" spans="2:15">
      <c r="B27" s="109" t="s">
        <v>1083</v>
      </c>
      <c r="C27" s="110" t="s">
        <v>1084</v>
      </c>
      <c r="D27" s="111" t="s">
        <v>27</v>
      </c>
      <c r="E27" s="142"/>
      <c r="F27" s="142"/>
      <c r="G27" s="189">
        <v>13731.092607880004</v>
      </c>
      <c r="H27" s="189">
        <v>26944.547948849991</v>
      </c>
      <c r="I27" s="189">
        <v>17184.296346000006</v>
      </c>
      <c r="J27" s="189">
        <v>16130.546252801811</v>
      </c>
      <c r="K27" s="189">
        <v>56152.220578566703</v>
      </c>
      <c r="L27" s="189">
        <v>39404.049319035759</v>
      </c>
      <c r="M27" s="189">
        <v>31178.460467469493</v>
      </c>
      <c r="N27" s="189">
        <v>12414.516716545524</v>
      </c>
      <c r="O27" s="189">
        <v>20724.956711848266</v>
      </c>
    </row>
    <row r="28" spans="2:15">
      <c r="B28" s="28" t="s">
        <v>1085</v>
      </c>
      <c r="C28" s="70" t="s">
        <v>1086</v>
      </c>
      <c r="D28" s="82" t="s">
        <v>27</v>
      </c>
      <c r="E28" s="148"/>
      <c r="F28" s="148"/>
      <c r="G28" s="148">
        <v>9946.4856078800021</v>
      </c>
      <c r="H28" s="148">
        <v>6936.6519488499926</v>
      </c>
      <c r="I28" s="148">
        <v>11787.679346000004</v>
      </c>
      <c r="J28" s="148">
        <v>6813.2742528018089</v>
      </c>
      <c r="K28" s="148">
        <v>34792.803801978102</v>
      </c>
      <c r="L28" s="148">
        <v>36142.451319035761</v>
      </c>
      <c r="M28" s="148">
        <v>20357.797467469492</v>
      </c>
      <c r="N28" s="148">
        <v>16419.988716545522</v>
      </c>
      <c r="O28" s="148">
        <v>-168.62028815173699</v>
      </c>
    </row>
    <row r="29" spans="2:15">
      <c r="B29" s="30" t="s">
        <v>1087</v>
      </c>
      <c r="C29" s="71" t="s">
        <v>1051</v>
      </c>
      <c r="D29" s="82" t="s">
        <v>27</v>
      </c>
      <c r="E29" s="144"/>
      <c r="F29" s="144"/>
      <c r="G29" s="148">
        <v>5994.4140000000007</v>
      </c>
      <c r="H29" s="144">
        <v>3648.4511333000009</v>
      </c>
      <c r="I29" s="144">
        <v>4484.6112845000007</v>
      </c>
      <c r="J29" s="144">
        <v>2869.9710000000005</v>
      </c>
      <c r="K29" s="144">
        <v>567.51399999999921</v>
      </c>
      <c r="L29" s="144">
        <v>646.2566825899994</v>
      </c>
      <c r="M29" s="144">
        <v>1495.0070000000007</v>
      </c>
      <c r="N29" s="144">
        <v>2008.4049999999993</v>
      </c>
      <c r="O29" s="144">
        <v>5440.5983000000015</v>
      </c>
    </row>
    <row r="30" spans="2:15">
      <c r="B30" s="30" t="s">
        <v>1088</v>
      </c>
      <c r="C30" s="72" t="s">
        <v>1053</v>
      </c>
      <c r="D30" s="82" t="s">
        <v>27</v>
      </c>
      <c r="E30" s="144"/>
      <c r="F30" s="144"/>
      <c r="G30" s="144">
        <v>0</v>
      </c>
      <c r="H30" s="144">
        <v>0</v>
      </c>
      <c r="I30" s="144">
        <v>0</v>
      </c>
      <c r="J30" s="144">
        <v>0</v>
      </c>
      <c r="K30" s="144">
        <v>-84.170000000000073</v>
      </c>
      <c r="L30" s="144">
        <v>-55.011999999999944</v>
      </c>
      <c r="M30" s="144">
        <v>-122.34899999999999</v>
      </c>
      <c r="N30" s="144">
        <v>146.22899999999987</v>
      </c>
      <c r="O30" s="144">
        <v>229.99600000000009</v>
      </c>
    </row>
    <row r="31" spans="2:15">
      <c r="B31" s="30" t="s">
        <v>1089</v>
      </c>
      <c r="C31" s="107" t="s">
        <v>1055</v>
      </c>
      <c r="D31" s="82" t="s">
        <v>27</v>
      </c>
      <c r="E31" s="144"/>
      <c r="F31" s="144"/>
      <c r="G31" s="144">
        <v>0</v>
      </c>
      <c r="H31" s="144">
        <v>0</v>
      </c>
      <c r="I31" s="144">
        <v>0</v>
      </c>
      <c r="J31" s="144">
        <v>0</v>
      </c>
      <c r="K31" s="144">
        <v>0</v>
      </c>
      <c r="L31" s="144">
        <v>0</v>
      </c>
      <c r="M31" s="144">
        <v>0</v>
      </c>
      <c r="N31" s="144">
        <v>0</v>
      </c>
      <c r="O31" s="144">
        <v>0</v>
      </c>
    </row>
    <row r="32" spans="2:15">
      <c r="B32" s="30" t="s">
        <v>1090</v>
      </c>
      <c r="C32" s="107" t="s">
        <v>1057</v>
      </c>
      <c r="D32" s="82" t="s">
        <v>27</v>
      </c>
      <c r="E32" s="144"/>
      <c r="F32" s="144"/>
      <c r="G32" s="144">
        <v>0</v>
      </c>
      <c r="H32" s="144">
        <v>0</v>
      </c>
      <c r="I32" s="144">
        <v>0</v>
      </c>
      <c r="J32" s="144">
        <v>0</v>
      </c>
      <c r="K32" s="144">
        <v>-84.170000000000073</v>
      </c>
      <c r="L32" s="144">
        <v>-55.011999999999944</v>
      </c>
      <c r="M32" s="144">
        <v>-122.34899999999999</v>
      </c>
      <c r="N32" s="144">
        <v>146.22899999999987</v>
      </c>
      <c r="O32" s="144">
        <v>229.99600000000009</v>
      </c>
    </row>
    <row r="33" spans="2:15">
      <c r="B33" s="30" t="s">
        <v>1091</v>
      </c>
      <c r="C33" s="72" t="s">
        <v>1059</v>
      </c>
      <c r="D33" s="82" t="s">
        <v>27</v>
      </c>
      <c r="E33" s="144"/>
      <c r="F33" s="144"/>
      <c r="G33" s="144">
        <v>5994.4140000000007</v>
      </c>
      <c r="H33" s="144">
        <v>3648.4511333000009</v>
      </c>
      <c r="I33" s="144">
        <v>4484.6112845000007</v>
      </c>
      <c r="J33" s="144">
        <v>2869.9710000000005</v>
      </c>
      <c r="K33" s="144">
        <v>651.68399999999929</v>
      </c>
      <c r="L33" s="144">
        <v>701.26868258999934</v>
      </c>
      <c r="M33" s="144">
        <v>1617.3560000000007</v>
      </c>
      <c r="N33" s="144">
        <v>1862.1759999999995</v>
      </c>
      <c r="O33" s="144">
        <v>5210.6023000000014</v>
      </c>
    </row>
    <row r="34" spans="2:15">
      <c r="B34" s="30" t="s">
        <v>1092</v>
      </c>
      <c r="C34" s="72" t="s">
        <v>1061</v>
      </c>
      <c r="D34" s="82" t="s">
        <v>27</v>
      </c>
      <c r="E34" s="144"/>
      <c r="F34" s="144"/>
      <c r="G34" s="144">
        <v>0</v>
      </c>
      <c r="H34" s="144">
        <v>0</v>
      </c>
      <c r="I34" s="144">
        <v>0</v>
      </c>
      <c r="J34" s="144">
        <v>0</v>
      </c>
      <c r="K34" s="144">
        <v>0</v>
      </c>
      <c r="L34" s="144">
        <v>0</v>
      </c>
      <c r="M34" s="144">
        <v>0</v>
      </c>
      <c r="N34" s="144">
        <v>0</v>
      </c>
      <c r="O34" s="144">
        <v>0</v>
      </c>
    </row>
    <row r="35" spans="2:15">
      <c r="B35" s="30" t="s">
        <v>1093</v>
      </c>
      <c r="C35" s="72" t="s">
        <v>1063</v>
      </c>
      <c r="D35" s="82" t="s">
        <v>27</v>
      </c>
      <c r="E35" s="144"/>
      <c r="F35" s="144"/>
      <c r="G35" s="144">
        <v>0</v>
      </c>
      <c r="H35" s="144">
        <v>0</v>
      </c>
      <c r="I35" s="144">
        <v>0</v>
      </c>
      <c r="J35" s="144">
        <v>0</v>
      </c>
      <c r="K35" s="144">
        <v>0</v>
      </c>
      <c r="L35" s="144">
        <v>0</v>
      </c>
      <c r="M35" s="144">
        <v>0</v>
      </c>
      <c r="N35" s="144">
        <v>0</v>
      </c>
      <c r="O35" s="144">
        <v>0</v>
      </c>
    </row>
    <row r="36" spans="2:15">
      <c r="B36" s="30" t="s">
        <v>1094</v>
      </c>
      <c r="C36" s="71" t="s">
        <v>1065</v>
      </c>
      <c r="D36" s="82" t="s">
        <v>27</v>
      </c>
      <c r="E36" s="144"/>
      <c r="F36" s="144"/>
      <c r="G36" s="144">
        <v>-576.67299999999977</v>
      </c>
      <c r="H36" s="144">
        <v>-577.21299999999917</v>
      </c>
      <c r="I36" s="144">
        <v>206.68500000000031</v>
      </c>
      <c r="J36" s="144">
        <v>-268.2207470000003</v>
      </c>
      <c r="K36" s="144">
        <v>11156.509199999999</v>
      </c>
      <c r="L36" s="144">
        <v>4125</v>
      </c>
      <c r="M36" s="144">
        <v>26631.045160000005</v>
      </c>
      <c r="N36" s="144">
        <v>1054.7035000000003</v>
      </c>
      <c r="O36" s="144">
        <v>-4710.0795994200007</v>
      </c>
    </row>
    <row r="37" spans="2:15">
      <c r="B37" s="30" t="s">
        <v>1095</v>
      </c>
      <c r="C37" s="71" t="s">
        <v>1067</v>
      </c>
      <c r="D37" s="82" t="s">
        <v>27</v>
      </c>
      <c r="E37" s="144"/>
      <c r="F37" s="144"/>
      <c r="G37" s="144">
        <v>-850.06600000000003</v>
      </c>
      <c r="H37" s="144">
        <v>2026.3091506100013</v>
      </c>
      <c r="I37" s="144">
        <v>1851.2494208600003</v>
      </c>
      <c r="J37" s="144">
        <v>4121.109034250002</v>
      </c>
      <c r="K37" s="144">
        <v>12577.255748283016</v>
      </c>
      <c r="L37" s="144">
        <v>20214.060496180657</v>
      </c>
      <c r="M37" s="144">
        <v>-5613.6418769799993</v>
      </c>
      <c r="N37" s="144">
        <v>-1370.0364930844689</v>
      </c>
      <c r="O37" s="144">
        <v>-3223.6325382511295</v>
      </c>
    </row>
    <row r="38" spans="2:15">
      <c r="B38" s="30" t="s">
        <v>1096</v>
      </c>
      <c r="C38" s="71" t="s">
        <v>1069</v>
      </c>
      <c r="D38" s="82" t="s">
        <v>27</v>
      </c>
      <c r="E38" s="144"/>
      <c r="F38" s="144"/>
      <c r="G38" s="144">
        <v>4040.433</v>
      </c>
      <c r="H38" s="144">
        <v>-1992.3139999999999</v>
      </c>
      <c r="I38" s="144">
        <v>593.62736500000005</v>
      </c>
      <c r="J38" s="144">
        <v>3445.2649999999999</v>
      </c>
      <c r="K38" s="144">
        <v>3375.6489999999999</v>
      </c>
      <c r="L38" s="144">
        <v>12885.848188940001</v>
      </c>
      <c r="M38" s="144">
        <v>-2239.3559999999998</v>
      </c>
      <c r="N38" s="144">
        <v>-1778.064836</v>
      </c>
      <c r="O38" s="144">
        <v>4050.7169999999996</v>
      </c>
    </row>
    <row r="39" spans="2:15">
      <c r="B39" s="30" t="s">
        <v>1097</v>
      </c>
      <c r="C39" s="71" t="s">
        <v>1071</v>
      </c>
      <c r="D39" s="82" t="s">
        <v>27</v>
      </c>
      <c r="E39" s="144"/>
      <c r="F39" s="144"/>
      <c r="G39" s="144">
        <v>4694.16530005</v>
      </c>
      <c r="H39" s="144">
        <v>4547.4598159999987</v>
      </c>
      <c r="I39" s="144">
        <v>6366.2367000000013</v>
      </c>
      <c r="J39" s="144">
        <v>1823.0027612718252</v>
      </c>
      <c r="K39" s="144">
        <v>532.10657100506774</v>
      </c>
      <c r="L39" s="144">
        <v>800.33257487509582</v>
      </c>
      <c r="M39" s="144">
        <v>-232.85203154741112</v>
      </c>
      <c r="N39" s="144">
        <v>685.14158154999996</v>
      </c>
      <c r="O39" s="144">
        <v>682.23323143938444</v>
      </c>
    </row>
    <row r="40" spans="2:15">
      <c r="B40" s="31" t="s">
        <v>1098</v>
      </c>
      <c r="C40" s="74" t="s">
        <v>1073</v>
      </c>
      <c r="D40" s="92" t="s">
        <v>27</v>
      </c>
      <c r="E40" s="144"/>
      <c r="F40" s="144"/>
      <c r="G40" s="144">
        <v>-3355.7876921699994</v>
      </c>
      <c r="H40" s="144">
        <v>-716.04115106000927</v>
      </c>
      <c r="I40" s="144">
        <v>-1714.7304243599965</v>
      </c>
      <c r="J40" s="144">
        <v>-5177.8527957200195</v>
      </c>
      <c r="K40" s="144">
        <v>6583.7692826900175</v>
      </c>
      <c r="L40" s="144">
        <v>-2529.0466235499944</v>
      </c>
      <c r="M40" s="144">
        <v>317.59521599689975</v>
      </c>
      <c r="N40" s="144">
        <v>15819.839964079993</v>
      </c>
      <c r="O40" s="144">
        <v>-2408.4566819199922</v>
      </c>
    </row>
    <row r="41" spans="2:15">
      <c r="B41" s="28" t="s">
        <v>1099</v>
      </c>
      <c r="C41" s="70" t="s">
        <v>1100</v>
      </c>
      <c r="D41" s="82" t="s">
        <v>27</v>
      </c>
      <c r="E41" s="148"/>
      <c r="F41" s="148"/>
      <c r="G41" s="148">
        <v>3784.6070000000013</v>
      </c>
      <c r="H41" s="148">
        <v>20007.896000000001</v>
      </c>
      <c r="I41" s="148">
        <v>5396.6170000000011</v>
      </c>
      <c r="J41" s="148">
        <v>9317.2720000000027</v>
      </c>
      <c r="K41" s="148">
        <v>21359.416776588598</v>
      </c>
      <c r="L41" s="148">
        <v>3261.5980000000004</v>
      </c>
      <c r="M41" s="148">
        <v>10820.663000000002</v>
      </c>
      <c r="N41" s="148">
        <v>-4005.4719999999988</v>
      </c>
      <c r="O41" s="148">
        <v>20893.577000000005</v>
      </c>
    </row>
    <row r="42" spans="2:15">
      <c r="B42" s="30" t="s">
        <v>1101</v>
      </c>
      <c r="C42" s="71" t="s">
        <v>1051</v>
      </c>
      <c r="D42" s="82" t="s">
        <v>27</v>
      </c>
      <c r="E42" s="144"/>
      <c r="F42" s="144"/>
      <c r="G42" s="144">
        <v>0</v>
      </c>
      <c r="H42" s="144">
        <v>0</v>
      </c>
      <c r="I42" s="144">
        <v>0</v>
      </c>
      <c r="J42" s="144">
        <v>0</v>
      </c>
      <c r="K42" s="144">
        <v>0</v>
      </c>
      <c r="L42" s="144">
        <v>0</v>
      </c>
      <c r="M42" s="144">
        <v>0</v>
      </c>
      <c r="N42" s="144">
        <v>0</v>
      </c>
      <c r="O42" s="144">
        <v>0</v>
      </c>
    </row>
    <row r="43" spans="2:15">
      <c r="B43" s="30" t="s">
        <v>1102</v>
      </c>
      <c r="C43" s="71" t="s">
        <v>1078</v>
      </c>
      <c r="D43" s="82" t="s">
        <v>27</v>
      </c>
      <c r="E43" s="144"/>
      <c r="F43" s="144"/>
      <c r="G43" s="144">
        <v>4343.0780000000013</v>
      </c>
      <c r="H43" s="144">
        <v>4404.2150000000001</v>
      </c>
      <c r="I43" s="144">
        <v>6356.8170000000009</v>
      </c>
      <c r="J43" s="144">
        <v>10336.372000000003</v>
      </c>
      <c r="K43" s="144">
        <v>18746.630776588598</v>
      </c>
      <c r="L43" s="144">
        <v>3261.5980000000004</v>
      </c>
      <c r="M43" s="144">
        <v>14883.163000000002</v>
      </c>
      <c r="N43" s="144">
        <v>90.528000000001157</v>
      </c>
      <c r="O43" s="144">
        <v>7504.1680000000069</v>
      </c>
    </row>
    <row r="44" spans="2:15">
      <c r="B44" s="30" t="s">
        <v>1103</v>
      </c>
      <c r="C44" s="71" t="s">
        <v>1080</v>
      </c>
      <c r="D44" s="82" t="s">
        <v>27</v>
      </c>
      <c r="E44" s="144"/>
      <c r="F44" s="144"/>
      <c r="G44" s="144">
        <v>-558.47100000000012</v>
      </c>
      <c r="H44" s="144">
        <v>15603.681</v>
      </c>
      <c r="I44" s="144">
        <v>-960.2</v>
      </c>
      <c r="J44" s="144">
        <v>-1019.1000000000001</v>
      </c>
      <c r="K44" s="144">
        <v>2612.7860000000001</v>
      </c>
      <c r="L44" s="144">
        <v>0</v>
      </c>
      <c r="M44" s="144">
        <v>-4062.5</v>
      </c>
      <c r="N44" s="144">
        <v>-4096</v>
      </c>
      <c r="O44" s="144">
        <v>13389.408999999998</v>
      </c>
    </row>
    <row r="45" spans="2:15">
      <c r="B45" s="20" t="s">
        <v>1104</v>
      </c>
      <c r="C45" s="76" t="s">
        <v>1082</v>
      </c>
      <c r="D45" s="83" t="s">
        <v>27</v>
      </c>
      <c r="E45" s="144"/>
      <c r="F45" s="144"/>
      <c r="G45" s="144">
        <v>0</v>
      </c>
      <c r="H45" s="144">
        <v>0</v>
      </c>
      <c r="I45" s="144">
        <v>0</v>
      </c>
      <c r="J45" s="144">
        <v>0</v>
      </c>
      <c r="K45" s="144">
        <v>0</v>
      </c>
      <c r="L45" s="144">
        <v>0</v>
      </c>
      <c r="M45" s="144">
        <v>0</v>
      </c>
      <c r="N45" s="144">
        <v>0</v>
      </c>
      <c r="O45" s="144">
        <v>0</v>
      </c>
    </row>
  </sheetData>
  <mergeCells count="16">
    <mergeCell ref="O2:O3"/>
    <mergeCell ref="O4:O5"/>
    <mergeCell ref="O6:O7"/>
    <mergeCell ref="B5:C6"/>
    <mergeCell ref="E6:E7"/>
    <mergeCell ref="J6:J7"/>
    <mergeCell ref="K6:K7"/>
    <mergeCell ref="L6:L7"/>
    <mergeCell ref="F6:F7"/>
    <mergeCell ref="G6:G7"/>
    <mergeCell ref="N6:N7"/>
    <mergeCell ref="E2:N3"/>
    <mergeCell ref="E4:N5"/>
    <mergeCell ref="H6:H7"/>
    <mergeCell ref="I6:I7"/>
    <mergeCell ref="M6:M7"/>
  </mergeCells>
  <hyperlinks>
    <hyperlink ref="B1" location="Indice!A1" display="Regresar" xr:uid="{919B1169-E644-4F9A-B850-8EDC8FF6FB69}"/>
  </hyperlinks>
  <pageMargins left="0.7" right="0.7" top="0.75" bottom="0.75" header="0.3" footer="0.3"/>
  <pageSetup orientation="portrait" r:id="rId1"/>
  <ignoredErrors>
    <ignoredError sqref="B8:B4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C6DD5-B4E6-41E2-AD6B-1A0A4FFF13ED}">
  <dimension ref="B1:O45"/>
  <sheetViews>
    <sheetView showGridLines="0" workbookViewId="0">
      <pane xSplit="4" ySplit="7" topLeftCell="N8" activePane="bottomRight" state="frozen"/>
      <selection pane="topRight" activeCell="E1" sqref="E1"/>
      <selection pane="bottomLeft" activeCell="A8" sqref="A8"/>
      <selection pane="bottomRight" activeCell="O8" sqref="O8"/>
    </sheetView>
  </sheetViews>
  <sheetFormatPr baseColWidth="10" defaultColWidth="11.42578125" defaultRowHeight="14.25"/>
  <cols>
    <col min="1" max="2" width="11.42578125" style="88"/>
    <col min="3" max="3" width="61.140625" style="88" customWidth="1"/>
    <col min="4" max="4" width="11.42578125" style="88"/>
    <col min="5" max="7" width="0" style="88" hidden="1" customWidth="1"/>
    <col min="8" max="16384" width="11.42578125" style="88"/>
  </cols>
  <sheetData>
    <row r="1" spans="2:15">
      <c r="B1" s="106" t="s">
        <v>102</v>
      </c>
    </row>
    <row r="2" spans="2:15" ht="15.75">
      <c r="B2" s="39" t="s">
        <v>100</v>
      </c>
      <c r="C2" s="40"/>
      <c r="D2" s="22"/>
      <c r="E2" s="201" t="s">
        <v>1199</v>
      </c>
      <c r="F2" s="201"/>
      <c r="G2" s="201"/>
      <c r="H2" s="201"/>
      <c r="I2" s="201"/>
      <c r="J2" s="201"/>
      <c r="K2" s="201"/>
      <c r="L2" s="201"/>
      <c r="M2" s="201"/>
      <c r="N2" s="201"/>
      <c r="O2" s="194"/>
    </row>
    <row r="3" spans="2:15" ht="15.75">
      <c r="B3" s="39" t="s">
        <v>1105</v>
      </c>
      <c r="C3" s="41"/>
      <c r="D3" s="19"/>
      <c r="E3" s="201" t="s">
        <v>101</v>
      </c>
      <c r="F3" s="201"/>
      <c r="G3" s="201"/>
      <c r="H3" s="201"/>
      <c r="I3" s="201"/>
      <c r="J3" s="201"/>
      <c r="K3" s="201"/>
      <c r="L3" s="201"/>
      <c r="M3" s="201"/>
      <c r="N3" s="201"/>
      <c r="O3" s="194"/>
    </row>
    <row r="4" spans="2:15" ht="15" customHeight="1">
      <c r="B4" s="16"/>
      <c r="C4" s="17"/>
      <c r="D4" s="18"/>
      <c r="E4" s="202" t="s">
        <v>1192</v>
      </c>
      <c r="F4" s="203"/>
      <c r="G4" s="203"/>
      <c r="H4" s="203"/>
      <c r="I4" s="203"/>
      <c r="J4" s="203"/>
      <c r="K4" s="203"/>
      <c r="L4" s="203"/>
      <c r="M4" s="203"/>
      <c r="N4" s="203"/>
      <c r="O4" s="202"/>
    </row>
    <row r="5" spans="2:15" ht="15" customHeight="1">
      <c r="B5" s="216" t="s">
        <v>1106</v>
      </c>
      <c r="C5" s="217"/>
      <c r="D5" s="19"/>
      <c r="E5" s="204"/>
      <c r="F5" s="205"/>
      <c r="G5" s="205"/>
      <c r="H5" s="205"/>
      <c r="I5" s="205"/>
      <c r="J5" s="205"/>
      <c r="K5" s="205"/>
      <c r="L5" s="205"/>
      <c r="M5" s="205"/>
      <c r="N5" s="205"/>
      <c r="O5" s="204"/>
    </row>
    <row r="6" spans="2:15">
      <c r="B6" s="216"/>
      <c r="C6" s="217"/>
      <c r="D6" s="19"/>
      <c r="E6" s="211">
        <v>2014</v>
      </c>
      <c r="F6" s="211">
        <f t="shared" ref="F6:O6" si="0">+E6+1</f>
        <v>2015</v>
      </c>
      <c r="G6" s="211">
        <f t="shared" si="0"/>
        <v>2016</v>
      </c>
      <c r="H6" s="211">
        <f t="shared" si="0"/>
        <v>2017</v>
      </c>
      <c r="I6" s="211">
        <f t="shared" si="0"/>
        <v>2018</v>
      </c>
      <c r="J6" s="211">
        <f t="shared" si="0"/>
        <v>2019</v>
      </c>
      <c r="K6" s="211">
        <f t="shared" si="0"/>
        <v>2020</v>
      </c>
      <c r="L6" s="211">
        <f t="shared" si="0"/>
        <v>2021</v>
      </c>
      <c r="M6" s="211">
        <f t="shared" si="0"/>
        <v>2022</v>
      </c>
      <c r="N6" s="211">
        <f t="shared" si="0"/>
        <v>2023</v>
      </c>
      <c r="O6" s="211">
        <f t="shared" si="0"/>
        <v>2024</v>
      </c>
    </row>
    <row r="7" spans="2:15">
      <c r="B7" s="77"/>
      <c r="C7" s="78"/>
      <c r="D7" s="19"/>
      <c r="E7" s="211"/>
      <c r="F7" s="211"/>
      <c r="G7" s="211"/>
      <c r="H7" s="211"/>
      <c r="I7" s="211"/>
      <c r="J7" s="211"/>
      <c r="K7" s="211"/>
      <c r="L7" s="211"/>
      <c r="M7" s="211"/>
      <c r="N7" s="211"/>
      <c r="O7" s="211"/>
    </row>
    <row r="8" spans="2:15">
      <c r="B8" s="104" t="s">
        <v>1107</v>
      </c>
      <c r="C8" s="114" t="s">
        <v>1108</v>
      </c>
      <c r="D8" s="105" t="s">
        <v>27</v>
      </c>
      <c r="E8" s="133"/>
      <c r="F8" s="133"/>
      <c r="G8" s="133"/>
      <c r="H8" s="133">
        <v>55660.608834110244</v>
      </c>
      <c r="I8" s="133">
        <v>63415.797495707629</v>
      </c>
      <c r="J8" s="133">
        <v>63535.014695160033</v>
      </c>
      <c r="K8" s="133">
        <v>77016.944779853133</v>
      </c>
      <c r="L8" s="133">
        <v>82643.993942268644</v>
      </c>
      <c r="M8" s="133">
        <v>108730.15348851727</v>
      </c>
      <c r="N8" s="133">
        <v>92916.055018167579</v>
      </c>
      <c r="O8" s="133">
        <v>98784.22262209472</v>
      </c>
    </row>
    <row r="9" spans="2:15">
      <c r="B9" s="28" t="s">
        <v>1109</v>
      </c>
      <c r="C9" s="70" t="s">
        <v>1110</v>
      </c>
      <c r="D9" s="82" t="s">
        <v>27</v>
      </c>
      <c r="E9" s="164"/>
      <c r="F9" s="164"/>
      <c r="G9" s="164"/>
      <c r="H9" s="164">
        <v>51840.440127154427</v>
      </c>
      <c r="I9" s="164">
        <v>59234.711033822212</v>
      </c>
      <c r="J9" s="164">
        <v>59046.121472225132</v>
      </c>
      <c r="K9" s="164">
        <v>72356.208951148947</v>
      </c>
      <c r="L9" s="164">
        <v>77652.884804412301</v>
      </c>
      <c r="M9" s="164">
        <v>103381.14681429438</v>
      </c>
      <c r="N9" s="164">
        <v>86258.404704250264</v>
      </c>
      <c r="O9" s="164">
        <v>90346.512225210317</v>
      </c>
    </row>
    <row r="10" spans="2:15">
      <c r="B10" s="30" t="s">
        <v>1111</v>
      </c>
      <c r="C10" s="71" t="s">
        <v>1051</v>
      </c>
      <c r="D10" s="82" t="s">
        <v>27</v>
      </c>
      <c r="E10" s="154"/>
      <c r="F10" s="154"/>
      <c r="G10" s="164"/>
      <c r="H10" s="154">
        <v>2867.8855906445447</v>
      </c>
      <c r="I10" s="154">
        <v>2864.1677604187453</v>
      </c>
      <c r="J10" s="154">
        <v>2822.2012090408803</v>
      </c>
      <c r="K10" s="154">
        <v>2794.1805311040207</v>
      </c>
      <c r="L10" s="154">
        <v>3633.8312201899998</v>
      </c>
      <c r="M10" s="154">
        <v>2764.7849183679841</v>
      </c>
      <c r="N10" s="154">
        <v>3216.8324048112518</v>
      </c>
      <c r="O10" s="154">
        <v>5207.4192560356005</v>
      </c>
    </row>
    <row r="11" spans="2:15">
      <c r="B11" s="30" t="s">
        <v>1112</v>
      </c>
      <c r="C11" s="72" t="s">
        <v>1053</v>
      </c>
      <c r="D11" s="82" t="s">
        <v>27</v>
      </c>
      <c r="E11" s="154"/>
      <c r="F11" s="154"/>
      <c r="G11" s="154"/>
      <c r="H11" s="154">
        <v>193.33211791000002</v>
      </c>
      <c r="I11" s="154">
        <v>195.547348</v>
      </c>
      <c r="J11" s="154">
        <v>165.55626762</v>
      </c>
      <c r="K11" s="154">
        <v>164.01956053000001</v>
      </c>
      <c r="L11" s="154">
        <v>266.87359068000001</v>
      </c>
      <c r="M11" s="154">
        <v>165.42587046</v>
      </c>
      <c r="N11" s="154">
        <v>170.71670080999999</v>
      </c>
      <c r="O11" s="154">
        <v>147.04720402999999</v>
      </c>
    </row>
    <row r="12" spans="2:15">
      <c r="B12" s="30" t="s">
        <v>1113</v>
      </c>
      <c r="C12" s="107" t="s">
        <v>1055</v>
      </c>
      <c r="D12" s="82" t="s">
        <v>27</v>
      </c>
      <c r="E12" s="154"/>
      <c r="F12" s="154"/>
      <c r="G12" s="154"/>
      <c r="H12" s="154">
        <v>92.880554119999999</v>
      </c>
      <c r="I12" s="154">
        <v>92.880554119999999</v>
      </c>
      <c r="J12" s="154">
        <v>92.880554119999999</v>
      </c>
      <c r="K12" s="154">
        <v>92.880554119999999</v>
      </c>
      <c r="L12" s="154">
        <v>92.880554119999999</v>
      </c>
      <c r="M12" s="154">
        <v>92.880554119999999</v>
      </c>
      <c r="N12" s="154">
        <v>92.880554119999999</v>
      </c>
      <c r="O12" s="154">
        <v>92.88</v>
      </c>
    </row>
    <row r="13" spans="2:15">
      <c r="B13" s="30" t="s">
        <v>1114</v>
      </c>
      <c r="C13" s="107" t="s">
        <v>1057</v>
      </c>
      <c r="D13" s="82" t="s">
        <v>27</v>
      </c>
      <c r="E13" s="154"/>
      <c r="F13" s="154"/>
      <c r="G13" s="154"/>
      <c r="H13" s="154">
        <v>100.45156379000001</v>
      </c>
      <c r="I13" s="154">
        <v>102.66679387999999</v>
      </c>
      <c r="J13" s="154">
        <v>72.675713500000001</v>
      </c>
      <c r="K13" s="154">
        <v>71.139006410000007</v>
      </c>
      <c r="L13" s="154">
        <v>173.99303656000001</v>
      </c>
      <c r="M13" s="154">
        <v>72.545316340000014</v>
      </c>
      <c r="N13" s="154">
        <v>77.836146689999993</v>
      </c>
      <c r="O13" s="154">
        <v>54.167204030000008</v>
      </c>
    </row>
    <row r="14" spans="2:15">
      <c r="B14" s="30" t="s">
        <v>1115</v>
      </c>
      <c r="C14" s="72" t="s">
        <v>1059</v>
      </c>
      <c r="D14" s="82" t="s">
        <v>27</v>
      </c>
      <c r="E14" s="154"/>
      <c r="F14" s="154"/>
      <c r="G14" s="154"/>
      <c r="H14" s="154">
        <v>0</v>
      </c>
      <c r="I14" s="154">
        <v>0</v>
      </c>
      <c r="J14" s="154">
        <v>0</v>
      </c>
      <c r="K14" s="154">
        <v>0</v>
      </c>
      <c r="L14" s="154">
        <v>0</v>
      </c>
      <c r="M14" s="154">
        <v>-4.0000000000000036E-3</v>
      </c>
      <c r="N14" s="154">
        <v>224.88399999999999</v>
      </c>
      <c r="O14" s="154">
        <v>2078.6731136899998</v>
      </c>
    </row>
    <row r="15" spans="2:15">
      <c r="B15" s="30" t="s">
        <v>1116</v>
      </c>
      <c r="C15" s="72" t="s">
        <v>1061</v>
      </c>
      <c r="D15" s="82" t="s">
        <v>27</v>
      </c>
      <c r="E15" s="154"/>
      <c r="F15" s="154"/>
      <c r="G15" s="154"/>
      <c r="H15" s="154">
        <v>0</v>
      </c>
      <c r="I15" s="154">
        <v>0</v>
      </c>
      <c r="J15" s="154">
        <v>0</v>
      </c>
      <c r="K15" s="154">
        <v>0</v>
      </c>
      <c r="L15" s="154">
        <v>0</v>
      </c>
      <c r="M15" s="154">
        <v>0</v>
      </c>
      <c r="N15" s="154">
        <v>0</v>
      </c>
      <c r="O15" s="154">
        <v>0</v>
      </c>
    </row>
    <row r="16" spans="2:15">
      <c r="B16" s="30" t="s">
        <v>1117</v>
      </c>
      <c r="C16" s="72" t="s">
        <v>1063</v>
      </c>
      <c r="D16" s="82" t="s">
        <v>27</v>
      </c>
      <c r="E16" s="154"/>
      <c r="F16" s="154"/>
      <c r="G16" s="154"/>
      <c r="H16" s="154">
        <v>2674.5534727345448</v>
      </c>
      <c r="I16" s="154">
        <v>2668.6204124187452</v>
      </c>
      <c r="J16" s="154">
        <v>2656.6449414208801</v>
      </c>
      <c r="K16" s="154">
        <v>2630.1609705740207</v>
      </c>
      <c r="L16" s="154">
        <v>3366.9576295099996</v>
      </c>
      <c r="M16" s="154">
        <v>2599.3630479079843</v>
      </c>
      <c r="N16" s="154">
        <v>2821.2317040012517</v>
      </c>
      <c r="O16" s="154">
        <v>2981.6989383156001</v>
      </c>
    </row>
    <row r="17" spans="2:15">
      <c r="B17" s="30" t="s">
        <v>1118</v>
      </c>
      <c r="C17" s="71" t="s">
        <v>1065</v>
      </c>
      <c r="D17" s="82" t="s">
        <v>27</v>
      </c>
      <c r="E17" s="154"/>
      <c r="F17" s="154"/>
      <c r="G17" s="154"/>
      <c r="H17" s="154">
        <v>11725.83475407</v>
      </c>
      <c r="I17" s="154">
        <v>18368.573247710003</v>
      </c>
      <c r="J17" s="154">
        <v>16167.094323284347</v>
      </c>
      <c r="K17" s="154">
        <v>13226.792436839994</v>
      </c>
      <c r="L17" s="154">
        <v>15136.692624909994</v>
      </c>
      <c r="M17" s="154">
        <v>40537.078660700005</v>
      </c>
      <c r="N17" s="154">
        <v>18838.184646139998</v>
      </c>
      <c r="O17" s="154">
        <v>17934.710113599998</v>
      </c>
    </row>
    <row r="18" spans="2:15">
      <c r="B18" s="30" t="s">
        <v>1119</v>
      </c>
      <c r="C18" s="71" t="s">
        <v>1067</v>
      </c>
      <c r="D18" s="82" t="s">
        <v>27</v>
      </c>
      <c r="E18" s="154"/>
      <c r="F18" s="154"/>
      <c r="G18" s="154"/>
      <c r="H18" s="154">
        <v>6190.3735416442214</v>
      </c>
      <c r="I18" s="154">
        <v>6421.8902609711986</v>
      </c>
      <c r="J18" s="154">
        <v>6706.424754489999</v>
      </c>
      <c r="K18" s="154">
        <v>6419.42379679851</v>
      </c>
      <c r="L18" s="154">
        <v>7799.8297248623103</v>
      </c>
      <c r="M18" s="154">
        <v>7826.1640490108657</v>
      </c>
      <c r="N18" s="154">
        <v>9702.8491174867013</v>
      </c>
      <c r="O18" s="154">
        <v>7161.893843438811</v>
      </c>
    </row>
    <row r="19" spans="2:15">
      <c r="B19" s="30" t="s">
        <v>1120</v>
      </c>
      <c r="C19" s="71" t="s">
        <v>1069</v>
      </c>
      <c r="D19" s="82" t="s">
        <v>27</v>
      </c>
      <c r="E19" s="154"/>
      <c r="F19" s="154"/>
      <c r="G19" s="154"/>
      <c r="H19" s="154">
        <v>212.2911</v>
      </c>
      <c r="I19" s="154">
        <v>194.71039999999999</v>
      </c>
      <c r="J19" s="154">
        <v>172.44499999999999</v>
      </c>
      <c r="K19" s="154">
        <v>1943.59646</v>
      </c>
      <c r="L19" s="154">
        <v>2303.0748399999998</v>
      </c>
      <c r="M19" s="154">
        <v>2091.9244122046007</v>
      </c>
      <c r="N19" s="154">
        <v>1300.2373395164311</v>
      </c>
      <c r="O19" s="154">
        <v>1765.6601260290656</v>
      </c>
    </row>
    <row r="20" spans="2:15">
      <c r="B20" s="30" t="s">
        <v>1121</v>
      </c>
      <c r="C20" s="71" t="s">
        <v>1071</v>
      </c>
      <c r="D20" s="82" t="s">
        <v>27</v>
      </c>
      <c r="E20" s="154"/>
      <c r="F20" s="154"/>
      <c r="G20" s="154"/>
      <c r="H20" s="154">
        <v>30716.955140795668</v>
      </c>
      <c r="I20" s="154">
        <v>31123.369364722264</v>
      </c>
      <c r="J20" s="154">
        <v>32842.456185409901</v>
      </c>
      <c r="K20" s="154">
        <v>47793.215726406423</v>
      </c>
      <c r="L20" s="154">
        <v>48629.456394449997</v>
      </c>
      <c r="M20" s="154">
        <v>50011.194774010924</v>
      </c>
      <c r="N20" s="154">
        <v>53050.301196295884</v>
      </c>
      <c r="O20" s="154">
        <v>58064.828886106836</v>
      </c>
    </row>
    <row r="21" spans="2:15">
      <c r="B21" s="31" t="s">
        <v>1122</v>
      </c>
      <c r="C21" s="74" t="s">
        <v>1073</v>
      </c>
      <c r="D21" s="92" t="s">
        <v>27</v>
      </c>
      <c r="E21" s="154"/>
      <c r="F21" s="154"/>
      <c r="G21" s="154"/>
      <c r="H21" s="154">
        <v>127.1</v>
      </c>
      <c r="I21" s="154">
        <v>262</v>
      </c>
      <c r="J21" s="154">
        <v>335.5</v>
      </c>
      <c r="K21" s="154">
        <v>179</v>
      </c>
      <c r="L21" s="154">
        <v>150</v>
      </c>
      <c r="M21" s="154">
        <v>150</v>
      </c>
      <c r="N21" s="154">
        <v>150</v>
      </c>
      <c r="O21" s="154">
        <v>212</v>
      </c>
    </row>
    <row r="22" spans="2:15">
      <c r="B22" s="28" t="s">
        <v>1123</v>
      </c>
      <c r="C22" s="70" t="s">
        <v>1124</v>
      </c>
      <c r="D22" s="82" t="s">
        <v>27</v>
      </c>
      <c r="E22" s="164"/>
      <c r="F22" s="164"/>
      <c r="G22" s="164"/>
      <c r="H22" s="164">
        <v>3820.1687069558184</v>
      </c>
      <c r="I22" s="164">
        <v>4181.0864618854157</v>
      </c>
      <c r="J22" s="164">
        <v>4488.8932229349002</v>
      </c>
      <c r="K22" s="164">
        <v>4660.7358287041834</v>
      </c>
      <c r="L22" s="164">
        <v>4991.1091378563378</v>
      </c>
      <c r="M22" s="164">
        <v>5349.0066742228937</v>
      </c>
      <c r="N22" s="164">
        <v>6657.6503139173183</v>
      </c>
      <c r="O22" s="164">
        <v>8437.7103968844003</v>
      </c>
    </row>
    <row r="23" spans="2:15">
      <c r="B23" s="30" t="s">
        <v>1125</v>
      </c>
      <c r="C23" s="71" t="s">
        <v>1051</v>
      </c>
      <c r="D23" s="82" t="s">
        <v>27</v>
      </c>
      <c r="E23" s="154"/>
      <c r="F23" s="154"/>
      <c r="G23" s="154"/>
      <c r="H23" s="154">
        <v>0</v>
      </c>
      <c r="I23" s="154">
        <v>0</v>
      </c>
      <c r="J23" s="154">
        <v>0</v>
      </c>
      <c r="K23" s="154">
        <v>0</v>
      </c>
      <c r="L23" s="154">
        <v>0</v>
      </c>
      <c r="M23" s="154">
        <v>0</v>
      </c>
      <c r="N23" s="154">
        <v>0</v>
      </c>
      <c r="O23" s="154">
        <v>0</v>
      </c>
    </row>
    <row r="24" spans="2:15">
      <c r="B24" s="30" t="s">
        <v>1126</v>
      </c>
      <c r="C24" s="71" t="s">
        <v>1078</v>
      </c>
      <c r="D24" s="82" t="s">
        <v>27</v>
      </c>
      <c r="E24" s="154"/>
      <c r="F24" s="154"/>
      <c r="G24" s="154"/>
      <c r="H24" s="154">
        <v>0</v>
      </c>
      <c r="I24" s="154">
        <v>0</v>
      </c>
      <c r="J24" s="154">
        <v>0</v>
      </c>
      <c r="K24" s="154">
        <v>0</v>
      </c>
      <c r="L24" s="154">
        <v>0</v>
      </c>
      <c r="M24" s="154">
        <v>0</v>
      </c>
      <c r="N24" s="154">
        <v>0</v>
      </c>
      <c r="O24" s="154">
        <v>0</v>
      </c>
    </row>
    <row r="25" spans="2:15">
      <c r="B25" s="30" t="s">
        <v>1127</v>
      </c>
      <c r="C25" s="71" t="s">
        <v>1080</v>
      </c>
      <c r="D25" s="82" t="s">
        <v>27</v>
      </c>
      <c r="E25" s="154"/>
      <c r="F25" s="154"/>
      <c r="G25" s="154"/>
      <c r="H25" s="154">
        <v>3820.1687069558184</v>
      </c>
      <c r="I25" s="154">
        <v>4181.0864618854157</v>
      </c>
      <c r="J25" s="154">
        <v>4488.8932229349002</v>
      </c>
      <c r="K25" s="154">
        <v>4660.7358287041834</v>
      </c>
      <c r="L25" s="154">
        <v>4991.1091378563378</v>
      </c>
      <c r="M25" s="154">
        <v>5349.0066742228937</v>
      </c>
      <c r="N25" s="154">
        <v>6657.6503139173183</v>
      </c>
      <c r="O25" s="154">
        <v>8437.7103968844003</v>
      </c>
    </row>
    <row r="26" spans="2:15">
      <c r="B26" s="20" t="s">
        <v>1128</v>
      </c>
      <c r="C26" s="76" t="s">
        <v>1082</v>
      </c>
      <c r="D26" s="83" t="s">
        <v>27</v>
      </c>
      <c r="E26" s="154"/>
      <c r="F26" s="154"/>
      <c r="G26" s="154"/>
      <c r="H26" s="154">
        <v>0</v>
      </c>
      <c r="I26" s="154">
        <v>0</v>
      </c>
      <c r="J26" s="154">
        <v>0</v>
      </c>
      <c r="K26" s="154">
        <v>0</v>
      </c>
      <c r="L26" s="154">
        <v>0</v>
      </c>
      <c r="M26" s="154">
        <v>0</v>
      </c>
      <c r="N26" s="154">
        <v>0</v>
      </c>
      <c r="O26" s="154">
        <v>0</v>
      </c>
    </row>
    <row r="27" spans="2:15">
      <c r="B27" s="115" t="s">
        <v>1129</v>
      </c>
      <c r="C27" s="116" t="s">
        <v>1130</v>
      </c>
      <c r="D27" s="117" t="s">
        <v>27</v>
      </c>
      <c r="E27" s="133"/>
      <c r="F27" s="133"/>
      <c r="G27" s="133"/>
      <c r="H27" s="133">
        <v>314930.24767787999</v>
      </c>
      <c r="I27" s="133">
        <v>334937.51671703998</v>
      </c>
      <c r="J27" s="133">
        <v>356394.35708620935</v>
      </c>
      <c r="K27" s="133">
        <v>408016.91853790445</v>
      </c>
      <c r="L27" s="133">
        <v>444108.53852989909</v>
      </c>
      <c r="M27" s="133">
        <v>468683.98500060965</v>
      </c>
      <c r="N27" s="133">
        <v>483775.35732353741</v>
      </c>
      <c r="O27" s="133">
        <v>509825.53296468523</v>
      </c>
    </row>
    <row r="28" spans="2:15">
      <c r="B28" s="28" t="s">
        <v>1131</v>
      </c>
      <c r="C28" s="70" t="s">
        <v>1132</v>
      </c>
      <c r="D28" s="82" t="s">
        <v>27</v>
      </c>
      <c r="E28" s="164"/>
      <c r="F28" s="164"/>
      <c r="G28" s="164"/>
      <c r="H28" s="164">
        <v>155013.72083787998</v>
      </c>
      <c r="I28" s="164">
        <v>165352.05995704001</v>
      </c>
      <c r="J28" s="164">
        <v>175886.32158620944</v>
      </c>
      <c r="K28" s="164">
        <v>208981.54854790444</v>
      </c>
      <c r="L28" s="164">
        <v>241179.89136989921</v>
      </c>
      <c r="M28" s="164">
        <v>254417.46876060977</v>
      </c>
      <c r="N28" s="164">
        <v>272972.23050353746</v>
      </c>
      <c r="O28" s="164">
        <v>272761.10496468516</v>
      </c>
    </row>
    <row r="29" spans="2:15">
      <c r="B29" s="30" t="s">
        <v>1133</v>
      </c>
      <c r="C29" s="71" t="s">
        <v>1051</v>
      </c>
      <c r="D29" s="82" t="s">
        <v>27</v>
      </c>
      <c r="E29" s="154"/>
      <c r="F29" s="154"/>
      <c r="G29" s="164"/>
      <c r="H29" s="154">
        <v>45124.70703813</v>
      </c>
      <c r="I29" s="154">
        <v>49682.33045447</v>
      </c>
      <c r="J29" s="154">
        <v>55553.775995060001</v>
      </c>
      <c r="K29" s="154">
        <v>58377.309691530005</v>
      </c>
      <c r="L29" s="154">
        <v>59942.102032630333</v>
      </c>
      <c r="M29" s="154">
        <v>64735.633125409899</v>
      </c>
      <c r="N29" s="154">
        <v>66579.138333874405</v>
      </c>
      <c r="O29" s="154">
        <v>67116.391613932108</v>
      </c>
    </row>
    <row r="30" spans="2:15">
      <c r="B30" s="30" t="s">
        <v>1134</v>
      </c>
      <c r="C30" s="72" t="s">
        <v>1053</v>
      </c>
      <c r="D30" s="82" t="s">
        <v>27</v>
      </c>
      <c r="E30" s="154"/>
      <c r="F30" s="154"/>
      <c r="G30" s="154"/>
      <c r="H30" s="154">
        <v>173.15950000000001</v>
      </c>
      <c r="I30" s="154">
        <v>69.146500000000003</v>
      </c>
      <c r="J30" s="154">
        <v>3335.2469999999998</v>
      </c>
      <c r="K30" s="154">
        <v>3054.8145</v>
      </c>
      <c r="L30" s="154">
        <v>3288.5154999999995</v>
      </c>
      <c r="M30" s="154">
        <v>4962.6353575599996</v>
      </c>
      <c r="N30" s="154">
        <v>4667.4643575599994</v>
      </c>
      <c r="O30" s="154">
        <v>4196.3558086199992</v>
      </c>
    </row>
    <row r="31" spans="2:15">
      <c r="B31" s="30" t="s">
        <v>1135</v>
      </c>
      <c r="C31" s="107" t="s">
        <v>1055</v>
      </c>
      <c r="D31" s="82" t="s">
        <v>27</v>
      </c>
      <c r="E31" s="154"/>
      <c r="F31" s="154"/>
      <c r="G31" s="154"/>
      <c r="H31" s="154">
        <v>0</v>
      </c>
      <c r="I31" s="154">
        <v>0</v>
      </c>
      <c r="J31" s="154">
        <v>2669.2</v>
      </c>
      <c r="K31" s="154">
        <v>2472.6999999999998</v>
      </c>
      <c r="L31" s="154">
        <v>2829.3999999999996</v>
      </c>
      <c r="M31" s="154">
        <v>4625.8688575599999</v>
      </c>
      <c r="N31" s="154">
        <v>4184.4688575599994</v>
      </c>
      <c r="O31" s="154">
        <v>3483.3643086199991</v>
      </c>
    </row>
    <row r="32" spans="2:15">
      <c r="B32" s="30" t="s">
        <v>1136</v>
      </c>
      <c r="C32" s="107" t="s">
        <v>1057</v>
      </c>
      <c r="D32" s="82" t="s">
        <v>27</v>
      </c>
      <c r="E32" s="154"/>
      <c r="F32" s="154"/>
      <c r="G32" s="154"/>
      <c r="H32" s="154">
        <v>173.15950000000001</v>
      </c>
      <c r="I32" s="154">
        <v>69.146500000000003</v>
      </c>
      <c r="J32" s="154">
        <v>666.04700000000003</v>
      </c>
      <c r="K32" s="154">
        <v>582.11450000000002</v>
      </c>
      <c r="L32" s="154">
        <v>459.11550000000005</v>
      </c>
      <c r="M32" s="154">
        <v>336.76650000000006</v>
      </c>
      <c r="N32" s="154">
        <v>482.99549999999994</v>
      </c>
      <c r="O32" s="154">
        <v>712.99149999999997</v>
      </c>
    </row>
    <row r="33" spans="2:15">
      <c r="B33" s="30" t="s">
        <v>1137</v>
      </c>
      <c r="C33" s="72" t="s">
        <v>1059</v>
      </c>
      <c r="D33" s="82" t="s">
        <v>27</v>
      </c>
      <c r="E33" s="154"/>
      <c r="F33" s="154"/>
      <c r="G33" s="154"/>
      <c r="H33" s="154">
        <v>44951.085138130002</v>
      </c>
      <c r="I33" s="154">
        <v>49612.30655447</v>
      </c>
      <c r="J33" s="154">
        <v>52217.64759506</v>
      </c>
      <c r="K33" s="154">
        <v>55321.613791530006</v>
      </c>
      <c r="L33" s="154">
        <v>56652.705132630334</v>
      </c>
      <c r="M33" s="154">
        <v>59772.1163678499</v>
      </c>
      <c r="N33" s="154">
        <v>61910.792576314401</v>
      </c>
      <c r="O33" s="154">
        <v>62919.154405312118</v>
      </c>
    </row>
    <row r="34" spans="2:15">
      <c r="B34" s="30" t="s">
        <v>1138</v>
      </c>
      <c r="C34" s="72" t="s">
        <v>1061</v>
      </c>
      <c r="D34" s="82" t="s">
        <v>27</v>
      </c>
      <c r="E34" s="154"/>
      <c r="F34" s="154"/>
      <c r="G34" s="154"/>
      <c r="H34" s="154">
        <v>0</v>
      </c>
      <c r="I34" s="154">
        <v>0</v>
      </c>
      <c r="J34" s="154">
        <v>0</v>
      </c>
      <c r="K34" s="154">
        <v>0</v>
      </c>
      <c r="L34" s="154">
        <v>0</v>
      </c>
      <c r="M34" s="154">
        <v>0</v>
      </c>
      <c r="N34" s="154">
        <v>0</v>
      </c>
      <c r="O34" s="154">
        <v>0</v>
      </c>
    </row>
    <row r="35" spans="2:15">
      <c r="B35" s="30" t="s">
        <v>1139</v>
      </c>
      <c r="C35" s="72" t="s">
        <v>1063</v>
      </c>
      <c r="D35" s="82" t="s">
        <v>27</v>
      </c>
      <c r="E35" s="154"/>
      <c r="F35" s="154"/>
      <c r="G35" s="154"/>
      <c r="H35" s="154">
        <v>0.46239999999999998</v>
      </c>
      <c r="I35" s="154">
        <v>0.87739999999999996</v>
      </c>
      <c r="J35" s="154">
        <v>0.88139999999999996</v>
      </c>
      <c r="K35" s="154">
        <v>0.88139999999999996</v>
      </c>
      <c r="L35" s="154">
        <v>0.88139999999999996</v>
      </c>
      <c r="M35" s="154">
        <v>0.88139999999999996</v>
      </c>
      <c r="N35" s="154">
        <v>0.88139999999999996</v>
      </c>
      <c r="O35" s="154">
        <v>0.88139999999999996</v>
      </c>
    </row>
    <row r="36" spans="2:15">
      <c r="B36" s="30" t="s">
        <v>1140</v>
      </c>
      <c r="C36" s="71" t="s">
        <v>1065</v>
      </c>
      <c r="D36" s="82" t="s">
        <v>27</v>
      </c>
      <c r="E36" s="154"/>
      <c r="F36" s="154"/>
      <c r="G36" s="154"/>
      <c r="H36" s="154">
        <v>19635.459510909994</v>
      </c>
      <c r="I36" s="154">
        <v>22064.117101029999</v>
      </c>
      <c r="J36" s="154">
        <v>21488.109991190002</v>
      </c>
      <c r="K36" s="154">
        <v>32999.578105282002</v>
      </c>
      <c r="L36" s="154">
        <v>36897.332663678229</v>
      </c>
      <c r="M36" s="154">
        <v>62720.823017422408</v>
      </c>
      <c r="N36" s="154">
        <v>64100.417854144238</v>
      </c>
      <c r="O36" s="154">
        <v>60123.588401820496</v>
      </c>
    </row>
    <row r="37" spans="2:15">
      <c r="B37" s="30" t="s">
        <v>1141</v>
      </c>
      <c r="C37" s="71" t="s">
        <v>1067</v>
      </c>
      <c r="D37" s="82" t="s">
        <v>27</v>
      </c>
      <c r="E37" s="154"/>
      <c r="F37" s="154"/>
      <c r="G37" s="154"/>
      <c r="H37" s="154">
        <v>21688.965910770003</v>
      </c>
      <c r="I37" s="154">
        <v>23638.161205609998</v>
      </c>
      <c r="J37" s="154">
        <v>27610.876613370001</v>
      </c>
      <c r="K37" s="154">
        <v>38827.897854030001</v>
      </c>
      <c r="L37" s="154">
        <v>55453.12136080143</v>
      </c>
      <c r="M37" s="154">
        <v>46285.598141422379</v>
      </c>
      <c r="N37" s="154">
        <v>43035.569621542134</v>
      </c>
      <c r="O37" s="154">
        <v>47296.824447544597</v>
      </c>
    </row>
    <row r="38" spans="2:15">
      <c r="B38" s="30" t="s">
        <v>1142</v>
      </c>
      <c r="C38" s="71" t="s">
        <v>1069</v>
      </c>
      <c r="D38" s="82" t="s">
        <v>27</v>
      </c>
      <c r="E38" s="154"/>
      <c r="F38" s="154"/>
      <c r="G38" s="154"/>
      <c r="H38" s="154">
        <v>12896.683670230001</v>
      </c>
      <c r="I38" s="154">
        <v>16544.465165230002</v>
      </c>
      <c r="J38" s="154">
        <v>20130.453165230003</v>
      </c>
      <c r="K38" s="154">
        <v>22079.410165230001</v>
      </c>
      <c r="L38" s="154">
        <v>35995.73113907611</v>
      </c>
      <c r="M38" s="154">
        <v>35245.020820615122</v>
      </c>
      <c r="N38" s="154">
        <v>34036.112760041127</v>
      </c>
      <c r="O38" s="154">
        <v>36109.604088433618</v>
      </c>
    </row>
    <row r="39" spans="2:15">
      <c r="B39" s="30" t="s">
        <v>1143</v>
      </c>
      <c r="C39" s="71" t="s">
        <v>1071</v>
      </c>
      <c r="D39" s="82" t="s">
        <v>27</v>
      </c>
      <c r="E39" s="154"/>
      <c r="F39" s="154"/>
      <c r="G39" s="154"/>
      <c r="H39" s="154">
        <v>0</v>
      </c>
      <c r="I39" s="154">
        <v>0</v>
      </c>
      <c r="J39" s="154">
        <v>0</v>
      </c>
      <c r="K39" s="154">
        <v>0</v>
      </c>
      <c r="L39" s="154">
        <v>0</v>
      </c>
      <c r="M39" s="154">
        <v>0</v>
      </c>
      <c r="N39" s="154">
        <v>0</v>
      </c>
      <c r="O39" s="154">
        <v>0</v>
      </c>
    </row>
    <row r="40" spans="2:15">
      <c r="B40" s="31" t="s">
        <v>1144</v>
      </c>
      <c r="C40" s="74" t="s">
        <v>1073</v>
      </c>
      <c r="D40" s="92" t="s">
        <v>27</v>
      </c>
      <c r="E40" s="154"/>
      <c r="F40" s="154"/>
      <c r="G40" s="154"/>
      <c r="H40" s="154">
        <v>55667.904707839996</v>
      </c>
      <c r="I40" s="154">
        <v>53422.986030700005</v>
      </c>
      <c r="J40" s="154">
        <v>51103.105821359415</v>
      </c>
      <c r="K40" s="154">
        <v>56697.352731832449</v>
      </c>
      <c r="L40" s="154">
        <v>52891.604173713102</v>
      </c>
      <c r="M40" s="154">
        <v>45430.393655739994</v>
      </c>
      <c r="N40" s="154">
        <v>65220.991933935526</v>
      </c>
      <c r="O40" s="154">
        <v>62114.696412954392</v>
      </c>
    </row>
    <row r="41" spans="2:15">
      <c r="B41" s="28" t="s">
        <v>1145</v>
      </c>
      <c r="C41" s="70" t="s">
        <v>1146</v>
      </c>
      <c r="D41" s="82" t="s">
        <v>27</v>
      </c>
      <c r="E41" s="164"/>
      <c r="F41" s="164"/>
      <c r="G41" s="164"/>
      <c r="H41" s="164">
        <v>159916.52684000001</v>
      </c>
      <c r="I41" s="164">
        <v>169585.45675999997</v>
      </c>
      <c r="J41" s="164">
        <v>180508.03549999994</v>
      </c>
      <c r="K41" s="164">
        <v>199035.36999000001</v>
      </c>
      <c r="L41" s="164">
        <v>202928.64715999991</v>
      </c>
      <c r="M41" s="164">
        <v>214266.51623999988</v>
      </c>
      <c r="N41" s="164">
        <v>210803.12681999995</v>
      </c>
      <c r="O41" s="164">
        <v>237064.42800000004</v>
      </c>
    </row>
    <row r="42" spans="2:15">
      <c r="B42" s="30" t="s">
        <v>1147</v>
      </c>
      <c r="C42" s="71" t="s">
        <v>1051</v>
      </c>
      <c r="D42" s="82" t="s">
        <v>27</v>
      </c>
      <c r="E42" s="154"/>
      <c r="F42" s="154"/>
      <c r="G42" s="154"/>
      <c r="H42" s="154">
        <v>0</v>
      </c>
      <c r="I42" s="154">
        <v>0</v>
      </c>
      <c r="J42" s="154">
        <v>0</v>
      </c>
      <c r="K42" s="154">
        <v>0</v>
      </c>
      <c r="L42" s="154">
        <v>0</v>
      </c>
      <c r="M42" s="154">
        <v>0</v>
      </c>
      <c r="N42" s="154">
        <v>0</v>
      </c>
      <c r="O42" s="154">
        <v>0</v>
      </c>
    </row>
    <row r="43" spans="2:15">
      <c r="B43" s="30" t="s">
        <v>1148</v>
      </c>
      <c r="C43" s="71" t="s">
        <v>1078</v>
      </c>
      <c r="D43" s="82" t="s">
        <v>27</v>
      </c>
      <c r="E43" s="154"/>
      <c r="F43" s="154"/>
      <c r="G43" s="154"/>
      <c r="H43" s="154">
        <v>114764.56866</v>
      </c>
      <c r="I43" s="154">
        <v>123869.48596394715</v>
      </c>
      <c r="J43" s="154">
        <v>134896.85163784662</v>
      </c>
      <c r="K43" s="154">
        <v>152063.51459999999</v>
      </c>
      <c r="L43" s="154">
        <v>156107.57387999992</v>
      </c>
      <c r="M43" s="154">
        <v>171596.71257999988</v>
      </c>
      <c r="N43" s="154">
        <v>172514.72765999992</v>
      </c>
      <c r="O43" s="154">
        <v>184619.19600000005</v>
      </c>
    </row>
    <row r="44" spans="2:15">
      <c r="B44" s="30" t="s">
        <v>1149</v>
      </c>
      <c r="C44" s="71" t="s">
        <v>1080</v>
      </c>
      <c r="D44" s="82" t="s">
        <v>27</v>
      </c>
      <c r="E44" s="154"/>
      <c r="F44" s="154"/>
      <c r="G44" s="154"/>
      <c r="H44" s="154">
        <v>5052.5281800000084</v>
      </c>
      <c r="I44" s="154">
        <v>4340.0107960528258</v>
      </c>
      <c r="J44" s="154">
        <v>3731.6838621533389</v>
      </c>
      <c r="K44" s="154">
        <v>3566.4753900000069</v>
      </c>
      <c r="L44" s="154">
        <v>2999.3532799999957</v>
      </c>
      <c r="M44" s="154">
        <v>2494.2169199999989</v>
      </c>
      <c r="N44" s="154">
        <v>2134.8025800000032</v>
      </c>
      <c r="O44" s="154">
        <v>1685.2320002537963</v>
      </c>
    </row>
    <row r="45" spans="2:15">
      <c r="B45" s="20" t="s">
        <v>1150</v>
      </c>
      <c r="C45" s="76" t="s">
        <v>1082</v>
      </c>
      <c r="D45" s="83" t="s">
        <v>27</v>
      </c>
      <c r="E45" s="154"/>
      <c r="F45" s="154"/>
      <c r="G45" s="154"/>
      <c r="H45" s="154">
        <v>40099.43</v>
      </c>
      <c r="I45" s="154">
        <v>41375.96</v>
      </c>
      <c r="J45" s="154">
        <v>41879.5</v>
      </c>
      <c r="K45" s="154">
        <v>43405.38</v>
      </c>
      <c r="L45" s="154">
        <v>43821.72</v>
      </c>
      <c r="M45" s="154">
        <v>40175.586739999999</v>
      </c>
      <c r="N45" s="154">
        <v>36153.596579999998</v>
      </c>
      <c r="O45" s="154">
        <v>50759.999999746193</v>
      </c>
    </row>
  </sheetData>
  <mergeCells count="16">
    <mergeCell ref="B5:C6"/>
    <mergeCell ref="E6:E7"/>
    <mergeCell ref="J6:J7"/>
    <mergeCell ref="K6:K7"/>
    <mergeCell ref="L6:L7"/>
    <mergeCell ref="F6:F7"/>
    <mergeCell ref="G6:G7"/>
    <mergeCell ref="H6:H7"/>
    <mergeCell ref="I6:I7"/>
    <mergeCell ref="O4:O5"/>
    <mergeCell ref="O6:O7"/>
    <mergeCell ref="N6:N7"/>
    <mergeCell ref="E4:N5"/>
    <mergeCell ref="E3:N3"/>
    <mergeCell ref="E2:N2"/>
    <mergeCell ref="M6:M7"/>
  </mergeCells>
  <hyperlinks>
    <hyperlink ref="B1" location="Indice!A1" display="Regresar" xr:uid="{48B1C31A-1D7A-473E-B2BE-D2CB36495E0A}"/>
  </hyperlinks>
  <pageMargins left="0.7" right="0.7" top="0.75" bottom="0.75" header="0.3" footer="0.3"/>
  <ignoredErrors>
    <ignoredError sqref="B8:B45"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A60F9-BA1F-4F26-87A8-9F30D646A9EE}">
  <dimension ref="B1:O37"/>
  <sheetViews>
    <sheetView showGridLines="0" workbookViewId="0">
      <pane xSplit="4" ySplit="7" topLeftCell="M8" activePane="bottomRight" state="frozen"/>
      <selection pane="topRight" activeCell="E1" sqref="E1"/>
      <selection pane="bottomLeft" activeCell="A8" sqref="A8"/>
      <selection pane="bottomRight" activeCell="S12" sqref="S12"/>
    </sheetView>
  </sheetViews>
  <sheetFormatPr baseColWidth="10" defaultColWidth="11.42578125" defaultRowHeight="14.25"/>
  <cols>
    <col min="1" max="2" width="11.42578125" style="88"/>
    <col min="3" max="3" width="73.5703125" style="88" customWidth="1"/>
    <col min="4" max="16384" width="11.42578125" style="88"/>
  </cols>
  <sheetData>
    <row r="1" spans="2:15">
      <c r="B1" s="106" t="s">
        <v>102</v>
      </c>
    </row>
    <row r="2" spans="2:15" ht="15.75">
      <c r="B2" s="39" t="s">
        <v>100</v>
      </c>
      <c r="C2" s="40"/>
      <c r="D2" s="22"/>
      <c r="E2" s="201" t="s">
        <v>1199</v>
      </c>
      <c r="F2" s="201"/>
      <c r="G2" s="201"/>
      <c r="H2" s="201"/>
      <c r="I2" s="201"/>
      <c r="J2" s="201"/>
      <c r="K2" s="201"/>
      <c r="L2" s="201"/>
      <c r="M2" s="201"/>
      <c r="N2" s="201"/>
      <c r="O2" s="201"/>
    </row>
    <row r="3" spans="2:15" ht="15.75">
      <c r="B3" s="39" t="s">
        <v>1151</v>
      </c>
      <c r="C3" s="41"/>
      <c r="D3" s="19"/>
      <c r="E3" s="201" t="s">
        <v>101</v>
      </c>
      <c r="F3" s="201"/>
      <c r="G3" s="201"/>
      <c r="H3" s="201"/>
      <c r="I3" s="201"/>
      <c r="J3" s="201"/>
      <c r="K3" s="201"/>
      <c r="L3" s="201"/>
      <c r="M3" s="201"/>
      <c r="N3" s="201"/>
      <c r="O3" s="201"/>
    </row>
    <row r="4" spans="2:15" ht="15" customHeight="1">
      <c r="B4" s="16"/>
      <c r="C4" s="17"/>
      <c r="D4" s="18"/>
      <c r="E4" s="202" t="s">
        <v>1192</v>
      </c>
      <c r="F4" s="203"/>
      <c r="G4" s="203"/>
      <c r="H4" s="203"/>
      <c r="I4" s="203"/>
      <c r="J4" s="203"/>
      <c r="K4" s="203"/>
      <c r="L4" s="203"/>
      <c r="M4" s="203"/>
      <c r="N4" s="203"/>
      <c r="O4" s="203"/>
    </row>
    <row r="5" spans="2:15" ht="15" customHeight="1">
      <c r="B5" s="216" t="s">
        <v>1152</v>
      </c>
      <c r="C5" s="217"/>
      <c r="D5" s="19"/>
      <c r="E5" s="204"/>
      <c r="F5" s="205"/>
      <c r="G5" s="205"/>
      <c r="H5" s="205"/>
      <c r="I5" s="205"/>
      <c r="J5" s="205"/>
      <c r="K5" s="205"/>
      <c r="L5" s="205"/>
      <c r="M5" s="205"/>
      <c r="N5" s="205"/>
      <c r="O5" s="205"/>
    </row>
    <row r="6" spans="2:15">
      <c r="B6" s="216"/>
      <c r="C6" s="217"/>
      <c r="D6" s="19"/>
      <c r="E6" s="211">
        <v>2014</v>
      </c>
      <c r="F6" s="211">
        <f>+E6+1</f>
        <v>2015</v>
      </c>
      <c r="G6" s="211">
        <f>+F6+1</f>
        <v>2016</v>
      </c>
      <c r="H6" s="211">
        <f>+G6+1</f>
        <v>2017</v>
      </c>
      <c r="I6" s="211">
        <f>+H6+1</f>
        <v>2018</v>
      </c>
      <c r="J6" s="211">
        <f t="shared" ref="J6:M6" si="0">+I6+1</f>
        <v>2019</v>
      </c>
      <c r="K6" s="211">
        <f t="shared" si="0"/>
        <v>2020</v>
      </c>
      <c r="L6" s="211">
        <f t="shared" si="0"/>
        <v>2021</v>
      </c>
      <c r="M6" s="211">
        <f t="shared" si="0"/>
        <v>2022</v>
      </c>
      <c r="N6" s="211">
        <f t="shared" ref="N6:O6" si="1">+M6+1</f>
        <v>2023</v>
      </c>
      <c r="O6" s="211">
        <f t="shared" si="1"/>
        <v>2024</v>
      </c>
    </row>
    <row r="7" spans="2:15">
      <c r="B7" s="77"/>
      <c r="C7" s="78"/>
      <c r="D7" s="19"/>
      <c r="E7" s="211"/>
      <c r="F7" s="211"/>
      <c r="G7" s="211"/>
      <c r="H7" s="211"/>
      <c r="I7" s="211"/>
      <c r="J7" s="211"/>
      <c r="K7" s="211"/>
      <c r="L7" s="211"/>
      <c r="M7" s="211"/>
      <c r="N7" s="211"/>
      <c r="O7" s="211"/>
    </row>
    <row r="8" spans="2:15">
      <c r="B8" s="104" t="s">
        <v>216</v>
      </c>
      <c r="C8" s="114" t="s">
        <v>1153</v>
      </c>
      <c r="D8" s="118" t="s">
        <v>27</v>
      </c>
      <c r="E8" s="165"/>
      <c r="F8" s="165"/>
      <c r="G8" s="165"/>
      <c r="H8" s="165"/>
      <c r="I8" s="165"/>
      <c r="J8" s="165"/>
      <c r="K8" s="165"/>
      <c r="L8" s="165"/>
      <c r="M8" s="165"/>
      <c r="N8" s="165"/>
      <c r="O8" s="165"/>
    </row>
    <row r="9" spans="2:15">
      <c r="B9" s="89" t="s">
        <v>172</v>
      </c>
      <c r="C9" s="90" t="s">
        <v>1154</v>
      </c>
      <c r="D9" s="91" t="s">
        <v>27</v>
      </c>
      <c r="E9" s="154"/>
      <c r="F9" s="154"/>
      <c r="G9" s="154"/>
      <c r="H9" s="154"/>
      <c r="I9" s="154"/>
      <c r="J9" s="154"/>
      <c r="K9" s="154"/>
      <c r="L9" s="154"/>
      <c r="M9" s="154"/>
      <c r="N9" s="154"/>
      <c r="O9" s="154"/>
    </row>
    <row r="10" spans="2:15">
      <c r="B10" s="30" t="s">
        <v>1155</v>
      </c>
      <c r="C10" s="23" t="s">
        <v>686</v>
      </c>
      <c r="D10" s="82" t="s">
        <v>27</v>
      </c>
      <c r="E10" s="154"/>
      <c r="F10" s="154"/>
      <c r="G10" s="154"/>
      <c r="H10" s="154"/>
      <c r="I10" s="154"/>
      <c r="J10" s="154"/>
      <c r="K10" s="154"/>
      <c r="L10" s="154"/>
      <c r="M10" s="154"/>
      <c r="N10" s="154"/>
      <c r="O10" s="154"/>
    </row>
    <row r="11" spans="2:15">
      <c r="B11" s="30" t="s">
        <v>1156</v>
      </c>
      <c r="C11" s="23" t="s">
        <v>633</v>
      </c>
      <c r="D11" s="82" t="s">
        <v>27</v>
      </c>
      <c r="E11" s="154"/>
      <c r="F11" s="154"/>
      <c r="G11" s="154"/>
      <c r="H11" s="154"/>
      <c r="I11" s="154"/>
      <c r="J11" s="154"/>
      <c r="K11" s="154"/>
      <c r="L11" s="154"/>
      <c r="M11" s="154"/>
      <c r="N11" s="154"/>
      <c r="O11" s="154"/>
    </row>
    <row r="12" spans="2:15">
      <c r="B12" s="30" t="s">
        <v>1157</v>
      </c>
      <c r="C12" s="23" t="s">
        <v>635</v>
      </c>
      <c r="D12" s="82" t="s">
        <v>27</v>
      </c>
      <c r="E12" s="154"/>
      <c r="F12" s="154"/>
      <c r="G12" s="154"/>
      <c r="H12" s="154"/>
      <c r="I12" s="154"/>
      <c r="J12" s="154"/>
      <c r="K12" s="154"/>
      <c r="L12" s="154"/>
      <c r="M12" s="154"/>
      <c r="N12" s="154"/>
      <c r="O12" s="154"/>
    </row>
    <row r="13" spans="2:15">
      <c r="B13" s="30" t="s">
        <v>1158</v>
      </c>
      <c r="C13" s="23" t="s">
        <v>637</v>
      </c>
      <c r="D13" s="82" t="s">
        <v>27</v>
      </c>
      <c r="E13" s="154"/>
      <c r="F13" s="154"/>
      <c r="G13" s="154"/>
      <c r="H13" s="154"/>
      <c r="I13" s="154"/>
      <c r="J13" s="154"/>
      <c r="K13" s="154"/>
      <c r="L13" s="154"/>
      <c r="M13" s="154"/>
      <c r="N13" s="154"/>
      <c r="O13" s="154"/>
    </row>
    <row r="14" spans="2:15">
      <c r="B14" s="30" t="s">
        <v>178</v>
      </c>
      <c r="C14" s="19" t="s">
        <v>1159</v>
      </c>
      <c r="D14" s="82" t="s">
        <v>27</v>
      </c>
      <c r="E14" s="154"/>
      <c r="F14" s="154"/>
      <c r="G14" s="154"/>
      <c r="H14" s="154"/>
      <c r="I14" s="154"/>
      <c r="J14" s="154"/>
      <c r="K14" s="154">
        <v>-886.09031786805861</v>
      </c>
      <c r="L14" s="154">
        <v>116.29275040097664</v>
      </c>
      <c r="M14" s="154">
        <v>3591.4828050905139</v>
      </c>
      <c r="N14" s="154">
        <v>2073.4218340426901</v>
      </c>
      <c r="O14" s="154">
        <v>2181.7480382680128</v>
      </c>
    </row>
    <row r="15" spans="2:15">
      <c r="B15" s="30" t="s">
        <v>1160</v>
      </c>
      <c r="C15" s="23" t="s">
        <v>640</v>
      </c>
      <c r="D15" s="82" t="s">
        <v>27</v>
      </c>
      <c r="E15" s="154"/>
      <c r="F15" s="154"/>
      <c r="G15" s="154"/>
      <c r="H15" s="154"/>
      <c r="I15" s="154"/>
      <c r="J15" s="154"/>
      <c r="K15" s="154">
        <v>0</v>
      </c>
      <c r="L15" s="154">
        <v>0</v>
      </c>
      <c r="M15" s="154">
        <v>0</v>
      </c>
      <c r="N15" s="154">
        <v>0</v>
      </c>
      <c r="O15" s="154">
        <v>0</v>
      </c>
    </row>
    <row r="16" spans="2:15">
      <c r="B16" s="30" t="s">
        <v>1161</v>
      </c>
      <c r="C16" s="23" t="s">
        <v>642</v>
      </c>
      <c r="D16" s="82" t="s">
        <v>27</v>
      </c>
      <c r="E16" s="154"/>
      <c r="F16" s="154"/>
      <c r="G16" s="154"/>
      <c r="H16" s="154"/>
      <c r="I16" s="154"/>
      <c r="J16" s="154"/>
      <c r="K16" s="154">
        <v>-114.2379147689299</v>
      </c>
      <c r="L16" s="154">
        <v>40.310485475632959</v>
      </c>
      <c r="M16" s="154">
        <v>3189.9832153559992</v>
      </c>
      <c r="N16" s="154">
        <v>2016.1297400836929</v>
      </c>
      <c r="O16" s="154">
        <v>640.37751170468891</v>
      </c>
    </row>
    <row r="17" spans="2:15">
      <c r="B17" s="30" t="s">
        <v>1162</v>
      </c>
      <c r="C17" s="23" t="s">
        <v>644</v>
      </c>
      <c r="D17" s="82" t="s">
        <v>27</v>
      </c>
      <c r="E17" s="154"/>
      <c r="F17" s="154"/>
      <c r="G17" s="154"/>
      <c r="H17" s="154"/>
      <c r="I17" s="154"/>
      <c r="J17" s="154"/>
      <c r="K17" s="154">
        <v>-100.26155931878486</v>
      </c>
      <c r="L17" s="154">
        <v>48.240536015789417</v>
      </c>
      <c r="M17" s="154">
        <v>53.168095811005855</v>
      </c>
      <c r="N17" s="154">
        <v>12.307974224140708</v>
      </c>
      <c r="O17" s="154">
        <v>177.17211242019232</v>
      </c>
    </row>
    <row r="18" spans="2:15">
      <c r="B18" s="30" t="s">
        <v>1163</v>
      </c>
      <c r="C18" s="23" t="s">
        <v>646</v>
      </c>
      <c r="D18" s="82" t="s">
        <v>27</v>
      </c>
      <c r="E18" s="154"/>
      <c r="F18" s="154"/>
      <c r="G18" s="154"/>
      <c r="H18" s="154"/>
      <c r="I18" s="154"/>
      <c r="J18" s="154"/>
      <c r="K18" s="154">
        <v>-685.59450107034388</v>
      </c>
      <c r="L18" s="154">
        <v>187.63474001955421</v>
      </c>
      <c r="M18" s="154">
        <v>227.03515153350935</v>
      </c>
      <c r="N18" s="154">
        <v>-51.519695039943826</v>
      </c>
      <c r="O18" s="154">
        <v>1414.8613320179315</v>
      </c>
    </row>
    <row r="19" spans="2:15">
      <c r="B19" s="30" t="s">
        <v>1164</v>
      </c>
      <c r="C19" s="23" t="s">
        <v>648</v>
      </c>
      <c r="D19" s="82" t="s">
        <v>27</v>
      </c>
      <c r="E19" s="154"/>
      <c r="F19" s="154"/>
      <c r="G19" s="154"/>
      <c r="H19" s="154"/>
      <c r="I19" s="154"/>
      <c r="J19" s="154"/>
      <c r="K19" s="154">
        <v>0</v>
      </c>
      <c r="L19" s="154">
        <v>0</v>
      </c>
      <c r="M19" s="154">
        <v>0</v>
      </c>
      <c r="N19" s="154">
        <v>0.76433238480001364</v>
      </c>
      <c r="O19" s="154">
        <v>52.240820435200021</v>
      </c>
    </row>
    <row r="20" spans="2:15">
      <c r="B20" s="30" t="s">
        <v>1165</v>
      </c>
      <c r="C20" s="23" t="s">
        <v>650</v>
      </c>
      <c r="D20" s="82" t="s">
        <v>27</v>
      </c>
      <c r="E20" s="154"/>
      <c r="F20" s="154"/>
      <c r="G20" s="154"/>
      <c r="H20" s="154"/>
      <c r="I20" s="154"/>
      <c r="J20" s="154"/>
      <c r="K20" s="154">
        <v>0</v>
      </c>
      <c r="L20" s="154">
        <v>0</v>
      </c>
      <c r="M20" s="154">
        <v>0</v>
      </c>
      <c r="N20" s="154">
        <v>0</v>
      </c>
      <c r="O20" s="154">
        <v>0</v>
      </c>
    </row>
    <row r="21" spans="2:15">
      <c r="B21" s="30" t="s">
        <v>1166</v>
      </c>
      <c r="C21" s="23" t="s">
        <v>652</v>
      </c>
      <c r="D21" s="82" t="s">
        <v>27</v>
      </c>
      <c r="E21" s="154"/>
      <c r="F21" s="154"/>
      <c r="G21" s="154"/>
      <c r="H21" s="154"/>
      <c r="I21" s="154"/>
      <c r="J21" s="154"/>
      <c r="K21" s="154">
        <v>0</v>
      </c>
      <c r="L21" s="154">
        <v>0</v>
      </c>
      <c r="M21" s="154">
        <v>0</v>
      </c>
      <c r="N21" s="154">
        <v>0</v>
      </c>
      <c r="O21" s="154">
        <v>0</v>
      </c>
    </row>
    <row r="22" spans="2:15">
      <c r="B22" s="30" t="s">
        <v>1167</v>
      </c>
      <c r="C22" s="23" t="s">
        <v>654</v>
      </c>
      <c r="D22" s="82" t="s">
        <v>27</v>
      </c>
      <c r="E22" s="154"/>
      <c r="F22" s="154"/>
      <c r="G22" s="154"/>
      <c r="H22" s="154"/>
      <c r="I22" s="154"/>
      <c r="J22" s="154"/>
      <c r="K22" s="154">
        <v>14.003657290000028</v>
      </c>
      <c r="L22" s="154">
        <v>-159.89301110999995</v>
      </c>
      <c r="M22" s="154">
        <v>121.29634238999982</v>
      </c>
      <c r="N22" s="154">
        <v>95.739482390000333</v>
      </c>
      <c r="O22" s="154">
        <v>-102.90373830999974</v>
      </c>
    </row>
    <row r="23" spans="2:15">
      <c r="B23" s="30" t="s">
        <v>1168</v>
      </c>
      <c r="C23" s="23" t="s">
        <v>1169</v>
      </c>
      <c r="D23" s="82" t="s">
        <v>27</v>
      </c>
      <c r="E23" s="154"/>
      <c r="F23" s="154"/>
      <c r="G23" s="154"/>
      <c r="H23" s="154"/>
      <c r="I23" s="154"/>
      <c r="J23" s="154"/>
      <c r="K23" s="154">
        <v>-786.08616846927259</v>
      </c>
      <c r="L23" s="154">
        <v>67.338068385189302</v>
      </c>
      <c r="M23" s="154">
        <v>3538.3147092795084</v>
      </c>
      <c r="N23" s="154">
        <v>2060.3495274337492</v>
      </c>
      <c r="O23" s="154">
        <v>1952.3351054126201</v>
      </c>
    </row>
    <row r="24" spans="2:15">
      <c r="B24" s="30" t="s">
        <v>1170</v>
      </c>
      <c r="C24" s="23" t="s">
        <v>1171</v>
      </c>
      <c r="D24" s="82" t="s">
        <v>27</v>
      </c>
      <c r="E24" s="154"/>
      <c r="F24" s="154"/>
      <c r="G24" s="154"/>
      <c r="H24" s="154"/>
      <c r="I24" s="154"/>
      <c r="J24" s="154"/>
      <c r="K24" s="154">
        <v>-100.26155931878486</v>
      </c>
      <c r="L24" s="154">
        <v>48.240536015789417</v>
      </c>
      <c r="M24" s="154">
        <v>53.168095811005855</v>
      </c>
      <c r="N24" s="154">
        <v>13.072306608940721</v>
      </c>
      <c r="O24" s="154">
        <v>177.17211242019232</v>
      </c>
    </row>
    <row r="25" spans="2:15">
      <c r="B25" s="31" t="s">
        <v>183</v>
      </c>
      <c r="C25" s="25" t="s">
        <v>1172</v>
      </c>
      <c r="D25" s="92" t="s">
        <v>27</v>
      </c>
      <c r="E25" s="154"/>
      <c r="F25" s="154"/>
      <c r="G25" s="154"/>
      <c r="H25" s="154"/>
      <c r="I25" s="154"/>
      <c r="J25" s="154"/>
      <c r="K25" s="154">
        <v>-2737.4365375765201</v>
      </c>
      <c r="L25" s="154">
        <v>593.14009478813387</v>
      </c>
      <c r="M25" s="154">
        <v>-575.34788220791165</v>
      </c>
      <c r="N25" s="154">
        <v>1324.4444344109284</v>
      </c>
      <c r="O25" s="154">
        <v>6622.4586566273574</v>
      </c>
    </row>
    <row r="26" spans="2:15">
      <c r="B26" s="30" t="s">
        <v>1173</v>
      </c>
      <c r="C26" s="23" t="s">
        <v>659</v>
      </c>
      <c r="D26" s="19" t="s">
        <v>27</v>
      </c>
      <c r="E26" s="154"/>
      <c r="F26" s="154"/>
      <c r="G26" s="154"/>
      <c r="H26" s="154"/>
      <c r="I26" s="154"/>
      <c r="J26" s="154"/>
      <c r="K26" s="154">
        <v>0</v>
      </c>
      <c r="L26" s="154">
        <v>0</v>
      </c>
      <c r="M26" s="154">
        <v>0</v>
      </c>
      <c r="N26" s="154">
        <v>0</v>
      </c>
      <c r="O26" s="154">
        <v>0</v>
      </c>
    </row>
    <row r="27" spans="2:15">
      <c r="B27" s="30" t="s">
        <v>1174</v>
      </c>
      <c r="C27" s="23" t="s">
        <v>661</v>
      </c>
      <c r="D27" s="19" t="s">
        <v>27</v>
      </c>
      <c r="E27" s="154"/>
      <c r="F27" s="154"/>
      <c r="G27" s="154"/>
      <c r="H27" s="154"/>
      <c r="I27" s="154"/>
      <c r="J27" s="154"/>
      <c r="K27" s="154">
        <v>0</v>
      </c>
      <c r="L27" s="154">
        <v>0</v>
      </c>
      <c r="M27" s="154">
        <v>0</v>
      </c>
      <c r="N27" s="154">
        <v>0</v>
      </c>
      <c r="O27" s="154">
        <v>0</v>
      </c>
    </row>
    <row r="28" spans="2:15">
      <c r="B28" s="30" t="s">
        <v>1175</v>
      </c>
      <c r="C28" s="23" t="s">
        <v>663</v>
      </c>
      <c r="D28" s="19" t="s">
        <v>27</v>
      </c>
      <c r="E28" s="154"/>
      <c r="F28" s="154"/>
      <c r="G28" s="154"/>
      <c r="H28" s="154"/>
      <c r="I28" s="154"/>
      <c r="J28" s="154"/>
      <c r="K28" s="154">
        <v>-1108.4195461899908</v>
      </c>
      <c r="L28" s="154">
        <v>430.25041048200364</v>
      </c>
      <c r="M28" s="154">
        <v>434.97219452794343</v>
      </c>
      <c r="N28" s="154">
        <v>80.959034189046847</v>
      </c>
      <c r="O28" s="154">
        <v>1264.733791517182</v>
      </c>
    </row>
    <row r="29" spans="2:15">
      <c r="B29" s="30" t="s">
        <v>1176</v>
      </c>
      <c r="C29" s="23" t="s">
        <v>665</v>
      </c>
      <c r="D29" s="19" t="s">
        <v>27</v>
      </c>
      <c r="E29" s="154"/>
      <c r="F29" s="154"/>
      <c r="G29" s="154"/>
      <c r="H29" s="154"/>
      <c r="I29" s="154"/>
      <c r="J29" s="154"/>
      <c r="K29" s="154">
        <v>-1390.2331813065357</v>
      </c>
      <c r="L29" s="154">
        <v>-11.896271603866353</v>
      </c>
      <c r="M29" s="154">
        <v>-706.61369254585202</v>
      </c>
      <c r="N29" s="154">
        <v>894.57885648188062</v>
      </c>
      <c r="O29" s="154">
        <v>4883.9799073501754</v>
      </c>
    </row>
    <row r="30" spans="2:15">
      <c r="B30" s="30" t="s">
        <v>1177</v>
      </c>
      <c r="C30" s="23" t="s">
        <v>667</v>
      </c>
      <c r="D30" s="19" t="s">
        <v>27</v>
      </c>
      <c r="E30" s="154"/>
      <c r="F30" s="154"/>
      <c r="G30" s="154"/>
      <c r="H30" s="154"/>
      <c r="I30" s="154"/>
      <c r="J30" s="154"/>
      <c r="K30" s="154">
        <v>0</v>
      </c>
      <c r="L30" s="154">
        <v>0</v>
      </c>
      <c r="M30" s="154">
        <v>0</v>
      </c>
      <c r="N30" s="154">
        <v>0</v>
      </c>
      <c r="O30" s="154">
        <v>0</v>
      </c>
    </row>
    <row r="31" spans="2:15">
      <c r="B31" s="30" t="s">
        <v>1178</v>
      </c>
      <c r="C31" s="23" t="s">
        <v>669</v>
      </c>
      <c r="D31" s="19" t="s">
        <v>27</v>
      </c>
      <c r="E31" s="154"/>
      <c r="F31" s="154"/>
      <c r="G31" s="154"/>
      <c r="H31" s="154"/>
      <c r="I31" s="154"/>
      <c r="J31" s="154"/>
      <c r="K31" s="154">
        <v>0</v>
      </c>
      <c r="L31" s="154">
        <v>0</v>
      </c>
      <c r="M31" s="154">
        <v>0</v>
      </c>
      <c r="N31" s="154">
        <v>0</v>
      </c>
      <c r="O31" s="154">
        <v>0</v>
      </c>
    </row>
    <row r="32" spans="2:15">
      <c r="B32" s="30" t="s">
        <v>1179</v>
      </c>
      <c r="C32" s="23" t="s">
        <v>671</v>
      </c>
      <c r="D32" s="19" t="s">
        <v>27</v>
      </c>
      <c r="E32" s="154"/>
      <c r="F32" s="154"/>
      <c r="G32" s="154"/>
      <c r="H32" s="154"/>
      <c r="I32" s="154"/>
      <c r="J32" s="154"/>
      <c r="K32" s="154">
        <v>0</v>
      </c>
      <c r="L32" s="154">
        <v>0</v>
      </c>
      <c r="M32" s="154">
        <v>0</v>
      </c>
      <c r="N32" s="154">
        <v>0</v>
      </c>
      <c r="O32" s="154">
        <v>0</v>
      </c>
    </row>
    <row r="33" spans="2:15">
      <c r="B33" s="30" t="s">
        <v>1180</v>
      </c>
      <c r="C33" s="23" t="s">
        <v>673</v>
      </c>
      <c r="D33" s="19" t="s">
        <v>27</v>
      </c>
      <c r="E33" s="154"/>
      <c r="F33" s="154"/>
      <c r="G33" s="154"/>
      <c r="H33" s="154"/>
      <c r="I33" s="154"/>
      <c r="J33" s="154"/>
      <c r="K33" s="154">
        <v>-238.78381007999337</v>
      </c>
      <c r="L33" s="154">
        <v>174.78595590999657</v>
      </c>
      <c r="M33" s="154">
        <v>-303.70638419000306</v>
      </c>
      <c r="N33" s="154">
        <v>348.90654374000087</v>
      </c>
      <c r="O33" s="154">
        <v>473.74495775999958</v>
      </c>
    </row>
    <row r="34" spans="2:15">
      <c r="B34" s="28" t="s">
        <v>1181</v>
      </c>
      <c r="C34" s="70" t="s">
        <v>1182</v>
      </c>
      <c r="D34" s="19" t="s">
        <v>27</v>
      </c>
      <c r="E34" s="154"/>
      <c r="F34" s="154"/>
      <c r="G34" s="154"/>
      <c r="H34" s="154"/>
      <c r="I34" s="154"/>
      <c r="J34" s="154"/>
      <c r="K34" s="154">
        <v>333.42955909201191</v>
      </c>
      <c r="L34" s="154">
        <v>-213.32503112176892</v>
      </c>
      <c r="M34" s="154">
        <v>-788.84757801788123</v>
      </c>
      <c r="N34" s="154">
        <v>433.45531067087722</v>
      </c>
      <c r="O34" s="154">
        <v>780.98951886724353</v>
      </c>
    </row>
    <row r="35" spans="2:15">
      <c r="B35" s="93" t="s">
        <v>1183</v>
      </c>
      <c r="C35" s="94" t="s">
        <v>1184</v>
      </c>
      <c r="D35" s="21" t="s">
        <v>27</v>
      </c>
      <c r="E35" s="154"/>
      <c r="F35" s="154"/>
      <c r="G35" s="154"/>
      <c r="H35" s="154"/>
      <c r="I35" s="154"/>
      <c r="J35" s="154"/>
      <c r="K35" s="154">
        <v>-3070.866096668532</v>
      </c>
      <c r="L35" s="154">
        <v>806.46512590990278</v>
      </c>
      <c r="M35" s="154">
        <v>213.49969580996958</v>
      </c>
      <c r="N35" s="154">
        <v>890.98912374005113</v>
      </c>
      <c r="O35" s="154">
        <v>5841.4691377601139</v>
      </c>
    </row>
    <row r="36" spans="2:15">
      <c r="B36" s="30" t="s">
        <v>25</v>
      </c>
      <c r="C36" s="35" t="s">
        <v>89</v>
      </c>
      <c r="D36" s="19" t="s">
        <v>27</v>
      </c>
      <c r="E36" s="158"/>
      <c r="F36" s="158"/>
      <c r="G36" s="158"/>
      <c r="H36" s="158"/>
      <c r="I36" s="158"/>
      <c r="J36" s="158"/>
      <c r="K36" s="158">
        <v>0</v>
      </c>
      <c r="L36" s="158">
        <v>0</v>
      </c>
      <c r="M36" s="158">
        <v>0</v>
      </c>
      <c r="N36" s="158">
        <v>0</v>
      </c>
      <c r="O36" s="158">
        <v>0</v>
      </c>
    </row>
    <row r="37" spans="2:15">
      <c r="B37" s="20" t="s">
        <v>189</v>
      </c>
      <c r="C37" s="32" t="s">
        <v>1185</v>
      </c>
      <c r="D37" s="21" t="s">
        <v>27</v>
      </c>
      <c r="E37" s="154"/>
      <c r="F37" s="154"/>
      <c r="G37" s="154"/>
      <c r="H37" s="154"/>
      <c r="I37" s="154"/>
      <c r="J37" s="154"/>
      <c r="K37" s="154">
        <v>1851.3462197084614</v>
      </c>
      <c r="L37" s="154">
        <v>-476.84734438715725</v>
      </c>
      <c r="M37" s="154">
        <v>4166.8306872984258</v>
      </c>
      <c r="N37" s="154">
        <v>748.97739963176173</v>
      </c>
      <c r="O37" s="154">
        <v>-4440.7106183593442</v>
      </c>
    </row>
  </sheetData>
  <mergeCells count="15">
    <mergeCell ref="O6:O7"/>
    <mergeCell ref="E4:O5"/>
    <mergeCell ref="E3:O3"/>
    <mergeCell ref="E2:O2"/>
    <mergeCell ref="J6:J7"/>
    <mergeCell ref="K6:K7"/>
    <mergeCell ref="L6:L7"/>
    <mergeCell ref="M6:M7"/>
    <mergeCell ref="N6:N7"/>
    <mergeCell ref="I6:I7"/>
    <mergeCell ref="B5:C6"/>
    <mergeCell ref="E6:E7"/>
    <mergeCell ref="F6:F7"/>
    <mergeCell ref="G6:G7"/>
    <mergeCell ref="H6:H7"/>
  </mergeCells>
  <hyperlinks>
    <hyperlink ref="B1" location="Indice!A1" display="Regresar" xr:uid="{AC82E67F-E52A-4683-912E-E5BC2ACE4061}"/>
  </hyperlinks>
  <pageMargins left="0.7" right="0.7" top="0.75" bottom="0.75" header="0.3" footer="0.3"/>
  <ignoredErrors>
    <ignoredError sqref="B8:B3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E8A9D-83C6-413C-9D7E-A7212A7AB3E2}">
  <dimension ref="B1:O80"/>
  <sheetViews>
    <sheetView showGridLines="0" workbookViewId="0">
      <pane xSplit="4" ySplit="1" topLeftCell="I2" activePane="bottomRight" state="frozen"/>
      <selection pane="topRight" activeCell="E1" sqref="E1"/>
      <selection pane="bottomLeft" activeCell="A2" sqref="A2"/>
      <selection pane="bottomRight" activeCell="O10" sqref="O10"/>
    </sheetView>
  </sheetViews>
  <sheetFormatPr baseColWidth="10" defaultRowHeight="15"/>
  <cols>
    <col min="2" max="2" width="8.5703125" customWidth="1"/>
    <col min="3" max="3" width="76.5703125" customWidth="1"/>
    <col min="4" max="4" width="7.28515625" customWidth="1"/>
    <col min="5" max="6" width="11.42578125" customWidth="1"/>
    <col min="9" max="9" width="11.42578125" customWidth="1"/>
  </cols>
  <sheetData>
    <row r="1" spans="2:15">
      <c r="B1" s="7" t="s">
        <v>102</v>
      </c>
    </row>
    <row r="2" spans="2:15" ht="15.75" customHeight="1">
      <c r="B2" s="134" t="s">
        <v>100</v>
      </c>
      <c r="C2" s="135"/>
      <c r="D2" s="136"/>
      <c r="E2" s="201" t="s">
        <v>1203</v>
      </c>
      <c r="F2" s="201"/>
      <c r="G2" s="201"/>
      <c r="H2" s="201"/>
      <c r="I2" s="201"/>
      <c r="J2" s="201"/>
      <c r="K2" s="201"/>
      <c r="L2" s="201"/>
      <c r="M2" s="201"/>
      <c r="N2" s="201"/>
      <c r="O2" s="194"/>
    </row>
    <row r="3" spans="2:15" ht="15.75" customHeight="1">
      <c r="B3" s="137" t="s">
        <v>23</v>
      </c>
      <c r="C3" s="11"/>
      <c r="D3" s="12"/>
      <c r="E3" s="201" t="s">
        <v>101</v>
      </c>
      <c r="F3" s="201"/>
      <c r="G3" s="201"/>
      <c r="H3" s="201"/>
      <c r="I3" s="201"/>
      <c r="J3" s="201"/>
      <c r="K3" s="201"/>
      <c r="L3" s="201"/>
      <c r="M3" s="201"/>
      <c r="N3" s="201"/>
      <c r="O3" s="194"/>
    </row>
    <row r="4" spans="2:15" ht="15" customHeight="1">
      <c r="B4" s="16"/>
      <c r="C4" s="17"/>
      <c r="D4" s="18"/>
      <c r="E4" s="202" t="s">
        <v>1192</v>
      </c>
      <c r="F4" s="203"/>
      <c r="G4" s="203"/>
      <c r="H4" s="203"/>
      <c r="I4" s="203"/>
      <c r="J4" s="203"/>
      <c r="K4" s="203"/>
      <c r="L4" s="203"/>
      <c r="M4" s="203"/>
      <c r="N4" s="203"/>
      <c r="O4" s="202"/>
    </row>
    <row r="5" spans="2:15" ht="15" customHeight="1">
      <c r="B5" s="209" t="s">
        <v>24</v>
      </c>
      <c r="C5" s="210"/>
      <c r="D5" s="19"/>
      <c r="E5" s="204"/>
      <c r="F5" s="205"/>
      <c r="G5" s="205"/>
      <c r="H5" s="205"/>
      <c r="I5" s="205"/>
      <c r="J5" s="205"/>
      <c r="K5" s="205"/>
      <c r="L5" s="205"/>
      <c r="M5" s="205"/>
      <c r="N5" s="205"/>
      <c r="O5" s="204"/>
    </row>
    <row r="6" spans="2:15">
      <c r="B6" s="209"/>
      <c r="C6" s="210"/>
      <c r="D6" s="19"/>
      <c r="E6" s="141">
        <v>2014</v>
      </c>
      <c r="F6" s="141">
        <f t="shared" ref="F6:O6" si="0">+E6+1</f>
        <v>2015</v>
      </c>
      <c r="G6" s="141">
        <f t="shared" si="0"/>
        <v>2016</v>
      </c>
      <c r="H6" s="141">
        <f t="shared" si="0"/>
        <v>2017</v>
      </c>
      <c r="I6" s="141">
        <f t="shared" si="0"/>
        <v>2018</v>
      </c>
      <c r="J6" s="141">
        <f t="shared" si="0"/>
        <v>2019</v>
      </c>
      <c r="K6" s="141">
        <f t="shared" si="0"/>
        <v>2020</v>
      </c>
      <c r="L6" s="141">
        <f t="shared" si="0"/>
        <v>2021</v>
      </c>
      <c r="M6" s="141">
        <f t="shared" si="0"/>
        <v>2022</v>
      </c>
      <c r="N6" s="141">
        <f t="shared" si="0"/>
        <v>2023</v>
      </c>
      <c r="O6" s="141">
        <f t="shared" si="0"/>
        <v>2024</v>
      </c>
    </row>
    <row r="7" spans="2:15">
      <c r="B7" s="20"/>
      <c r="C7" s="21"/>
      <c r="D7" s="21"/>
      <c r="E7" s="152"/>
      <c r="F7" s="152"/>
      <c r="G7" s="152"/>
      <c r="H7" s="152"/>
      <c r="I7" s="152"/>
      <c r="J7" s="152"/>
      <c r="K7" s="152"/>
      <c r="L7" s="152"/>
      <c r="M7" s="152"/>
      <c r="N7" s="152"/>
      <c r="O7" s="152"/>
    </row>
    <row r="8" spans="2:15" ht="32.25" customHeight="1">
      <c r="B8" s="206" t="s">
        <v>26</v>
      </c>
      <c r="C8" s="207"/>
      <c r="D8" s="208"/>
      <c r="E8" s="133"/>
      <c r="F8" s="133"/>
      <c r="G8" s="133"/>
      <c r="H8" s="133"/>
      <c r="I8" s="133"/>
      <c r="J8" s="133"/>
      <c r="K8" s="133"/>
      <c r="L8" s="133"/>
      <c r="M8" s="133"/>
      <c r="N8" s="133"/>
      <c r="O8" s="133"/>
    </row>
    <row r="9" spans="2:15">
      <c r="B9" s="138">
        <v>1</v>
      </c>
      <c r="C9" s="22" t="s">
        <v>29</v>
      </c>
      <c r="D9" s="19" t="s">
        <v>27</v>
      </c>
      <c r="E9" s="148"/>
      <c r="F9" s="148"/>
      <c r="G9" s="188">
        <f>+Ingreso!G8</f>
        <v>98588.198317970484</v>
      </c>
      <c r="H9" s="188">
        <f>+Ingreso!H8</f>
        <v>109271.72857348001</v>
      </c>
      <c r="I9" s="188">
        <f>+Ingreso!I8</f>
        <v>115485.04422180071</v>
      </c>
      <c r="J9" s="188">
        <f>+Ingreso!J8</f>
        <v>117160.6850833076</v>
      </c>
      <c r="K9" s="188">
        <f>+Ingreso!K8</f>
        <v>96370.217724606948</v>
      </c>
      <c r="L9" s="188">
        <f>+Ingreso!L8</f>
        <v>129989.94155722587</v>
      </c>
      <c r="M9" s="188">
        <f>+Ingreso!M8</f>
        <v>149893.93191096498</v>
      </c>
      <c r="N9" s="188">
        <f>+Ingreso!N8</f>
        <v>162435.42621013004</v>
      </c>
      <c r="O9" s="188">
        <f>+Ingreso!O8</f>
        <v>177671.39771720342</v>
      </c>
    </row>
    <row r="10" spans="2:15">
      <c r="B10" s="138" t="s">
        <v>30</v>
      </c>
      <c r="C10" s="23" t="s">
        <v>31</v>
      </c>
      <c r="D10" s="19" t="s">
        <v>27</v>
      </c>
      <c r="E10" s="146"/>
      <c r="F10" s="146"/>
      <c r="G10" s="146">
        <f>+Ingreso!G9</f>
        <v>90958.920134980013</v>
      </c>
      <c r="H10" s="146">
        <f>+Ingreso!H9</f>
        <v>100774.21573335001</v>
      </c>
      <c r="I10" s="146">
        <f>+Ingreso!I9</f>
        <v>106056.54332563</v>
      </c>
      <c r="J10" s="146">
        <f>+Ingreso!J9</f>
        <v>107437.97240502</v>
      </c>
      <c r="K10" s="146">
        <f>+Ingreso!K9</f>
        <v>86480.518602059994</v>
      </c>
      <c r="L10" s="146">
        <f>+Ingreso!L9</f>
        <v>118358.68726283999</v>
      </c>
      <c r="M10" s="146">
        <f>+Ingreso!M9</f>
        <v>137519.03256545999</v>
      </c>
      <c r="N10" s="146">
        <f>+Ingreso!N9</f>
        <v>148863.60645351003</v>
      </c>
      <c r="O10" s="146">
        <f>+Ingreso!O9</f>
        <v>161233.65200672002</v>
      </c>
    </row>
    <row r="11" spans="2:15">
      <c r="B11" s="138" t="s">
        <v>32</v>
      </c>
      <c r="C11" s="23" t="s">
        <v>33</v>
      </c>
      <c r="D11" s="19" t="s">
        <v>27</v>
      </c>
      <c r="E11" s="146"/>
      <c r="F11" s="146"/>
      <c r="G11" s="146">
        <f>+Ingreso!G42</f>
        <v>0</v>
      </c>
      <c r="H11" s="146">
        <f>+Ingreso!H42</f>
        <v>0</v>
      </c>
      <c r="I11" s="146">
        <f>+Ingreso!I42</f>
        <v>0</v>
      </c>
      <c r="J11" s="146">
        <f>+Ingreso!J42</f>
        <v>0</v>
      </c>
      <c r="K11" s="146">
        <f>+Ingreso!K42</f>
        <v>0</v>
      </c>
      <c r="L11" s="146">
        <f>+Ingreso!L42</f>
        <v>0</v>
      </c>
      <c r="M11" s="146">
        <f>+Ingreso!M42</f>
        <v>0</v>
      </c>
      <c r="N11" s="146">
        <f>+Ingreso!N42</f>
        <v>0</v>
      </c>
      <c r="O11" s="146">
        <f>+Ingreso!O42</f>
        <v>0</v>
      </c>
    </row>
    <row r="12" spans="2:15">
      <c r="B12" s="138" t="s">
        <v>34</v>
      </c>
      <c r="C12" s="23" t="s">
        <v>35</v>
      </c>
      <c r="D12" s="19" t="s">
        <v>27</v>
      </c>
      <c r="E12" s="146"/>
      <c r="F12" s="146"/>
      <c r="G12" s="146">
        <f>+Ingreso!G52</f>
        <v>3847.3958451300005</v>
      </c>
      <c r="H12" s="146">
        <f>+Ingreso!H52</f>
        <v>3310.95425101</v>
      </c>
      <c r="I12" s="146">
        <f>+Ingreso!I52</f>
        <v>4105.2123331699995</v>
      </c>
      <c r="J12" s="146">
        <f>+Ingreso!J52</f>
        <v>4175.3776581676002</v>
      </c>
      <c r="K12" s="146">
        <f>+Ingreso!K52</f>
        <v>3541.8698013099993</v>
      </c>
      <c r="L12" s="146">
        <f>+Ingreso!L52</f>
        <v>4094.6584843800001</v>
      </c>
      <c r="M12" s="146">
        <f>+Ingreso!M52</f>
        <v>3904.9844239200002</v>
      </c>
      <c r="N12" s="146">
        <f>+Ingreso!N52</f>
        <v>3526.1332719000002</v>
      </c>
      <c r="O12" s="146">
        <f>+Ingreso!O52</f>
        <v>3140.2427679299994</v>
      </c>
    </row>
    <row r="13" spans="2:15">
      <c r="B13" s="138" t="s">
        <v>36</v>
      </c>
      <c r="C13" s="23" t="s">
        <v>37</v>
      </c>
      <c r="D13" s="19" t="s">
        <v>27</v>
      </c>
      <c r="E13" s="146"/>
      <c r="F13" s="146"/>
      <c r="G13" s="146">
        <f>+Ingreso!G62</f>
        <v>3781.8823378604752</v>
      </c>
      <c r="H13" s="146">
        <f>+Ingreso!H62</f>
        <v>5186.5585891200008</v>
      </c>
      <c r="I13" s="146">
        <f>+Ingreso!I62</f>
        <v>5323.2885630007067</v>
      </c>
      <c r="J13" s="146">
        <f>+Ingreso!J62</f>
        <v>5547.335020120001</v>
      </c>
      <c r="K13" s="146">
        <f>+Ingreso!K62</f>
        <v>6347.8293212369699</v>
      </c>
      <c r="L13" s="146">
        <f>+Ingreso!L62</f>
        <v>7536.5958100058897</v>
      </c>
      <c r="M13" s="146">
        <f>+Ingreso!M62</f>
        <v>8469.9149215850011</v>
      </c>
      <c r="N13" s="146">
        <f>+Ingreso!N62</f>
        <v>10045.686484720001</v>
      </c>
      <c r="O13" s="146">
        <f>+Ingreso!O62</f>
        <v>13297.502942553399</v>
      </c>
    </row>
    <row r="14" spans="2:15">
      <c r="B14" s="138" t="s">
        <v>38</v>
      </c>
      <c r="C14" s="22" t="s">
        <v>39</v>
      </c>
      <c r="D14" s="19" t="s">
        <v>27</v>
      </c>
      <c r="E14" s="148"/>
      <c r="F14" s="148"/>
      <c r="G14" s="146">
        <f>+Gasto!G8</f>
        <v>92117.882527400987</v>
      </c>
      <c r="H14" s="146">
        <f>+Gasto!H8</f>
        <v>100563.7992990667</v>
      </c>
      <c r="I14" s="146">
        <f>+Gasto!I8</f>
        <v>102419.65773110508</v>
      </c>
      <c r="J14" s="146">
        <f>+Gasto!J8</f>
        <v>112866.43116912442</v>
      </c>
      <c r="K14" s="146">
        <f>+Gasto!K8</f>
        <v>120502.41062923173</v>
      </c>
      <c r="L14" s="146">
        <f>+Gasto!L8</f>
        <v>147667.01273852098</v>
      </c>
      <c r="M14" s="146">
        <f>+Gasto!M8</f>
        <v>146089.66095417785</v>
      </c>
      <c r="N14" s="146">
        <f>+Gasto!N8</f>
        <v>175143.4383606484</v>
      </c>
      <c r="O14" s="146">
        <f>+Gasto!O8</f>
        <v>178123.8997676977</v>
      </c>
    </row>
    <row r="15" spans="2:15">
      <c r="B15" s="138" t="s">
        <v>40</v>
      </c>
      <c r="C15" s="23" t="s">
        <v>41</v>
      </c>
      <c r="D15" s="19" t="s">
        <v>27</v>
      </c>
      <c r="E15" s="146"/>
      <c r="F15" s="146"/>
      <c r="G15" s="188">
        <f>+Gasto!G9</f>
        <v>42381.222888502998</v>
      </c>
      <c r="H15" s="188">
        <f>+Gasto!H9</f>
        <v>45651.943485269992</v>
      </c>
      <c r="I15" s="188">
        <f>+Gasto!I9</f>
        <v>47686.611738313128</v>
      </c>
      <c r="J15" s="188">
        <f>+Gasto!J9</f>
        <v>52075.244991459032</v>
      </c>
      <c r="K15" s="188">
        <f>+Gasto!K9</f>
        <v>56461.27070985124</v>
      </c>
      <c r="L15" s="188">
        <f>+Gasto!L9</f>
        <v>60863.916929221989</v>
      </c>
      <c r="M15" s="188">
        <f>+Gasto!M9</f>
        <v>64643.902853003012</v>
      </c>
      <c r="N15" s="188">
        <f>+Gasto!N9</f>
        <v>70196.234183723936</v>
      </c>
      <c r="O15" s="188">
        <f>+Gasto!O9</f>
        <v>79159.686464858984</v>
      </c>
    </row>
    <row r="16" spans="2:15">
      <c r="B16" s="138" t="s">
        <v>42</v>
      </c>
      <c r="C16" s="23" t="s">
        <v>43</v>
      </c>
      <c r="D16" s="19" t="s">
        <v>27</v>
      </c>
      <c r="E16" s="146"/>
      <c r="F16" s="146"/>
      <c r="G16" s="146">
        <f>+Gasto!G14</f>
        <v>15483.101583936997</v>
      </c>
      <c r="H16" s="146">
        <f>+Gasto!H14</f>
        <v>15810.04022235</v>
      </c>
      <c r="I16" s="146">
        <f>+Gasto!I14</f>
        <v>14743.953465516874</v>
      </c>
      <c r="J16" s="146">
        <f>+Gasto!J14</f>
        <v>16644.14068201599</v>
      </c>
      <c r="K16" s="146">
        <f>+Gasto!K14</f>
        <v>18819.269308304774</v>
      </c>
      <c r="L16" s="146">
        <f>+Gasto!L14</f>
        <v>23701.297998828039</v>
      </c>
      <c r="M16" s="146">
        <f>+Gasto!M14</f>
        <v>19260.895447166873</v>
      </c>
      <c r="N16" s="146">
        <f>+Gasto!N14</f>
        <v>24506.655614295945</v>
      </c>
      <c r="O16" s="146">
        <f>+Gasto!O14</f>
        <v>27990.351900857426</v>
      </c>
    </row>
    <row r="17" spans="2:15">
      <c r="B17" s="138" t="s">
        <v>44</v>
      </c>
      <c r="C17" s="23" t="s">
        <v>45</v>
      </c>
      <c r="D17" s="19" t="s">
        <v>27</v>
      </c>
      <c r="E17" s="146"/>
      <c r="F17" s="146"/>
      <c r="G17" s="146">
        <f>+Gasto!G15</f>
        <v>0</v>
      </c>
      <c r="H17" s="146">
        <f>+Gasto!H15</f>
        <v>0</v>
      </c>
      <c r="I17" s="146">
        <f>+Gasto!I15</f>
        <v>0</v>
      </c>
      <c r="J17" s="146">
        <f>+Gasto!J15</f>
        <v>0</v>
      </c>
      <c r="K17" s="146">
        <f>+Gasto!K15</f>
        <v>0</v>
      </c>
      <c r="L17" s="146">
        <f>+Gasto!L15</f>
        <v>0</v>
      </c>
      <c r="M17" s="146">
        <f>+Gasto!M15</f>
        <v>0</v>
      </c>
      <c r="N17" s="146">
        <f>+Gasto!N15</f>
        <v>0</v>
      </c>
      <c r="O17" s="146">
        <f>+Gasto!O15</f>
        <v>0</v>
      </c>
    </row>
    <row r="18" spans="2:15">
      <c r="B18" s="138" t="s">
        <v>46</v>
      </c>
      <c r="C18" s="23" t="s">
        <v>47</v>
      </c>
      <c r="D18" s="19" t="s">
        <v>27</v>
      </c>
      <c r="E18" s="146"/>
      <c r="F18" s="146"/>
      <c r="G18" s="146">
        <f>+Gasto!G16</f>
        <v>12889.57726917</v>
      </c>
      <c r="H18" s="146">
        <f>+Gasto!H16</f>
        <v>14894.581319960002</v>
      </c>
      <c r="I18" s="146">
        <f>+Gasto!I16</f>
        <v>15972.305258555079</v>
      </c>
      <c r="J18" s="146">
        <f>+Gasto!J16</f>
        <v>17404.207475013001</v>
      </c>
      <c r="K18" s="146">
        <f>+Gasto!K16</f>
        <v>18906.570320803723</v>
      </c>
      <c r="L18" s="146">
        <f>+Gasto!L16</f>
        <v>20343.092016940958</v>
      </c>
      <c r="M18" s="146">
        <f>+Gasto!M16</f>
        <v>22073.711841679738</v>
      </c>
      <c r="N18" s="146">
        <f>+Gasto!N16</f>
        <v>25999.45141352851</v>
      </c>
      <c r="O18" s="146">
        <f>+Gasto!O16</f>
        <v>25801.046239631323</v>
      </c>
    </row>
    <row r="19" spans="2:15">
      <c r="B19" s="138" t="s">
        <v>48</v>
      </c>
      <c r="C19" s="23" t="s">
        <v>49</v>
      </c>
      <c r="D19" s="19" t="s">
        <v>27</v>
      </c>
      <c r="E19" s="146"/>
      <c r="F19" s="146"/>
      <c r="G19" s="146">
        <f>+Gasto!G20</f>
        <v>346.16002101000004</v>
      </c>
      <c r="H19" s="146">
        <f>+Gasto!H20</f>
        <v>202.08051096999998</v>
      </c>
      <c r="I19" s="146">
        <f>+Gasto!I20</f>
        <v>72.105336999999992</v>
      </c>
      <c r="J19" s="146">
        <f>+Gasto!J20</f>
        <v>146.42496480000003</v>
      </c>
      <c r="K19" s="146">
        <f>+Gasto!K20</f>
        <v>158.19240367</v>
      </c>
      <c r="L19" s="146">
        <f>+Gasto!L20</f>
        <v>1173.5566130699999</v>
      </c>
      <c r="M19" s="146">
        <f>+Gasto!M20</f>
        <v>4632.4872919099998</v>
      </c>
      <c r="N19" s="146">
        <f>+Gasto!N20</f>
        <v>8777.1755281799997</v>
      </c>
      <c r="O19" s="146">
        <f>+Gasto!O20</f>
        <v>7320.9778998399997</v>
      </c>
    </row>
    <row r="20" spans="2:15">
      <c r="B20" s="138" t="s">
        <v>50</v>
      </c>
      <c r="C20" s="23" t="s">
        <v>35</v>
      </c>
      <c r="D20" s="19" t="s">
        <v>27</v>
      </c>
      <c r="E20" s="146"/>
      <c r="F20" s="146"/>
      <c r="G20" s="146">
        <f>+Gasto!G24</f>
        <v>13280.095842760002</v>
      </c>
      <c r="H20" s="146">
        <f>+Gasto!H24</f>
        <v>13820.829887559999</v>
      </c>
      <c r="I20" s="146">
        <f>+Gasto!I24</f>
        <v>14307.155328060004</v>
      </c>
      <c r="J20" s="146">
        <f>+Gasto!J24</f>
        <v>14565.695771744402</v>
      </c>
      <c r="K20" s="146">
        <f>+Gasto!K24</f>
        <v>14457.197965650001</v>
      </c>
      <c r="L20" s="146">
        <f>+Gasto!L24</f>
        <v>19365.232018739996</v>
      </c>
      <c r="M20" s="146">
        <f>+Gasto!M24</f>
        <v>18736.385572220199</v>
      </c>
      <c r="N20" s="146">
        <f>+Gasto!N24</f>
        <v>20682.718313699992</v>
      </c>
      <c r="O20" s="146">
        <f>+Gasto!O24</f>
        <v>22772.825931809995</v>
      </c>
    </row>
    <row r="21" spans="2:15">
      <c r="B21" s="138" t="s">
        <v>51</v>
      </c>
      <c r="C21" s="23" t="s">
        <v>52</v>
      </c>
      <c r="D21" s="19" t="s">
        <v>27</v>
      </c>
      <c r="E21" s="146"/>
      <c r="F21" s="146"/>
      <c r="G21" s="146">
        <f>+Gasto!G34</f>
        <v>709.39809449000006</v>
      </c>
      <c r="H21" s="146">
        <f>+Gasto!H34</f>
        <v>762.68229933000009</v>
      </c>
      <c r="I21" s="146">
        <f>+Gasto!I34</f>
        <v>778.49142884999992</v>
      </c>
      <c r="J21" s="146">
        <f>+Gasto!J34</f>
        <v>725.00293057999988</v>
      </c>
      <c r="K21" s="146">
        <f>+Gasto!K34</f>
        <v>678.79197932000011</v>
      </c>
      <c r="L21" s="146">
        <f>+Gasto!L34</f>
        <v>596.34072501000003</v>
      </c>
      <c r="M21" s="146">
        <f>+Gasto!M34</f>
        <v>603.03512349999994</v>
      </c>
      <c r="N21" s="146">
        <f>+Gasto!N34</f>
        <v>695.26784281999994</v>
      </c>
      <c r="O21" s="146">
        <f>+Gasto!O34</f>
        <v>879.27880201999994</v>
      </c>
    </row>
    <row r="22" spans="2:15">
      <c r="B22" s="138" t="s">
        <v>53</v>
      </c>
      <c r="C22" s="24" t="s">
        <v>54</v>
      </c>
      <c r="D22" s="25" t="s">
        <v>27</v>
      </c>
      <c r="E22" s="146"/>
      <c r="F22" s="146"/>
      <c r="G22" s="146">
        <f>+Gasto!G38</f>
        <v>7028.3268275310002</v>
      </c>
      <c r="H22" s="146">
        <f>+Gasto!H38</f>
        <v>9421.6415736267118</v>
      </c>
      <c r="I22" s="146">
        <f>+Gasto!I38</f>
        <v>8859.0351748100002</v>
      </c>
      <c r="J22" s="146">
        <f>+Gasto!J38</f>
        <v>11305.714353512001</v>
      </c>
      <c r="K22" s="146">
        <f>+Gasto!K38</f>
        <v>11021.117941631999</v>
      </c>
      <c r="L22" s="146">
        <f>+Gasto!L38</f>
        <v>21623.576436710006</v>
      </c>
      <c r="M22" s="146">
        <f>+Gasto!M38</f>
        <v>16139.242824697998</v>
      </c>
      <c r="N22" s="146">
        <f>+Gasto!N38</f>
        <v>24285.935464399998</v>
      </c>
      <c r="O22" s="146">
        <f>+Gasto!O38</f>
        <v>14199.732528680002</v>
      </c>
    </row>
    <row r="23" spans="2:15">
      <c r="B23" s="129" t="s">
        <v>55</v>
      </c>
      <c r="C23" s="119" t="s">
        <v>56</v>
      </c>
      <c r="D23" s="120" t="s">
        <v>27</v>
      </c>
      <c r="E23" s="133"/>
      <c r="F23" s="133"/>
      <c r="G23" s="142">
        <f t="shared" ref="G23:L23" si="1">+G9-G14+G17</f>
        <v>6470.315790569497</v>
      </c>
      <c r="H23" s="142">
        <f t="shared" si="1"/>
        <v>8707.9292744133127</v>
      </c>
      <c r="I23" s="142">
        <f t="shared" si="1"/>
        <v>13065.38649069563</v>
      </c>
      <c r="J23" s="142">
        <f t="shared" si="1"/>
        <v>4294.2539141831803</v>
      </c>
      <c r="K23" s="142">
        <f t="shared" si="1"/>
        <v>-24132.192904624782</v>
      </c>
      <c r="L23" s="142">
        <f t="shared" si="1"/>
        <v>-17677.071181295105</v>
      </c>
      <c r="M23" s="142">
        <f>+M9-M14+M17</f>
        <v>3804.2709567871352</v>
      </c>
      <c r="N23" s="142">
        <f>+N9-N14+N17</f>
        <v>-12708.012150518363</v>
      </c>
      <c r="O23" s="142">
        <f>+O9-O14+O17</f>
        <v>-452.50205049428041</v>
      </c>
    </row>
    <row r="24" spans="2:15">
      <c r="B24" s="126" t="s">
        <v>57</v>
      </c>
      <c r="C24" s="121" t="s">
        <v>58</v>
      </c>
      <c r="D24" s="122" t="s">
        <v>27</v>
      </c>
      <c r="E24" s="133"/>
      <c r="F24" s="133"/>
      <c r="G24" s="142">
        <f t="shared" ref="G24:L24" si="2">+G9-G14</f>
        <v>6470.315790569497</v>
      </c>
      <c r="H24" s="142">
        <f t="shared" si="2"/>
        <v>8707.9292744133127</v>
      </c>
      <c r="I24" s="142">
        <f t="shared" si="2"/>
        <v>13065.38649069563</v>
      </c>
      <c r="J24" s="142">
        <f t="shared" si="2"/>
        <v>4294.2539141831803</v>
      </c>
      <c r="K24" s="142">
        <f t="shared" si="2"/>
        <v>-24132.192904624782</v>
      </c>
      <c r="L24" s="142">
        <f t="shared" si="2"/>
        <v>-17677.071181295105</v>
      </c>
      <c r="M24" s="142">
        <f>+M9-M14</f>
        <v>3804.2709567871352</v>
      </c>
      <c r="N24" s="142">
        <f>+N9-N14</f>
        <v>-12708.012150518363</v>
      </c>
      <c r="O24" s="142">
        <f>+O9-O14</f>
        <v>-452.50205049428041</v>
      </c>
    </row>
    <row r="25" spans="2:15">
      <c r="B25" s="28" t="s">
        <v>25</v>
      </c>
      <c r="C25" s="29" t="s">
        <v>59</v>
      </c>
      <c r="D25" s="19" t="s">
        <v>27</v>
      </c>
      <c r="E25" s="146"/>
      <c r="F25" s="146"/>
      <c r="G25" s="146"/>
      <c r="H25" s="146"/>
      <c r="I25" s="146"/>
      <c r="J25" s="146"/>
      <c r="K25" s="146"/>
      <c r="L25" s="146"/>
      <c r="M25" s="146"/>
      <c r="N25" s="146"/>
      <c r="O25" s="146"/>
    </row>
    <row r="26" spans="2:15">
      <c r="B26" s="28" t="s">
        <v>60</v>
      </c>
      <c r="C26" s="22" t="s">
        <v>61</v>
      </c>
      <c r="D26" s="19" t="s">
        <v>27</v>
      </c>
      <c r="E26" s="148"/>
      <c r="F26" s="148"/>
      <c r="G26" s="146">
        <f>+'Transacciones Activos y Pasivo '!G9</f>
        <v>20004.372325147997</v>
      </c>
      <c r="H26" s="146">
        <f>+'Transacciones Activos y Pasivo '!H9</f>
        <v>23489.221962660671</v>
      </c>
      <c r="I26" s="146">
        <f>+'Transacciones Activos y Pasivo '!I9</f>
        <v>25435.389893473352</v>
      </c>
      <c r="J26" s="146">
        <f>+'Transacciones Activos y Pasivo '!J9</f>
        <v>19500.396918503597</v>
      </c>
      <c r="K26" s="146">
        <f>+'Transacciones Activos y Pasivo '!K9</f>
        <v>16766.977648305146</v>
      </c>
      <c r="L26" s="146">
        <f>+'Transacciones Activos y Pasivo '!L9</f>
        <v>16281.740509627703</v>
      </c>
      <c r="M26" s="146">
        <f>+'Transacciones Activos y Pasivo '!M9</f>
        <v>13840.683915162001</v>
      </c>
      <c r="N26" s="146">
        <f>+'Transacciones Activos y Pasivo '!N9</f>
        <v>17718.637191980666</v>
      </c>
      <c r="O26" s="146">
        <f>+'Transacciones Activos y Pasivo '!O9</f>
        <v>15972.656815086668</v>
      </c>
    </row>
    <row r="27" spans="2:15">
      <c r="B27" s="30" t="s">
        <v>62</v>
      </c>
      <c r="C27" s="23" t="s">
        <v>63</v>
      </c>
      <c r="D27" s="19" t="s">
        <v>27</v>
      </c>
      <c r="E27" s="146"/>
      <c r="F27" s="146"/>
      <c r="G27" s="146">
        <f>+'Transacciones Activos y Pasivo '!G10</f>
        <v>20381.437963017997</v>
      </c>
      <c r="H27" s="146">
        <f>+'Transacciones Activos y Pasivo '!H10</f>
        <v>23913.007121410672</v>
      </c>
      <c r="I27" s="146">
        <f>+'Transacciones Activos y Pasivo '!I10</f>
        <v>25888.53075219335</v>
      </c>
      <c r="J27" s="146">
        <f>+'Transacciones Activos y Pasivo '!J10</f>
        <v>20068.393127733598</v>
      </c>
      <c r="K27" s="146">
        <f>+'Transacciones Activos y Pasivo '!K10</f>
        <v>17415.182511735144</v>
      </c>
      <c r="L27" s="146">
        <f>+'Transacciones Activos y Pasivo '!L10</f>
        <v>16825.518826627704</v>
      </c>
      <c r="M27" s="146">
        <f>+'Transacciones Activos y Pasivo '!M10</f>
        <v>14499.647429522001</v>
      </c>
      <c r="N27" s="146">
        <f>+'Transacciones Activos y Pasivo '!N10</f>
        <v>18937.314568820664</v>
      </c>
      <c r="O27" s="146">
        <f>+'Transacciones Activos y Pasivo '!O10</f>
        <v>16753.708510446668</v>
      </c>
    </row>
    <row r="28" spans="2:15">
      <c r="B28" s="30" t="s">
        <v>64</v>
      </c>
      <c r="C28" s="23" t="s">
        <v>65</v>
      </c>
      <c r="D28" s="19" t="s">
        <v>27</v>
      </c>
      <c r="E28" s="146"/>
      <c r="F28" s="146"/>
      <c r="G28" s="146">
        <f>+'Transacciones Activos y Pasivo '!G15</f>
        <v>0</v>
      </c>
      <c r="H28" s="146">
        <f>+'Transacciones Activos y Pasivo '!H15</f>
        <v>0</v>
      </c>
      <c r="I28" s="146">
        <f>+'Transacciones Activos y Pasivo '!I15</f>
        <v>0</v>
      </c>
      <c r="J28" s="146">
        <f>+'Transacciones Activos y Pasivo '!J15</f>
        <v>0</v>
      </c>
      <c r="K28" s="146">
        <f>+'Transacciones Activos y Pasivo '!K15</f>
        <v>0</v>
      </c>
      <c r="L28" s="146">
        <f>+'Transacciones Activos y Pasivo '!L15</f>
        <v>0</v>
      </c>
      <c r="M28" s="146">
        <f>+'Transacciones Activos y Pasivo '!M15</f>
        <v>0</v>
      </c>
      <c r="N28" s="146">
        <f>+'Transacciones Activos y Pasivo '!N15</f>
        <v>0</v>
      </c>
      <c r="O28" s="146">
        <f>+'Transacciones Activos y Pasivo '!O15</f>
        <v>0</v>
      </c>
    </row>
    <row r="29" spans="2:15">
      <c r="B29" s="30" t="s">
        <v>66</v>
      </c>
      <c r="C29" s="23" t="s">
        <v>67</v>
      </c>
      <c r="D29" s="19" t="s">
        <v>27</v>
      </c>
      <c r="E29" s="146"/>
      <c r="F29" s="146"/>
      <c r="G29" s="146">
        <f>+'Transacciones Activos y Pasivo '!G16</f>
        <v>0</v>
      </c>
      <c r="H29" s="146">
        <f>+'Transacciones Activos y Pasivo '!H16</f>
        <v>0</v>
      </c>
      <c r="I29" s="146">
        <f>+'Transacciones Activos y Pasivo '!I16</f>
        <v>1.5955E-2</v>
      </c>
      <c r="J29" s="146">
        <f>+'Transacciones Activos y Pasivo '!J16</f>
        <v>0</v>
      </c>
      <c r="K29" s="146">
        <f>+'Transacciones Activos y Pasivo '!K16</f>
        <v>0.12</v>
      </c>
      <c r="L29" s="146">
        <f>+'Transacciones Activos y Pasivo '!L16</f>
        <v>0.12</v>
      </c>
      <c r="M29" s="146">
        <f>+'Transacciones Activos y Pasivo '!M16</f>
        <v>8.5500000000000007E-2</v>
      </c>
      <c r="N29" s="146">
        <f>+'Transacciones Activos y Pasivo '!N16</f>
        <v>0.26805000000000001</v>
      </c>
      <c r="O29" s="146">
        <f>+'Transacciones Activos y Pasivo '!O16</f>
        <v>0.68839600000000001</v>
      </c>
    </row>
    <row r="30" spans="2:15">
      <c r="B30" s="31" t="s">
        <v>68</v>
      </c>
      <c r="C30" s="24" t="s">
        <v>69</v>
      </c>
      <c r="D30" s="25" t="s">
        <v>27</v>
      </c>
      <c r="E30" s="146"/>
      <c r="F30" s="146"/>
      <c r="G30" s="146">
        <f>+'Transacciones Activos y Pasivo '!G17</f>
        <v>-377.0656378700001</v>
      </c>
      <c r="H30" s="146">
        <f>+'Transacciones Activos y Pasivo '!H17</f>
        <v>-423.78515875000005</v>
      </c>
      <c r="I30" s="146">
        <f>+'Transacciones Activos y Pasivo '!I17</f>
        <v>-453.15681372000012</v>
      </c>
      <c r="J30" s="146">
        <f>+'Transacciones Activos y Pasivo '!J17</f>
        <v>-567.99620923000009</v>
      </c>
      <c r="K30" s="146">
        <f>+'Transacciones Activos y Pasivo '!K17</f>
        <v>-648.32486342999982</v>
      </c>
      <c r="L30" s="146">
        <f>+'Transacciones Activos y Pasivo '!L17</f>
        <v>-543.89831700000002</v>
      </c>
      <c r="M30" s="146">
        <f>+'Transacciones Activos y Pasivo '!M17</f>
        <v>-659.04901435999989</v>
      </c>
      <c r="N30" s="146">
        <f>+'Transacciones Activos y Pasivo '!N17</f>
        <v>-1218.9454268399995</v>
      </c>
      <c r="O30" s="146">
        <f>+'Transacciones Activos y Pasivo '!O17</f>
        <v>-781.74009136000018</v>
      </c>
    </row>
    <row r="31" spans="2:15">
      <c r="B31" s="139" t="s">
        <v>70</v>
      </c>
      <c r="C31" s="123" t="s">
        <v>71</v>
      </c>
      <c r="D31" s="124" t="s">
        <v>27</v>
      </c>
      <c r="E31" s="133"/>
      <c r="F31" s="133"/>
      <c r="G31" s="142">
        <f t="shared" ref="G31:L31" si="3">+G14+G26</f>
        <v>112122.25485254898</v>
      </c>
      <c r="H31" s="142">
        <f t="shared" si="3"/>
        <v>124053.02126172736</v>
      </c>
      <c r="I31" s="142">
        <f t="shared" si="3"/>
        <v>127855.04762457844</v>
      </c>
      <c r="J31" s="142">
        <f t="shared" si="3"/>
        <v>132366.828087628</v>
      </c>
      <c r="K31" s="142">
        <f t="shared" si="3"/>
        <v>137269.38827753687</v>
      </c>
      <c r="L31" s="142">
        <f t="shared" si="3"/>
        <v>163948.75324814869</v>
      </c>
      <c r="M31" s="142">
        <f>+M14+M26</f>
        <v>159930.34486933984</v>
      </c>
      <c r="N31" s="142">
        <f>+N14+N26</f>
        <v>192862.07555262907</v>
      </c>
      <c r="O31" s="142">
        <f>+O14+O26</f>
        <v>194096.55658278437</v>
      </c>
    </row>
    <row r="32" spans="2:15">
      <c r="B32" s="139" t="s">
        <v>72</v>
      </c>
      <c r="C32" s="123" t="s">
        <v>73</v>
      </c>
      <c r="D32" s="124" t="s">
        <v>27</v>
      </c>
      <c r="E32" s="133"/>
      <c r="F32" s="133"/>
      <c r="G32" s="142">
        <f t="shared" ref="G32:L32" si="4">+G9-G31</f>
        <v>-13534.0565345785</v>
      </c>
      <c r="H32" s="142">
        <f t="shared" si="4"/>
        <v>-14781.292688247355</v>
      </c>
      <c r="I32" s="142">
        <f t="shared" si="4"/>
        <v>-12370.003402777729</v>
      </c>
      <c r="J32" s="142">
        <f t="shared" si="4"/>
        <v>-15206.143004320402</v>
      </c>
      <c r="K32" s="142">
        <f t="shared" si="4"/>
        <v>-40899.170552929922</v>
      </c>
      <c r="L32" s="142">
        <f t="shared" si="4"/>
        <v>-33958.811690922812</v>
      </c>
      <c r="M32" s="142">
        <f>+M9-M31</f>
        <v>-10036.412958374858</v>
      </c>
      <c r="N32" s="142">
        <f>+N9-N31</f>
        <v>-30426.649342499033</v>
      </c>
      <c r="O32" s="142">
        <f>+O9-O31</f>
        <v>-16425.158865580946</v>
      </c>
    </row>
    <row r="33" spans="2:15">
      <c r="B33" s="140" t="s">
        <v>25</v>
      </c>
      <c r="C33" s="125" t="s">
        <v>74</v>
      </c>
      <c r="D33" s="120" t="s">
        <v>27</v>
      </c>
      <c r="E33" s="133"/>
      <c r="F33" s="133"/>
      <c r="G33" s="142">
        <v>-13702.005660181932</v>
      </c>
      <c r="H33" s="142">
        <v>-14606.12774989121</v>
      </c>
      <c r="I33" s="142">
        <v>-11130.567641963109</v>
      </c>
      <c r="J33" s="142">
        <v>-15414.010526927843</v>
      </c>
      <c r="K33" s="142">
        <v>-41830.811845314922</v>
      </c>
      <c r="L33" s="142">
        <v>-33751.436338161227</v>
      </c>
      <c r="M33" s="142">
        <v>-8678.0762743513915</v>
      </c>
      <c r="N33" s="142">
        <v>-30287.081138677891</v>
      </c>
      <c r="O33" s="142">
        <v>-17030.583014699154</v>
      </c>
    </row>
    <row r="34" spans="2:15">
      <c r="B34" s="28" t="s">
        <v>75</v>
      </c>
      <c r="C34" s="22" t="s">
        <v>76</v>
      </c>
      <c r="D34" s="19" t="s">
        <v>27</v>
      </c>
      <c r="E34" s="148"/>
      <c r="F34" s="148"/>
      <c r="G34" s="193">
        <v>29.086947698067604</v>
      </c>
      <c r="H34" s="193">
        <v>12338.420198958785</v>
      </c>
      <c r="I34" s="193">
        <v>6053.7287040368965</v>
      </c>
      <c r="J34" s="193">
        <v>716.53572587396866</v>
      </c>
      <c r="K34" s="193">
        <v>14321.408733251783</v>
      </c>
      <c r="L34" s="193">
        <v>5652.5827808745316</v>
      </c>
      <c r="M34" s="193">
        <v>22500.384193118109</v>
      </c>
      <c r="N34" s="193">
        <v>-17872.564422132367</v>
      </c>
      <c r="O34" s="193">
        <v>3694.373697149108</v>
      </c>
    </row>
    <row r="35" spans="2:15">
      <c r="B35" s="30" t="s">
        <v>77</v>
      </c>
      <c r="C35" s="23" t="s">
        <v>78</v>
      </c>
      <c r="D35" s="19" t="s">
        <v>27</v>
      </c>
      <c r="E35" s="146"/>
      <c r="F35" s="146"/>
      <c r="G35" s="146">
        <v>-170.47753051625841</v>
      </c>
      <c r="H35" s="146">
        <v>12121.114945711235</v>
      </c>
      <c r="I35" s="146">
        <v>5819.4008111180319</v>
      </c>
      <c r="J35" s="146">
        <v>460.8277287555137</v>
      </c>
      <c r="K35" s="146">
        <v>14049.304568163714</v>
      </c>
      <c r="L35" s="146">
        <v>5370.4500077381663</v>
      </c>
      <c r="M35" s="146">
        <v>22195.654752562557</v>
      </c>
      <c r="N35" s="146">
        <v>-19168.135755217852</v>
      </c>
      <c r="O35" s="146">
        <v>2143.7265470374191</v>
      </c>
    </row>
    <row r="36" spans="2:15">
      <c r="B36" s="30" t="s">
        <v>79</v>
      </c>
      <c r="C36" s="23" t="s">
        <v>80</v>
      </c>
      <c r="D36" s="19" t="s">
        <v>27</v>
      </c>
      <c r="E36" s="146"/>
      <c r="F36" s="146"/>
      <c r="G36" s="146">
        <v>199.56447821432602</v>
      </c>
      <c r="H36" s="146">
        <v>217.30525324755001</v>
      </c>
      <c r="I36" s="146">
        <v>234.32789291886499</v>
      </c>
      <c r="J36" s="146">
        <v>255.70799711845498</v>
      </c>
      <c r="K36" s="146">
        <v>272.10416508806804</v>
      </c>
      <c r="L36" s="146">
        <v>282.13277313636502</v>
      </c>
      <c r="M36" s="146">
        <v>304.72944055555001</v>
      </c>
      <c r="N36" s="146">
        <v>1295.5713330854842</v>
      </c>
      <c r="O36" s="146">
        <v>1550.6471501116889</v>
      </c>
    </row>
    <row r="37" spans="2:15">
      <c r="B37" s="28" t="s">
        <v>81</v>
      </c>
      <c r="C37" s="22" t="s">
        <v>82</v>
      </c>
      <c r="D37" s="19" t="s">
        <v>27</v>
      </c>
      <c r="E37" s="148"/>
      <c r="F37" s="148"/>
      <c r="G37" s="193">
        <v>13731.09260788</v>
      </c>
      <c r="H37" s="193">
        <v>26944.547948849995</v>
      </c>
      <c r="I37" s="193">
        <v>17184.296346000006</v>
      </c>
      <c r="J37" s="193">
        <v>16130.546252801811</v>
      </c>
      <c r="K37" s="193">
        <v>56152.220578566703</v>
      </c>
      <c r="L37" s="193">
        <v>39404.019119035758</v>
      </c>
      <c r="M37" s="193">
        <v>31178.4604674695</v>
      </c>
      <c r="N37" s="193">
        <v>12414.516716545524</v>
      </c>
      <c r="O37" s="193">
        <v>20724.956711848263</v>
      </c>
    </row>
    <row r="38" spans="2:15">
      <c r="B38" s="30" t="s">
        <v>83</v>
      </c>
      <c r="C38" s="23" t="s">
        <v>84</v>
      </c>
      <c r="D38" s="19" t="s">
        <v>27</v>
      </c>
      <c r="E38" s="146"/>
      <c r="F38" s="146"/>
      <c r="G38" s="146">
        <v>9946.4856078800003</v>
      </c>
      <c r="H38" s="146">
        <v>6936.6519488499944</v>
      </c>
      <c r="I38" s="146">
        <v>11787.679346000004</v>
      </c>
      <c r="J38" s="146">
        <v>6813.274252801808</v>
      </c>
      <c r="K38" s="146">
        <v>34792.803801978102</v>
      </c>
      <c r="L38" s="146">
        <v>36142.42111903576</v>
      </c>
      <c r="M38" s="146">
        <v>20357.797467469496</v>
      </c>
      <c r="N38" s="146">
        <v>16419.988716545522</v>
      </c>
      <c r="O38" s="146">
        <v>-168.62028815173562</v>
      </c>
    </row>
    <row r="39" spans="2:15">
      <c r="B39" s="30" t="s">
        <v>85</v>
      </c>
      <c r="C39" s="23" t="s">
        <v>86</v>
      </c>
      <c r="D39" s="19" t="s">
        <v>27</v>
      </c>
      <c r="E39" s="146"/>
      <c r="F39" s="146"/>
      <c r="G39" s="146">
        <v>3784.6070000000009</v>
      </c>
      <c r="H39" s="146">
        <v>20007.896000000001</v>
      </c>
      <c r="I39" s="146">
        <v>5396.6170000000011</v>
      </c>
      <c r="J39" s="146">
        <v>9317.2720000000027</v>
      </c>
      <c r="K39" s="146">
        <v>21359.416776588598</v>
      </c>
      <c r="L39" s="146">
        <v>3261.5980000000004</v>
      </c>
      <c r="M39" s="146">
        <v>10820.663000000002</v>
      </c>
      <c r="N39" s="146">
        <v>-4005.4719999999988</v>
      </c>
      <c r="O39" s="146">
        <v>20893.576999999997</v>
      </c>
    </row>
    <row r="40" spans="2:15">
      <c r="B40" s="30"/>
      <c r="C40" s="23"/>
      <c r="D40" s="19"/>
      <c r="E40" s="146"/>
      <c r="F40" s="146"/>
      <c r="G40" s="146"/>
      <c r="H40" s="146"/>
      <c r="I40" s="146"/>
      <c r="J40" s="146"/>
      <c r="K40" s="146"/>
      <c r="L40" s="185"/>
      <c r="M40" s="185"/>
      <c r="N40" s="185"/>
      <c r="O40" s="185"/>
    </row>
    <row r="41" spans="2:15">
      <c r="B41" s="28" t="s">
        <v>25</v>
      </c>
      <c r="C41" s="22" t="s">
        <v>89</v>
      </c>
      <c r="D41" s="19"/>
      <c r="E41" s="148"/>
      <c r="F41" s="148"/>
      <c r="G41" s="146"/>
      <c r="H41" s="146"/>
      <c r="I41" s="146"/>
      <c r="J41" s="146"/>
      <c r="K41" s="146"/>
      <c r="L41" s="185"/>
      <c r="M41" s="185"/>
      <c r="N41" s="185"/>
      <c r="O41" s="185"/>
    </row>
    <row r="42" spans="2:15">
      <c r="B42" s="30" t="s">
        <v>90</v>
      </c>
      <c r="C42" s="23" t="s">
        <v>91</v>
      </c>
      <c r="D42" s="19" t="s">
        <v>27</v>
      </c>
      <c r="E42" s="146"/>
      <c r="F42" s="146"/>
      <c r="G42" s="146"/>
      <c r="H42" s="146"/>
      <c r="I42" s="146"/>
      <c r="J42" s="146"/>
      <c r="K42" s="146"/>
      <c r="L42" s="185"/>
      <c r="M42" s="185"/>
      <c r="N42" s="185"/>
      <c r="O42" s="185"/>
    </row>
    <row r="43" spans="2:15">
      <c r="B43" s="30" t="s">
        <v>92</v>
      </c>
      <c r="C43" s="23" t="s">
        <v>93</v>
      </c>
      <c r="D43" s="19" t="s">
        <v>27</v>
      </c>
      <c r="E43" s="146"/>
      <c r="F43" s="146"/>
      <c r="G43" s="146"/>
      <c r="H43" s="146"/>
      <c r="I43" s="146"/>
      <c r="J43" s="146"/>
      <c r="K43" s="146"/>
      <c r="L43" s="185"/>
      <c r="M43" s="185"/>
      <c r="N43" s="185"/>
      <c r="O43" s="185"/>
    </row>
    <row r="44" spans="2:15">
      <c r="B44" s="30" t="s">
        <v>94</v>
      </c>
      <c r="C44" s="23" t="s">
        <v>95</v>
      </c>
      <c r="D44" s="19" t="s">
        <v>27</v>
      </c>
      <c r="E44" s="146"/>
      <c r="F44" s="146"/>
      <c r="G44" s="146"/>
      <c r="H44" s="146"/>
      <c r="I44" s="146"/>
      <c r="J44" s="146"/>
      <c r="K44" s="146"/>
      <c r="L44" s="185"/>
      <c r="M44" s="185"/>
      <c r="N44" s="185"/>
      <c r="O44" s="185"/>
    </row>
    <row r="45" spans="2:15">
      <c r="B45" s="30" t="s">
        <v>96</v>
      </c>
      <c r="C45" s="23" t="s">
        <v>97</v>
      </c>
      <c r="D45" s="19" t="s">
        <v>27</v>
      </c>
      <c r="E45" s="146"/>
      <c r="F45" s="146"/>
      <c r="G45" s="146"/>
      <c r="H45" s="146"/>
      <c r="I45" s="146"/>
      <c r="J45" s="146"/>
      <c r="K45" s="146"/>
      <c r="L45" s="185"/>
      <c r="M45" s="185"/>
      <c r="N45" s="185"/>
      <c r="O45" s="185"/>
    </row>
    <row r="46" spans="2:15">
      <c r="B46" s="20" t="s">
        <v>98</v>
      </c>
      <c r="C46" s="32" t="s">
        <v>99</v>
      </c>
      <c r="D46" s="21" t="s">
        <v>27</v>
      </c>
      <c r="E46" s="149"/>
      <c r="F46" s="146"/>
      <c r="G46" s="146"/>
      <c r="H46" s="146"/>
      <c r="I46" s="146"/>
      <c r="J46" s="146"/>
      <c r="K46" s="146"/>
      <c r="L46" s="185"/>
      <c r="M46" s="185"/>
      <c r="N46" s="185"/>
      <c r="O46" s="185"/>
    </row>
    <row r="47" spans="2:15">
      <c r="B47" s="13"/>
      <c r="C47" s="14"/>
      <c r="D47" s="14"/>
      <c r="E47" s="15"/>
      <c r="F47" s="15"/>
      <c r="G47" s="15"/>
      <c r="H47" s="15"/>
      <c r="I47" s="15"/>
      <c r="J47" s="15"/>
      <c r="K47" s="15"/>
    </row>
    <row r="48" spans="2:15">
      <c r="B48" s="30" t="s">
        <v>87</v>
      </c>
      <c r="C48" s="23" t="s">
        <v>88</v>
      </c>
      <c r="D48" s="19" t="s">
        <v>27</v>
      </c>
      <c r="E48" s="146"/>
      <c r="F48" s="186"/>
      <c r="G48" s="146">
        <f t="shared" ref="G48:M48" si="5">+G33-G32</f>
        <v>-167.94912560343255</v>
      </c>
      <c r="H48" s="146">
        <f t="shared" si="5"/>
        <v>175.16493835614529</v>
      </c>
      <c r="I48" s="146">
        <f t="shared" si="5"/>
        <v>1239.4357608146202</v>
      </c>
      <c r="J48" s="146">
        <f t="shared" si="5"/>
        <v>-207.86752260744106</v>
      </c>
      <c r="K48" s="146">
        <f t="shared" si="5"/>
        <v>-931.64129238500027</v>
      </c>
      <c r="L48" s="146">
        <f t="shared" si="5"/>
        <v>207.37535276158451</v>
      </c>
      <c r="M48" s="146">
        <f t="shared" si="5"/>
        <v>1358.3366840234667</v>
      </c>
      <c r="N48" s="146">
        <f>+N33-N32</f>
        <v>139.56820382114165</v>
      </c>
      <c r="O48" s="146">
        <f>+O33-O32</f>
        <v>-605.42414911820742</v>
      </c>
    </row>
    <row r="49" spans="7:13">
      <c r="G49" s="187"/>
      <c r="H49" s="187"/>
      <c r="I49" s="187"/>
      <c r="J49" s="187"/>
      <c r="K49" s="187"/>
      <c r="L49" s="187"/>
      <c r="M49" s="187"/>
    </row>
    <row r="50" spans="7:13">
      <c r="G50" s="187"/>
      <c r="H50" s="187"/>
      <c r="I50" s="187"/>
      <c r="J50" s="187"/>
      <c r="K50" s="187"/>
      <c r="L50" s="187"/>
      <c r="M50" s="187"/>
    </row>
    <row r="62" spans="7:13">
      <c r="I62" s="183"/>
    </row>
    <row r="63" spans="7:13">
      <c r="I63" s="183"/>
    </row>
    <row r="64" spans="7:13">
      <c r="I64" s="183"/>
    </row>
    <row r="67" spans="9:9">
      <c r="I67" s="183"/>
    </row>
    <row r="68" spans="9:9">
      <c r="I68" s="183"/>
    </row>
    <row r="71" spans="9:9">
      <c r="I71" s="183"/>
    </row>
    <row r="73" spans="9:9">
      <c r="I73" s="183"/>
    </row>
    <row r="74" spans="9:9">
      <c r="I74" s="183"/>
    </row>
    <row r="75" spans="9:9">
      <c r="I75" s="183"/>
    </row>
    <row r="76" spans="9:9">
      <c r="I76" s="183"/>
    </row>
    <row r="78" spans="9:9">
      <c r="I78" s="183"/>
    </row>
    <row r="79" spans="9:9">
      <c r="I79" s="183"/>
    </row>
    <row r="80" spans="9:9">
      <c r="I80" s="183"/>
    </row>
  </sheetData>
  <mergeCells count="6">
    <mergeCell ref="O4:O5"/>
    <mergeCell ref="B8:D8"/>
    <mergeCell ref="B5:C6"/>
    <mergeCell ref="E3:N3"/>
    <mergeCell ref="E4:N5"/>
    <mergeCell ref="E2:N2"/>
  </mergeCells>
  <hyperlinks>
    <hyperlink ref="B1" location="Indice!A1" display="Regresar" xr:uid="{D2CB1DD3-80CE-4260-AB32-4B074CD4C6F4}"/>
  </hyperlinks>
  <pageMargins left="0.7" right="0.7" top="0.75" bottom="0.75" header="0.3" footer="0.3"/>
  <pageSetup paperSize="9" orientation="portrait" r:id="rId1"/>
  <ignoredErrors>
    <ignoredError sqref="B10:B22 B26:B31 B34:B3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5E8ED-8733-4BCD-901D-1B7C6E4EE31D}">
  <dimension ref="B1:O44"/>
  <sheetViews>
    <sheetView showGridLines="0" topLeftCell="B1" zoomScale="85" zoomScaleNormal="85" workbookViewId="0">
      <pane xSplit="3" ySplit="8" topLeftCell="H37" activePane="bottomRight" state="frozen"/>
      <selection activeCell="B1" sqref="B1"/>
      <selection pane="topRight" activeCell="E1" sqref="E1"/>
      <selection pane="bottomLeft" activeCell="B9" sqref="B9"/>
      <selection pane="bottomRight" activeCell="P43" sqref="P43"/>
    </sheetView>
  </sheetViews>
  <sheetFormatPr baseColWidth="10" defaultRowHeight="15"/>
  <cols>
    <col min="3" max="3" width="83.5703125" customWidth="1"/>
    <col min="4" max="4" width="13.28515625" customWidth="1"/>
    <col min="5" max="5" width="11.42578125" hidden="1" customWidth="1"/>
    <col min="6" max="6" width="0" hidden="1" customWidth="1"/>
    <col min="7" max="9" width="11.42578125" customWidth="1"/>
  </cols>
  <sheetData>
    <row r="1" spans="2:15">
      <c r="B1" s="7" t="s">
        <v>102</v>
      </c>
    </row>
    <row r="2" spans="2:15" ht="15.75">
      <c r="B2" s="39" t="s">
        <v>100</v>
      </c>
      <c r="C2" s="40"/>
      <c r="D2" s="22"/>
      <c r="E2" s="201" t="s">
        <v>1199</v>
      </c>
      <c r="F2" s="201"/>
      <c r="G2" s="201"/>
      <c r="H2" s="201"/>
      <c r="I2" s="201"/>
      <c r="J2" s="201"/>
      <c r="K2" s="201"/>
      <c r="L2" s="201"/>
      <c r="M2" s="201"/>
      <c r="N2" s="201"/>
      <c r="O2" s="201"/>
    </row>
    <row r="3" spans="2:15" ht="15.75">
      <c r="B3" s="39" t="s">
        <v>105</v>
      </c>
      <c r="C3" s="41"/>
      <c r="D3" s="19"/>
      <c r="E3" s="201" t="s">
        <v>101</v>
      </c>
      <c r="F3" s="201"/>
      <c r="G3" s="201"/>
      <c r="H3" s="201"/>
      <c r="I3" s="201"/>
      <c r="J3" s="201"/>
      <c r="K3" s="201"/>
      <c r="L3" s="201"/>
      <c r="M3" s="201"/>
      <c r="N3" s="201"/>
      <c r="O3" s="201"/>
    </row>
    <row r="4" spans="2:15" ht="15" customHeight="1">
      <c r="B4" s="16"/>
      <c r="C4" s="17"/>
      <c r="D4" s="18"/>
      <c r="E4" s="202" t="s">
        <v>1192</v>
      </c>
      <c r="F4" s="203"/>
      <c r="G4" s="203"/>
      <c r="H4" s="203"/>
      <c r="I4" s="203"/>
      <c r="J4" s="203"/>
      <c r="K4" s="203"/>
      <c r="L4" s="203"/>
      <c r="M4" s="203"/>
      <c r="N4" s="202"/>
      <c r="O4" s="203"/>
    </row>
    <row r="5" spans="2:15" ht="15" customHeight="1">
      <c r="B5" s="209" t="s">
        <v>106</v>
      </c>
      <c r="C5" s="210"/>
      <c r="D5" s="19"/>
      <c r="E5" s="204"/>
      <c r="F5" s="205"/>
      <c r="G5" s="205"/>
      <c r="H5" s="205"/>
      <c r="I5" s="205"/>
      <c r="J5" s="205"/>
      <c r="K5" s="205"/>
      <c r="L5" s="205"/>
      <c r="M5" s="205"/>
      <c r="N5" s="204"/>
      <c r="O5" s="205"/>
    </row>
    <row r="6" spans="2:15">
      <c r="B6" s="209"/>
      <c r="C6" s="210"/>
      <c r="D6" s="19"/>
      <c r="E6" s="211">
        <v>2014</v>
      </c>
      <c r="F6" s="211">
        <f t="shared" ref="F6:N6" si="0">+E6+1</f>
        <v>2015</v>
      </c>
      <c r="G6" s="211">
        <f t="shared" si="0"/>
        <v>2016</v>
      </c>
      <c r="H6" s="211">
        <f t="shared" si="0"/>
        <v>2017</v>
      </c>
      <c r="I6" s="211">
        <f t="shared" si="0"/>
        <v>2018</v>
      </c>
      <c r="J6" s="211">
        <f t="shared" si="0"/>
        <v>2019</v>
      </c>
      <c r="K6" s="211">
        <f t="shared" si="0"/>
        <v>2020</v>
      </c>
      <c r="L6" s="211">
        <f t="shared" si="0"/>
        <v>2021</v>
      </c>
      <c r="M6" s="211">
        <f t="shared" si="0"/>
        <v>2022</v>
      </c>
      <c r="N6" s="211">
        <f t="shared" si="0"/>
        <v>2023</v>
      </c>
      <c r="O6" s="211">
        <f t="shared" ref="O6" si="1">+N6+1</f>
        <v>2024</v>
      </c>
    </row>
    <row r="7" spans="2:15">
      <c r="B7" s="42"/>
      <c r="C7" s="43"/>
      <c r="D7" s="19"/>
      <c r="E7" s="211"/>
      <c r="F7" s="211"/>
      <c r="G7" s="211"/>
      <c r="H7" s="211"/>
      <c r="I7" s="211"/>
      <c r="J7" s="211"/>
      <c r="K7" s="211"/>
      <c r="L7" s="211"/>
      <c r="M7" s="211"/>
      <c r="N7" s="211"/>
      <c r="O7" s="211"/>
    </row>
    <row r="8" spans="2:15">
      <c r="B8" s="20"/>
      <c r="C8" s="21"/>
      <c r="D8" s="21"/>
      <c r="E8" s="211"/>
      <c r="F8" s="211"/>
      <c r="G8" s="211"/>
      <c r="H8" s="211"/>
      <c r="I8" s="211"/>
      <c r="J8" s="211"/>
      <c r="K8" s="211"/>
      <c r="L8" s="211"/>
      <c r="M8" s="211"/>
      <c r="N8" s="211"/>
      <c r="O8" s="211"/>
    </row>
    <row r="9" spans="2:15">
      <c r="B9" s="44" t="s">
        <v>25</v>
      </c>
      <c r="C9" s="45" t="s">
        <v>107</v>
      </c>
      <c r="D9" s="46" t="s">
        <v>27</v>
      </c>
      <c r="E9" s="142"/>
      <c r="F9" s="142"/>
      <c r="G9" s="142"/>
      <c r="H9" s="142"/>
      <c r="I9" s="142"/>
      <c r="J9" s="142"/>
      <c r="K9" s="142"/>
      <c r="L9" s="142"/>
      <c r="M9" s="142"/>
      <c r="N9" s="142"/>
      <c r="O9" s="142"/>
    </row>
    <row r="10" spans="2:15">
      <c r="B10" s="28" t="s">
        <v>108</v>
      </c>
      <c r="C10" s="47" t="s">
        <v>109</v>
      </c>
      <c r="D10" s="48" t="s">
        <v>27</v>
      </c>
      <c r="E10" s="143"/>
      <c r="F10" s="143"/>
      <c r="G10" s="143"/>
      <c r="H10" s="143"/>
      <c r="I10" s="143"/>
      <c r="J10" s="143"/>
      <c r="K10" s="143"/>
      <c r="L10" s="143"/>
      <c r="M10" s="143"/>
      <c r="N10" s="143"/>
      <c r="O10" s="143"/>
    </row>
    <row r="11" spans="2:15">
      <c r="B11" s="30" t="s">
        <v>110</v>
      </c>
      <c r="C11" s="49" t="s">
        <v>111</v>
      </c>
      <c r="D11" s="48" t="s">
        <v>27</v>
      </c>
      <c r="E11" s="144"/>
      <c r="F11" s="144"/>
      <c r="G11" s="144"/>
      <c r="H11" s="144"/>
      <c r="I11" s="144"/>
      <c r="J11" s="144"/>
      <c r="K11" s="144"/>
      <c r="L11" s="144"/>
      <c r="M11" s="144"/>
      <c r="N11" s="144"/>
      <c r="O11" s="144"/>
    </row>
    <row r="12" spans="2:15">
      <c r="B12" s="30" t="s">
        <v>112</v>
      </c>
      <c r="C12" s="49" t="s">
        <v>113</v>
      </c>
      <c r="D12" s="48" t="s">
        <v>27</v>
      </c>
      <c r="E12" s="144"/>
      <c r="F12" s="144"/>
      <c r="G12" s="145"/>
      <c r="H12" s="144"/>
      <c r="I12" s="144"/>
      <c r="J12" s="144"/>
      <c r="K12" s="144"/>
      <c r="L12" s="144"/>
      <c r="M12" s="144"/>
      <c r="N12" s="144"/>
      <c r="O12" s="144"/>
    </row>
    <row r="13" spans="2:15">
      <c r="B13" s="30" t="s">
        <v>114</v>
      </c>
      <c r="C13" s="49" t="s">
        <v>115</v>
      </c>
      <c r="D13" s="48" t="s">
        <v>27</v>
      </c>
      <c r="E13" s="144"/>
      <c r="F13" s="144"/>
      <c r="G13" s="144"/>
      <c r="H13" s="144"/>
      <c r="I13" s="144"/>
      <c r="J13" s="144"/>
      <c r="K13" s="144"/>
      <c r="L13" s="144"/>
      <c r="M13" s="144"/>
      <c r="N13" s="144"/>
      <c r="O13" s="144"/>
    </row>
    <row r="14" spans="2:15">
      <c r="B14" s="30" t="s">
        <v>116</v>
      </c>
      <c r="C14" s="49" t="s">
        <v>117</v>
      </c>
      <c r="D14" s="48" t="s">
        <v>27</v>
      </c>
      <c r="E14" s="144"/>
      <c r="F14" s="144"/>
      <c r="G14" s="144"/>
      <c r="H14" s="144"/>
      <c r="I14" s="144"/>
      <c r="J14" s="144"/>
      <c r="K14" s="144"/>
      <c r="L14" s="144"/>
      <c r="M14" s="144"/>
      <c r="N14" s="144"/>
      <c r="O14" s="144"/>
    </row>
    <row r="15" spans="2:15">
      <c r="B15" s="28" t="s">
        <v>118</v>
      </c>
      <c r="C15" s="47" t="s">
        <v>119</v>
      </c>
      <c r="D15" s="48" t="s">
        <v>27</v>
      </c>
      <c r="E15" s="144"/>
      <c r="F15" s="143"/>
      <c r="G15" s="143"/>
      <c r="H15" s="143"/>
      <c r="I15" s="143"/>
      <c r="J15" s="143"/>
      <c r="K15" s="143"/>
      <c r="L15" s="143"/>
      <c r="M15" s="143"/>
      <c r="N15" s="143"/>
      <c r="O15" s="143"/>
    </row>
    <row r="16" spans="2:15">
      <c r="B16" s="30" t="s">
        <v>120</v>
      </c>
      <c r="C16" s="49" t="s">
        <v>121</v>
      </c>
      <c r="D16" s="48" t="s">
        <v>27</v>
      </c>
      <c r="E16" s="144"/>
      <c r="F16" s="144"/>
      <c r="G16" s="145"/>
      <c r="H16" s="144"/>
      <c r="I16" s="144"/>
      <c r="J16" s="144"/>
      <c r="K16" s="144"/>
      <c r="L16" s="144"/>
      <c r="M16" s="144"/>
      <c r="N16" s="144"/>
      <c r="O16" s="144"/>
    </row>
    <row r="17" spans="2:15">
      <c r="B17" s="30" t="s">
        <v>122</v>
      </c>
      <c r="C17" s="49" t="s">
        <v>123</v>
      </c>
      <c r="D17" s="48" t="s">
        <v>27</v>
      </c>
      <c r="E17" s="144"/>
      <c r="F17" s="144"/>
      <c r="G17" s="144"/>
      <c r="H17" s="144"/>
      <c r="I17" s="144"/>
      <c r="J17" s="144"/>
      <c r="K17" s="144"/>
      <c r="L17" s="144"/>
      <c r="M17" s="144"/>
      <c r="N17" s="144"/>
      <c r="O17" s="144"/>
    </row>
    <row r="18" spans="2:15">
      <c r="B18" s="30" t="s">
        <v>124</v>
      </c>
      <c r="C18" s="49" t="s">
        <v>125</v>
      </c>
      <c r="D18" s="48" t="s">
        <v>27</v>
      </c>
      <c r="E18" s="144"/>
      <c r="F18" s="144"/>
      <c r="G18" s="144"/>
      <c r="H18" s="144"/>
      <c r="I18" s="144"/>
      <c r="J18" s="144"/>
      <c r="K18" s="144"/>
      <c r="L18" s="144"/>
      <c r="M18" s="144"/>
      <c r="N18" s="144"/>
      <c r="O18" s="144"/>
    </row>
    <row r="19" spans="2:15">
      <c r="B19" s="30" t="s">
        <v>126</v>
      </c>
      <c r="C19" s="49" t="s">
        <v>127</v>
      </c>
      <c r="D19" s="48" t="s">
        <v>27</v>
      </c>
      <c r="E19" s="144"/>
      <c r="F19" s="144"/>
      <c r="G19" s="144"/>
      <c r="H19" s="144"/>
      <c r="I19" s="144"/>
      <c r="J19" s="144"/>
      <c r="K19" s="144"/>
      <c r="L19" s="144"/>
      <c r="M19" s="144"/>
      <c r="N19" s="144"/>
      <c r="O19" s="144"/>
    </row>
    <row r="20" spans="2:15">
      <c r="B20" s="30" t="s">
        <v>128</v>
      </c>
      <c r="C20" s="49" t="s">
        <v>129</v>
      </c>
      <c r="D20" s="48" t="s">
        <v>27</v>
      </c>
      <c r="E20" s="144"/>
      <c r="F20" s="144"/>
      <c r="G20" s="144"/>
      <c r="H20" s="144"/>
      <c r="I20" s="144"/>
      <c r="J20" s="144"/>
      <c r="K20" s="144"/>
      <c r="L20" s="144"/>
      <c r="M20" s="144"/>
      <c r="N20" s="144"/>
      <c r="O20" s="144"/>
    </row>
    <row r="21" spans="2:15">
      <c r="B21" s="30" t="s">
        <v>130</v>
      </c>
      <c r="C21" s="49" t="s">
        <v>131</v>
      </c>
      <c r="D21" s="48" t="s">
        <v>27</v>
      </c>
      <c r="E21" s="144"/>
      <c r="F21" s="144"/>
      <c r="G21" s="145"/>
      <c r="H21" s="144"/>
      <c r="I21" s="144"/>
      <c r="J21" s="144"/>
      <c r="K21" s="144"/>
      <c r="L21" s="144"/>
      <c r="M21" s="144"/>
      <c r="N21" s="144"/>
      <c r="O21" s="144"/>
    </row>
    <row r="22" spans="2:15">
      <c r="B22" s="31" t="s">
        <v>132</v>
      </c>
      <c r="C22" s="50" t="s">
        <v>133</v>
      </c>
      <c r="D22" s="51" t="s">
        <v>27</v>
      </c>
      <c r="E22" s="144"/>
      <c r="F22" s="144"/>
      <c r="G22" s="144"/>
      <c r="H22" s="144"/>
      <c r="I22" s="144"/>
      <c r="J22" s="144"/>
      <c r="K22" s="144"/>
      <c r="L22" s="144"/>
      <c r="M22" s="144"/>
      <c r="N22" s="144"/>
      <c r="O22" s="144"/>
    </row>
    <row r="23" spans="2:15">
      <c r="B23" s="26" t="s">
        <v>134</v>
      </c>
      <c r="C23" s="52" t="s">
        <v>135</v>
      </c>
      <c r="D23" s="53" t="s">
        <v>27</v>
      </c>
      <c r="E23" s="144"/>
      <c r="F23" s="143"/>
      <c r="G23" s="143"/>
      <c r="H23" s="143"/>
      <c r="I23" s="143"/>
      <c r="J23" s="143"/>
      <c r="K23" s="143"/>
      <c r="L23" s="143"/>
      <c r="M23" s="143"/>
      <c r="N23" s="143"/>
      <c r="O23" s="143"/>
    </row>
    <row r="24" spans="2:15">
      <c r="B24" s="170" t="s">
        <v>25</v>
      </c>
      <c r="C24" s="171" t="s">
        <v>136</v>
      </c>
      <c r="D24" s="172" t="s">
        <v>27</v>
      </c>
      <c r="E24" s="166"/>
      <c r="F24" s="166"/>
      <c r="G24" s="166"/>
      <c r="H24" s="166"/>
      <c r="I24" s="166"/>
      <c r="J24" s="166"/>
      <c r="K24" s="166"/>
      <c r="L24" s="166"/>
      <c r="M24" s="166"/>
      <c r="N24" s="166"/>
      <c r="O24" s="166"/>
    </row>
    <row r="25" spans="2:15">
      <c r="B25" s="28" t="s">
        <v>137</v>
      </c>
      <c r="C25" s="47" t="s">
        <v>138</v>
      </c>
      <c r="D25" s="48" t="s">
        <v>27</v>
      </c>
      <c r="E25" s="144"/>
      <c r="F25" s="143"/>
      <c r="G25" s="143"/>
      <c r="H25" s="143"/>
      <c r="I25" s="143"/>
      <c r="J25" s="143"/>
      <c r="K25" s="143"/>
      <c r="L25" s="143"/>
      <c r="M25" s="143"/>
      <c r="N25" s="143"/>
      <c r="O25" s="143"/>
    </row>
    <row r="26" spans="2:15">
      <c r="B26" s="30" t="s">
        <v>139</v>
      </c>
      <c r="C26" s="49" t="s">
        <v>140</v>
      </c>
      <c r="D26" s="48" t="s">
        <v>27</v>
      </c>
      <c r="E26" s="144"/>
      <c r="F26" s="144"/>
      <c r="G26" s="144"/>
      <c r="H26" s="144"/>
      <c r="I26" s="144"/>
      <c r="J26" s="144"/>
      <c r="K26" s="144"/>
      <c r="L26" s="144"/>
      <c r="M26" s="144"/>
      <c r="N26" s="144"/>
      <c r="O26" s="144"/>
    </row>
    <row r="27" spans="2:15">
      <c r="B27" s="30" t="s">
        <v>141</v>
      </c>
      <c r="C27" s="49" t="s">
        <v>142</v>
      </c>
      <c r="D27" s="48" t="s">
        <v>27</v>
      </c>
      <c r="E27" s="144"/>
      <c r="F27" s="144"/>
      <c r="G27" s="144"/>
      <c r="H27" s="144"/>
      <c r="I27" s="144"/>
      <c r="J27" s="144"/>
      <c r="K27" s="144"/>
      <c r="L27" s="144"/>
      <c r="M27" s="144"/>
      <c r="N27" s="144"/>
      <c r="O27" s="144"/>
    </row>
    <row r="28" spans="2:15">
      <c r="B28" s="30" t="s">
        <v>143</v>
      </c>
      <c r="C28" s="49" t="s">
        <v>144</v>
      </c>
      <c r="D28" s="48" t="s">
        <v>27</v>
      </c>
      <c r="E28" s="144"/>
      <c r="F28" s="144"/>
      <c r="G28" s="144"/>
      <c r="H28" s="144"/>
      <c r="I28" s="144"/>
      <c r="J28" s="144"/>
      <c r="K28" s="144"/>
      <c r="L28" s="144"/>
      <c r="M28" s="144"/>
      <c r="N28" s="144"/>
      <c r="O28" s="144"/>
    </row>
    <row r="29" spans="2:15">
      <c r="B29" s="31" t="s">
        <v>145</v>
      </c>
      <c r="C29" s="50" t="s">
        <v>146</v>
      </c>
      <c r="D29" s="51" t="s">
        <v>27</v>
      </c>
      <c r="E29" s="144"/>
      <c r="F29" s="144"/>
      <c r="G29" s="144"/>
      <c r="H29" s="144"/>
      <c r="I29" s="144"/>
      <c r="J29" s="144"/>
      <c r="K29" s="144"/>
      <c r="L29" s="144"/>
      <c r="M29" s="144"/>
      <c r="N29" s="144"/>
      <c r="O29" s="144"/>
    </row>
    <row r="30" spans="2:15">
      <c r="B30" s="174" t="s">
        <v>147</v>
      </c>
      <c r="C30" s="175" t="s">
        <v>148</v>
      </c>
      <c r="D30" s="176" t="s">
        <v>27</v>
      </c>
      <c r="E30" s="173"/>
      <c r="F30" s="173"/>
      <c r="G30" s="173"/>
      <c r="H30" s="173"/>
      <c r="I30" s="173"/>
      <c r="J30" s="173"/>
      <c r="K30" s="173"/>
      <c r="L30" s="173"/>
      <c r="M30" s="173"/>
      <c r="N30" s="173"/>
      <c r="O30" s="173"/>
    </row>
    <row r="31" spans="2:15">
      <c r="B31" s="174" t="s">
        <v>149</v>
      </c>
      <c r="C31" s="175" t="s">
        <v>150</v>
      </c>
      <c r="D31" s="176" t="s">
        <v>27</v>
      </c>
      <c r="E31" s="173"/>
      <c r="F31" s="173"/>
      <c r="G31" s="173"/>
      <c r="H31" s="173"/>
      <c r="I31" s="173"/>
      <c r="J31" s="173"/>
      <c r="K31" s="173"/>
      <c r="L31" s="173"/>
      <c r="M31" s="173"/>
      <c r="N31" s="173"/>
      <c r="O31" s="173"/>
    </row>
    <row r="32" spans="2:15" ht="19.5">
      <c r="B32" s="177" t="s">
        <v>25</v>
      </c>
      <c r="C32" s="178" t="s">
        <v>151</v>
      </c>
      <c r="D32" s="172" t="s">
        <v>27</v>
      </c>
      <c r="E32" s="166"/>
      <c r="F32" s="166"/>
      <c r="G32" s="166">
        <f t="shared" ref="G32:M32" si="2">+G33-G36</f>
        <v>-13901.570138396259</v>
      </c>
      <c r="H32" s="166">
        <f t="shared" si="2"/>
        <v>-14823.43300313876</v>
      </c>
      <c r="I32" s="166">
        <f t="shared" si="2"/>
        <v>-11364.895534881975</v>
      </c>
      <c r="J32" s="166">
        <f t="shared" si="2"/>
        <v>-15669.718524046297</v>
      </c>
      <c r="K32" s="166">
        <f t="shared" si="2"/>
        <v>-42102.916010402987</v>
      </c>
      <c r="L32" s="166">
        <f t="shared" si="2"/>
        <v>-34033.569111297591</v>
      </c>
      <c r="M32" s="166">
        <f t="shared" si="2"/>
        <v>-8982.8057149069427</v>
      </c>
      <c r="N32" s="166">
        <f>+N33-N36</f>
        <v>-31582.652471763377</v>
      </c>
      <c r="O32" s="166">
        <f>+O33-O36</f>
        <v>-18581.230164810844</v>
      </c>
    </row>
    <row r="33" spans="2:15">
      <c r="B33" s="28" t="s">
        <v>152</v>
      </c>
      <c r="C33" s="47" t="s">
        <v>153</v>
      </c>
      <c r="D33" s="48" t="s">
        <v>27</v>
      </c>
      <c r="E33" s="144"/>
      <c r="F33" s="143"/>
      <c r="G33" s="143">
        <f t="shared" ref="G33:M33" si="3">+G34+G35</f>
        <v>-170.47753051625841</v>
      </c>
      <c r="H33" s="143">
        <f t="shared" si="3"/>
        <v>12121.114945711235</v>
      </c>
      <c r="I33" s="143">
        <f t="shared" si="3"/>
        <v>5819.4008111180319</v>
      </c>
      <c r="J33" s="143">
        <f t="shared" si="3"/>
        <v>460.8277287555137</v>
      </c>
      <c r="K33" s="143">
        <f t="shared" si="3"/>
        <v>14049.304568163714</v>
      </c>
      <c r="L33" s="143">
        <f t="shared" si="3"/>
        <v>5370.4500077381663</v>
      </c>
      <c r="M33" s="143">
        <f t="shared" si="3"/>
        <v>22195.654752562557</v>
      </c>
      <c r="N33" s="143">
        <f>+N34+N35</f>
        <v>-19168.135755217852</v>
      </c>
      <c r="O33" s="143">
        <f>+O34+O35</f>
        <v>2143.7265470374191</v>
      </c>
    </row>
    <row r="34" spans="2:15">
      <c r="B34" s="30" t="s">
        <v>154</v>
      </c>
      <c r="C34" s="49" t="s">
        <v>78</v>
      </c>
      <c r="D34" s="48" t="s">
        <v>27</v>
      </c>
      <c r="E34" s="144"/>
      <c r="F34" s="144"/>
      <c r="G34" s="144">
        <f>+'Transacciones Activos y Pasivo '!G31</f>
        <v>-170.47753051625841</v>
      </c>
      <c r="H34" s="144">
        <f>+'Transacciones Activos y Pasivo '!H31</f>
        <v>12121.114945711235</v>
      </c>
      <c r="I34" s="144">
        <f>+'Transacciones Activos y Pasivo '!I31</f>
        <v>5819.4008111180319</v>
      </c>
      <c r="J34" s="144">
        <f>+'Transacciones Activos y Pasivo '!J31</f>
        <v>460.8277287555137</v>
      </c>
      <c r="K34" s="144">
        <f>+'Transacciones Activos y Pasivo '!K31</f>
        <v>14049.304568163714</v>
      </c>
      <c r="L34" s="144">
        <f>+'Transacciones Activos y Pasivo '!L31</f>
        <v>5370.4500077381663</v>
      </c>
      <c r="M34" s="144">
        <f>+'Transacciones Activos y Pasivo '!M31</f>
        <v>22195.654752562557</v>
      </c>
      <c r="N34" s="144">
        <f>+'Transacciones Activos y Pasivo '!N31</f>
        <v>-19168.135755217852</v>
      </c>
      <c r="O34" s="144">
        <f>+'Transacciones Activos y Pasivo '!O31</f>
        <v>2143.7265470374191</v>
      </c>
    </row>
    <row r="35" spans="2:15">
      <c r="B35" s="30" t="s">
        <v>155</v>
      </c>
      <c r="C35" s="49" t="s">
        <v>80</v>
      </c>
      <c r="D35" s="48" t="s">
        <v>27</v>
      </c>
      <c r="E35" s="144"/>
      <c r="F35" s="144"/>
      <c r="G35" s="144">
        <f>+'Transacciones Activos y Pasivo '!G32</f>
        <v>0</v>
      </c>
      <c r="H35" s="144">
        <f>+'Transacciones Activos y Pasivo '!H32</f>
        <v>0</v>
      </c>
      <c r="I35" s="144">
        <f>+'Transacciones Activos y Pasivo '!I32</f>
        <v>0</v>
      </c>
      <c r="J35" s="144">
        <f>+'Transacciones Activos y Pasivo '!J32</f>
        <v>0</v>
      </c>
      <c r="K35" s="144">
        <f>+'Transacciones Activos y Pasivo '!K32</f>
        <v>0</v>
      </c>
      <c r="L35" s="144">
        <f>+'Transacciones Activos y Pasivo '!L32</f>
        <v>0</v>
      </c>
      <c r="M35" s="144">
        <f>+'Transacciones Activos y Pasivo '!M32</f>
        <v>0</v>
      </c>
      <c r="N35" s="144">
        <f>+'Transacciones Activos y Pasivo '!N32</f>
        <v>0</v>
      </c>
      <c r="O35" s="144">
        <f>+'Transacciones Activos y Pasivo '!O32</f>
        <v>0</v>
      </c>
    </row>
    <row r="36" spans="2:15">
      <c r="B36" s="28" t="s">
        <v>156</v>
      </c>
      <c r="C36" s="54" t="s">
        <v>223</v>
      </c>
      <c r="D36" s="48" t="s">
        <v>27</v>
      </c>
      <c r="E36" s="144"/>
      <c r="F36" s="143"/>
      <c r="G36" s="143">
        <f t="shared" ref="G36:M36" si="4">+G37+G38</f>
        <v>13731.09260788</v>
      </c>
      <c r="H36" s="143">
        <f t="shared" si="4"/>
        <v>26944.547948849995</v>
      </c>
      <c r="I36" s="143">
        <f t="shared" si="4"/>
        <v>17184.296346000006</v>
      </c>
      <c r="J36" s="143">
        <f t="shared" si="4"/>
        <v>16130.546252801811</v>
      </c>
      <c r="K36" s="143">
        <f t="shared" si="4"/>
        <v>56152.220578566703</v>
      </c>
      <c r="L36" s="143">
        <f t="shared" si="4"/>
        <v>39404.019119035758</v>
      </c>
      <c r="M36" s="143">
        <f t="shared" si="4"/>
        <v>31178.4604674695</v>
      </c>
      <c r="N36" s="143">
        <f>+N37+N38</f>
        <v>12414.516716545524</v>
      </c>
      <c r="O36" s="143">
        <f>+O37+O38</f>
        <v>20724.956711848263</v>
      </c>
    </row>
    <row r="37" spans="2:15">
      <c r="B37" s="30" t="s">
        <v>157</v>
      </c>
      <c r="C37" s="49" t="s">
        <v>84</v>
      </c>
      <c r="D37" s="48" t="s">
        <v>27</v>
      </c>
      <c r="E37" s="144"/>
      <c r="F37" s="144"/>
      <c r="G37" s="144">
        <f>+'Transacciones Activos y Pasivo '!G63</f>
        <v>9946.4856078800003</v>
      </c>
      <c r="H37" s="144">
        <f>+'Transacciones Activos y Pasivo '!H63</f>
        <v>6936.6519488499944</v>
      </c>
      <c r="I37" s="144">
        <f>+'Transacciones Activos y Pasivo '!I63</f>
        <v>11787.679346000004</v>
      </c>
      <c r="J37" s="144">
        <f>+'Transacciones Activos y Pasivo '!J63</f>
        <v>6813.274252801808</v>
      </c>
      <c r="K37" s="144">
        <f>+'Transacciones Activos y Pasivo '!K63</f>
        <v>34792.803801978102</v>
      </c>
      <c r="L37" s="144">
        <f>+'Transacciones Activos y Pasivo '!L63</f>
        <v>36142.42111903576</v>
      </c>
      <c r="M37" s="144">
        <f>+'Transacciones Activos y Pasivo '!M63</f>
        <v>20357.797467469496</v>
      </c>
      <c r="N37" s="144">
        <f>+'Transacciones Activos y Pasivo '!N63</f>
        <v>16419.988716545522</v>
      </c>
      <c r="O37" s="144">
        <f>+'Transacciones Activos y Pasivo '!O63</f>
        <v>-168.62028815173562</v>
      </c>
    </row>
    <row r="38" spans="2:15">
      <c r="B38" s="31" t="s">
        <v>158</v>
      </c>
      <c r="C38" s="50" t="s">
        <v>159</v>
      </c>
      <c r="D38" s="51" t="s">
        <v>27</v>
      </c>
      <c r="E38" s="144"/>
      <c r="F38" s="144"/>
      <c r="G38" s="144">
        <f>+'Transacciones Activos y Pasivo '!G71</f>
        <v>3784.6070000000009</v>
      </c>
      <c r="H38" s="144">
        <f>+'Transacciones Activos y Pasivo '!H71</f>
        <v>20007.896000000001</v>
      </c>
      <c r="I38" s="144">
        <f>+'Transacciones Activos y Pasivo '!I71</f>
        <v>5396.6170000000011</v>
      </c>
      <c r="J38" s="144">
        <f>+'Transacciones Activos y Pasivo '!J71</f>
        <v>9317.2720000000027</v>
      </c>
      <c r="K38" s="144">
        <f>+'Transacciones Activos y Pasivo '!K71</f>
        <v>21359.416776588598</v>
      </c>
      <c r="L38" s="144">
        <f>+'Transacciones Activos y Pasivo '!L71</f>
        <v>3261.5980000000004</v>
      </c>
      <c r="M38" s="144">
        <f>+'Transacciones Activos y Pasivo '!M71</f>
        <v>10820.663000000002</v>
      </c>
      <c r="N38" s="144">
        <f>+'Transacciones Activos y Pasivo '!N71</f>
        <v>-4005.4719999999988</v>
      </c>
      <c r="O38" s="144">
        <f>+'Transacciones Activos y Pasivo '!O71</f>
        <v>20893.576999999997</v>
      </c>
    </row>
    <row r="39" spans="2:15">
      <c r="B39" s="174" t="s">
        <v>160</v>
      </c>
      <c r="C39" s="175" t="s">
        <v>161</v>
      </c>
      <c r="D39" s="176" t="s">
        <v>27</v>
      </c>
      <c r="E39" s="173"/>
      <c r="F39" s="173"/>
      <c r="G39" s="173">
        <f t="shared" ref="G39:M39" si="5">+G36-G33</f>
        <v>13901.570138396259</v>
      </c>
      <c r="H39" s="173">
        <f t="shared" si="5"/>
        <v>14823.43300313876</v>
      </c>
      <c r="I39" s="173">
        <f t="shared" si="5"/>
        <v>11364.895534881975</v>
      </c>
      <c r="J39" s="173">
        <f t="shared" si="5"/>
        <v>15669.718524046297</v>
      </c>
      <c r="K39" s="173">
        <f t="shared" si="5"/>
        <v>42102.916010402987</v>
      </c>
      <c r="L39" s="173">
        <f t="shared" si="5"/>
        <v>34033.569111297591</v>
      </c>
      <c r="M39" s="173">
        <f t="shared" si="5"/>
        <v>8982.8057149069427</v>
      </c>
      <c r="N39" s="173">
        <f>+N36-N33</f>
        <v>31582.652471763377</v>
      </c>
      <c r="O39" s="173">
        <f>+O36-O33</f>
        <v>18581.230164810844</v>
      </c>
    </row>
    <row r="40" spans="2:15">
      <c r="B40" s="174" t="s">
        <v>94</v>
      </c>
      <c r="C40" s="175" t="s">
        <v>162</v>
      </c>
      <c r="D40" s="176" t="s">
        <v>27</v>
      </c>
      <c r="E40" s="173"/>
      <c r="F40" s="173"/>
      <c r="G40" s="173"/>
      <c r="H40" s="173"/>
      <c r="I40" s="173"/>
      <c r="J40" s="173"/>
      <c r="K40" s="173"/>
      <c r="L40" s="173"/>
      <c r="M40" s="173"/>
      <c r="N40" s="173"/>
      <c r="O40" s="173"/>
    </row>
    <row r="41" spans="2:15">
      <c r="B41" s="179" t="s">
        <v>163</v>
      </c>
      <c r="C41" s="180" t="s">
        <v>164</v>
      </c>
      <c r="D41" s="181" t="s">
        <v>27</v>
      </c>
      <c r="E41" s="173"/>
      <c r="F41" s="173"/>
      <c r="G41" s="173"/>
      <c r="H41" s="173"/>
      <c r="I41" s="173"/>
      <c r="J41" s="173"/>
      <c r="K41" s="173"/>
      <c r="L41" s="173"/>
      <c r="M41" s="173"/>
      <c r="N41" s="173"/>
      <c r="O41" s="173"/>
    </row>
    <row r="42" spans="2:15">
      <c r="B42" s="167" t="s">
        <v>25</v>
      </c>
      <c r="C42" s="182" t="s">
        <v>89</v>
      </c>
      <c r="D42" s="172" t="s">
        <v>27</v>
      </c>
      <c r="E42" s="166"/>
      <c r="F42" s="166"/>
      <c r="G42" s="166"/>
      <c r="H42" s="166"/>
      <c r="I42" s="166"/>
      <c r="J42" s="166"/>
      <c r="K42" s="166"/>
      <c r="L42" s="166"/>
      <c r="M42" s="166"/>
      <c r="N42" s="166"/>
      <c r="O42" s="166"/>
    </row>
    <row r="43" spans="2:15">
      <c r="B43" s="30" t="s">
        <v>165</v>
      </c>
      <c r="C43" s="49" t="s">
        <v>166</v>
      </c>
      <c r="D43" s="48" t="s">
        <v>27</v>
      </c>
      <c r="E43" s="144"/>
      <c r="F43" s="143"/>
      <c r="G43" s="143"/>
      <c r="H43" s="143"/>
      <c r="I43" s="143"/>
      <c r="J43" s="143"/>
      <c r="K43" s="143"/>
      <c r="L43" s="143"/>
      <c r="M43" s="143"/>
      <c r="N43" s="143"/>
      <c r="O43" s="143"/>
    </row>
    <row r="44" spans="2:15">
      <c r="B44" s="20" t="s">
        <v>98</v>
      </c>
      <c r="C44" s="55" t="s">
        <v>99</v>
      </c>
      <c r="D44" s="56" t="s">
        <v>27</v>
      </c>
      <c r="E44" s="144"/>
      <c r="F44" s="144"/>
      <c r="G44" s="144"/>
      <c r="H44" s="144"/>
      <c r="I44" s="144"/>
      <c r="J44" s="144"/>
      <c r="K44" s="144"/>
      <c r="L44" s="144"/>
      <c r="M44" s="144"/>
      <c r="N44" s="144"/>
      <c r="O44" s="144"/>
    </row>
  </sheetData>
  <mergeCells count="18">
    <mergeCell ref="E2:M2"/>
    <mergeCell ref="B5:C6"/>
    <mergeCell ref="G6:G8"/>
    <mergeCell ref="H6:H8"/>
    <mergeCell ref="I6:I8"/>
    <mergeCell ref="E6:E8"/>
    <mergeCell ref="F6:F8"/>
    <mergeCell ref="J6:J8"/>
    <mergeCell ref="K6:K8"/>
    <mergeCell ref="L6:L8"/>
    <mergeCell ref="M6:M8"/>
    <mergeCell ref="E4:M5"/>
    <mergeCell ref="E3:M3"/>
    <mergeCell ref="N4:O5"/>
    <mergeCell ref="O6:O8"/>
    <mergeCell ref="N6:N8"/>
    <mergeCell ref="N2:O2"/>
    <mergeCell ref="N3:O3"/>
  </mergeCells>
  <hyperlinks>
    <hyperlink ref="B1" location="Indice!A1" display="Regresar" xr:uid="{77B352FC-5E6A-4201-9158-00698D0B0FE0}"/>
  </hyperlinks>
  <pageMargins left="0.7" right="0.7" top="0.75" bottom="0.75" header="0.3" footer="0.3"/>
  <pageSetup paperSize="9" orientation="portrait" r:id="rId1"/>
  <ignoredErrors>
    <ignoredError sqref="G33:O33 G36:O36 G39:O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91ACE-95EA-4919-B0FC-8E13223A5D0D}">
  <dimension ref="B1:P41"/>
  <sheetViews>
    <sheetView showGridLines="0" workbookViewId="0">
      <pane xSplit="4" ySplit="7" topLeftCell="P8" activePane="bottomRight" state="frozen"/>
      <selection pane="topRight" activeCell="E1" sqref="E1"/>
      <selection pane="bottomLeft" activeCell="A8" sqref="A8"/>
      <selection pane="bottomRight" activeCell="Q8" sqref="Q8"/>
    </sheetView>
  </sheetViews>
  <sheetFormatPr baseColWidth="10" defaultRowHeight="15"/>
  <cols>
    <col min="3" max="3" width="55.85546875" customWidth="1"/>
    <col min="5" max="6" width="0" hidden="1" customWidth="1"/>
    <col min="9" max="9" width="10.7109375" customWidth="1"/>
  </cols>
  <sheetData>
    <row r="1" spans="2:16">
      <c r="B1" s="7" t="s">
        <v>102</v>
      </c>
    </row>
    <row r="2" spans="2:16" ht="15.75">
      <c r="B2" s="39" t="s">
        <v>100</v>
      </c>
      <c r="C2" s="40"/>
      <c r="D2" s="22"/>
      <c r="E2" s="201" t="s">
        <v>1199</v>
      </c>
      <c r="F2" s="201"/>
      <c r="G2" s="201"/>
      <c r="H2" s="201"/>
      <c r="I2" s="201"/>
      <c r="J2" s="201"/>
      <c r="K2" s="201"/>
      <c r="L2" s="201"/>
      <c r="M2" s="201"/>
      <c r="N2" s="201"/>
      <c r="O2" s="201"/>
      <c r="P2" s="201"/>
    </row>
    <row r="3" spans="2:16" ht="15.75">
      <c r="B3" s="39" t="s">
        <v>167</v>
      </c>
      <c r="C3" s="41"/>
      <c r="D3" s="19"/>
      <c r="E3" s="201" t="s">
        <v>101</v>
      </c>
      <c r="F3" s="201"/>
      <c r="G3" s="201"/>
      <c r="H3" s="201"/>
      <c r="I3" s="201"/>
      <c r="J3" s="201"/>
      <c r="K3" s="201"/>
      <c r="L3" s="201"/>
      <c r="M3" s="201"/>
      <c r="N3" s="201"/>
      <c r="O3" s="201"/>
      <c r="P3" s="201"/>
    </row>
    <row r="4" spans="2:16" ht="15" customHeight="1">
      <c r="B4" s="16"/>
      <c r="C4" s="17"/>
      <c r="D4" s="18"/>
      <c r="E4" s="202" t="s">
        <v>1192</v>
      </c>
      <c r="F4" s="225"/>
      <c r="G4" s="225"/>
      <c r="H4" s="225"/>
      <c r="I4" s="225"/>
      <c r="J4" s="225"/>
      <c r="K4" s="225"/>
      <c r="L4" s="225"/>
      <c r="M4" s="225"/>
      <c r="N4" s="225"/>
      <c r="O4" s="225"/>
      <c r="P4" s="225"/>
    </row>
    <row r="5" spans="2:16" ht="15" customHeight="1">
      <c r="B5" s="209" t="s">
        <v>168</v>
      </c>
      <c r="C5" s="210"/>
      <c r="D5" s="19"/>
      <c r="E5" s="202"/>
      <c r="F5" s="225"/>
      <c r="G5" s="225"/>
      <c r="H5" s="225"/>
      <c r="I5" s="225"/>
      <c r="J5" s="225"/>
      <c r="K5" s="225"/>
      <c r="L5" s="225"/>
      <c r="M5" s="225"/>
      <c r="N5" s="225"/>
      <c r="O5" s="225"/>
      <c r="P5" s="225"/>
    </row>
    <row r="6" spans="2:16">
      <c r="B6" s="209"/>
      <c r="C6" s="210"/>
      <c r="D6" s="19"/>
      <c r="E6" s="214">
        <v>2014</v>
      </c>
      <c r="F6" s="214">
        <f t="shared" ref="F6:K6" si="0">+E6+1</f>
        <v>2015</v>
      </c>
      <c r="G6" s="214">
        <f t="shared" si="0"/>
        <v>2016</v>
      </c>
      <c r="H6" s="214">
        <f t="shared" si="0"/>
        <v>2017</v>
      </c>
      <c r="I6" s="214">
        <f t="shared" si="0"/>
        <v>2018</v>
      </c>
      <c r="J6" s="214">
        <f t="shared" si="0"/>
        <v>2019</v>
      </c>
      <c r="K6" s="214">
        <f t="shared" si="0"/>
        <v>2020</v>
      </c>
      <c r="L6" s="214">
        <f t="shared" ref="L6" si="1">+K6+1</f>
        <v>2021</v>
      </c>
      <c r="M6" s="214">
        <f t="shared" ref="M6" si="2">+L6+1</f>
        <v>2022</v>
      </c>
      <c r="N6" s="214">
        <f t="shared" ref="N6" si="3">+M6+1</f>
        <v>2023</v>
      </c>
      <c r="O6" s="214">
        <f t="shared" ref="O6" si="4">+N6+1</f>
        <v>2024</v>
      </c>
      <c r="P6" s="214">
        <f t="shared" ref="P6" si="5">+O6+1</f>
        <v>2025</v>
      </c>
    </row>
    <row r="7" spans="2:16">
      <c r="B7" s="20"/>
      <c r="C7" s="21"/>
      <c r="D7" s="21"/>
      <c r="E7" s="215"/>
      <c r="F7" s="215"/>
      <c r="G7" s="215"/>
      <c r="H7" s="215"/>
      <c r="I7" s="215"/>
      <c r="J7" s="215"/>
      <c r="K7" s="215"/>
      <c r="L7" s="215"/>
      <c r="M7" s="215"/>
      <c r="N7" s="215"/>
      <c r="O7" s="215"/>
      <c r="P7" s="215"/>
    </row>
    <row r="8" spans="2:16">
      <c r="B8" s="57" t="s">
        <v>25</v>
      </c>
      <c r="C8" s="58" t="s">
        <v>169</v>
      </c>
      <c r="D8" s="59" t="s">
        <v>27</v>
      </c>
      <c r="E8" s="147"/>
      <c r="F8" s="147"/>
      <c r="G8" s="147"/>
      <c r="H8" s="147"/>
      <c r="I8" s="147"/>
      <c r="J8" s="147"/>
      <c r="K8" s="147"/>
      <c r="L8" s="147"/>
      <c r="M8" s="147"/>
      <c r="N8" s="147"/>
      <c r="O8" s="147"/>
      <c r="P8" s="147"/>
    </row>
    <row r="9" spans="2:16">
      <c r="B9" s="28" t="s">
        <v>224</v>
      </c>
      <c r="C9" s="22" t="s">
        <v>170</v>
      </c>
      <c r="D9" s="19" t="s">
        <v>27</v>
      </c>
      <c r="E9" s="146"/>
      <c r="F9" s="146"/>
      <c r="G9" s="146" t="s">
        <v>1200</v>
      </c>
      <c r="H9" s="146" t="s">
        <v>1200</v>
      </c>
      <c r="I9" s="146"/>
      <c r="J9" s="146"/>
      <c r="K9" s="146"/>
      <c r="L9" s="146"/>
      <c r="M9" s="146"/>
      <c r="N9" s="146"/>
      <c r="O9" s="146"/>
      <c r="P9" s="146"/>
    </row>
    <row r="10" spans="2:16">
      <c r="B10" s="30" t="s">
        <v>60</v>
      </c>
      <c r="C10" s="23" t="s">
        <v>171</v>
      </c>
      <c r="D10" s="19" t="s">
        <v>27</v>
      </c>
      <c r="E10" s="146"/>
      <c r="F10" s="146"/>
      <c r="G10" s="146">
        <f>+'Transacciones Activos y Pasivo '!G9</f>
        <v>20004.372325147997</v>
      </c>
      <c r="H10" s="146">
        <f>+'Transacciones Activos y Pasivo '!H9</f>
        <v>23489.221962660671</v>
      </c>
      <c r="I10" s="146">
        <f>+'Transacciones Activos y Pasivo '!I9</f>
        <v>25435.389893473352</v>
      </c>
      <c r="J10" s="146">
        <f>+'Transacciones Activos y Pasivo '!J9</f>
        <v>19500.396918503597</v>
      </c>
      <c r="K10" s="146">
        <f>+'Transacciones Activos y Pasivo '!K9</f>
        <v>16766.977648305146</v>
      </c>
      <c r="L10" s="146">
        <f>+'Transacciones Activos y Pasivo '!L9</f>
        <v>16281.740509627703</v>
      </c>
      <c r="M10" s="146">
        <f>+'Transacciones Activos y Pasivo '!M9</f>
        <v>13840.683915162001</v>
      </c>
      <c r="N10" s="146">
        <f>+'Transacciones Activos y Pasivo '!N9</f>
        <v>17718.637191980666</v>
      </c>
      <c r="O10" s="146">
        <f>+'Transacciones Activos y Pasivo '!O9</f>
        <v>15972.656815086668</v>
      </c>
      <c r="P10" s="146">
        <f>+'Transacciones Activos y Pasivo '!P9</f>
        <v>0</v>
      </c>
    </row>
    <row r="11" spans="2:16">
      <c r="B11" s="30" t="s">
        <v>172</v>
      </c>
      <c r="C11" s="23" t="s">
        <v>173</v>
      </c>
      <c r="D11" s="19" t="s">
        <v>27</v>
      </c>
      <c r="E11" s="146"/>
      <c r="F11" s="146"/>
      <c r="G11" s="146" t="s">
        <v>1200</v>
      </c>
      <c r="H11" s="146" t="s">
        <v>1200</v>
      </c>
      <c r="I11" s="146"/>
      <c r="J11" s="146"/>
      <c r="K11" s="146"/>
      <c r="L11" s="146"/>
      <c r="M11" s="146"/>
      <c r="N11" s="146"/>
      <c r="O11" s="146"/>
      <c r="P11" s="146"/>
    </row>
    <row r="12" spans="2:16">
      <c r="B12" s="28" t="s">
        <v>225</v>
      </c>
      <c r="C12" s="22" t="s">
        <v>174</v>
      </c>
      <c r="D12" s="19" t="s">
        <v>27</v>
      </c>
      <c r="E12" s="146"/>
      <c r="F12" s="146"/>
      <c r="G12" s="146" t="s">
        <v>1200</v>
      </c>
      <c r="H12" s="146" t="s">
        <v>1200</v>
      </c>
      <c r="I12" s="146"/>
      <c r="J12" s="146"/>
      <c r="K12" s="146"/>
      <c r="L12" s="146"/>
      <c r="M12" s="146"/>
      <c r="N12" s="146"/>
      <c r="O12" s="146"/>
      <c r="P12" s="146"/>
    </row>
    <row r="13" spans="2:16">
      <c r="B13" s="31" t="s">
        <v>175</v>
      </c>
      <c r="C13" s="60" t="s">
        <v>176</v>
      </c>
      <c r="D13" s="19" t="s">
        <v>27</v>
      </c>
      <c r="E13" s="148"/>
      <c r="F13" s="148"/>
      <c r="G13" s="148" t="s">
        <v>1200</v>
      </c>
      <c r="H13" s="148" t="s">
        <v>1200</v>
      </c>
      <c r="I13" s="148"/>
      <c r="J13" s="148"/>
      <c r="K13" s="148"/>
      <c r="L13" s="148"/>
      <c r="M13" s="148"/>
      <c r="N13" s="148"/>
      <c r="O13" s="148"/>
      <c r="P13" s="148"/>
    </row>
    <row r="14" spans="2:16">
      <c r="B14" s="167" t="s">
        <v>25</v>
      </c>
      <c r="C14" s="168" t="s">
        <v>177</v>
      </c>
      <c r="D14" s="169" t="s">
        <v>27</v>
      </c>
      <c r="E14" s="166"/>
      <c r="F14" s="166"/>
      <c r="G14" s="166"/>
      <c r="H14" s="166"/>
      <c r="I14" s="166"/>
      <c r="J14" s="166"/>
      <c r="K14" s="166"/>
      <c r="L14" s="166"/>
      <c r="M14" s="166"/>
      <c r="N14" s="166"/>
      <c r="O14" s="166"/>
      <c r="P14" s="166"/>
    </row>
    <row r="15" spans="2:16">
      <c r="B15" s="28" t="s">
        <v>226</v>
      </c>
      <c r="C15" s="22" t="s">
        <v>170</v>
      </c>
      <c r="D15" s="19" t="s">
        <v>27</v>
      </c>
      <c r="E15" s="146"/>
      <c r="F15" s="146"/>
      <c r="G15" s="146" t="s">
        <v>1200</v>
      </c>
      <c r="H15" s="146" t="s">
        <v>1200</v>
      </c>
      <c r="I15" s="146"/>
      <c r="J15" s="146"/>
      <c r="K15" s="146">
        <v>63535.014695160033</v>
      </c>
      <c r="L15" s="146">
        <v>77016.944779853133</v>
      </c>
      <c r="M15" s="146">
        <v>82643.993942268644</v>
      </c>
      <c r="N15" s="146">
        <v>108730.15348851726</v>
      </c>
      <c r="O15" s="146">
        <v>92916.055018167594</v>
      </c>
      <c r="P15" s="146"/>
    </row>
    <row r="16" spans="2:16">
      <c r="B16" s="30" t="s">
        <v>75</v>
      </c>
      <c r="C16" s="23" t="s">
        <v>171</v>
      </c>
      <c r="D16" s="19" t="s">
        <v>27</v>
      </c>
      <c r="E16" s="146"/>
      <c r="F16" s="146"/>
      <c r="G16" s="146"/>
      <c r="H16" s="146"/>
      <c r="I16" s="146"/>
      <c r="J16" s="146"/>
      <c r="K16" s="146">
        <v>14321.408733251783</v>
      </c>
      <c r="L16" s="146">
        <v>5652.5827808745307</v>
      </c>
      <c r="M16" s="146">
        <v>22500.384193118109</v>
      </c>
      <c r="N16" s="146">
        <v>-17872.564422132371</v>
      </c>
      <c r="O16" s="146">
        <v>3694.373697149108</v>
      </c>
      <c r="P16" s="146"/>
    </row>
    <row r="17" spans="2:16">
      <c r="B17" s="30" t="s">
        <v>178</v>
      </c>
      <c r="C17" s="23" t="s">
        <v>179</v>
      </c>
      <c r="D17" s="19" t="s">
        <v>27</v>
      </c>
      <c r="E17" s="146"/>
      <c r="F17" s="146"/>
      <c r="G17" s="146" t="s">
        <v>1200</v>
      </c>
      <c r="H17" s="146" t="s">
        <v>1200</v>
      </c>
      <c r="I17" s="146"/>
      <c r="J17" s="146"/>
      <c r="K17" s="146">
        <v>-886.09031786805861</v>
      </c>
      <c r="L17" s="146">
        <v>116.29275040097664</v>
      </c>
      <c r="M17" s="146">
        <v>3591.4828050905139</v>
      </c>
      <c r="N17" s="146">
        <v>2073.4218340426901</v>
      </c>
      <c r="O17" s="146">
        <v>2181.7480382680128</v>
      </c>
      <c r="P17" s="146"/>
    </row>
    <row r="18" spans="2:16">
      <c r="B18" s="28" t="s">
        <v>227</v>
      </c>
      <c r="C18" s="22" t="s">
        <v>174</v>
      </c>
      <c r="D18" s="19" t="s">
        <v>27</v>
      </c>
      <c r="E18" s="146"/>
      <c r="F18" s="146"/>
      <c r="G18" s="146" t="s">
        <v>1200</v>
      </c>
      <c r="H18" s="146" t="s">
        <v>1200</v>
      </c>
      <c r="I18" s="146"/>
      <c r="J18" s="146"/>
      <c r="K18" s="146">
        <v>77016.944779853133</v>
      </c>
      <c r="L18" s="146">
        <v>82643.993942268644</v>
      </c>
      <c r="M18" s="146">
        <v>108730.15348851726</v>
      </c>
      <c r="N18" s="146">
        <v>92916.055018167594</v>
      </c>
      <c r="O18" s="146">
        <v>98784.223622094709</v>
      </c>
      <c r="P18" s="146"/>
    </row>
    <row r="19" spans="2:16">
      <c r="B19" s="31" t="s">
        <v>180</v>
      </c>
      <c r="C19" s="60" t="s">
        <v>181</v>
      </c>
      <c r="D19" s="19" t="s">
        <v>27</v>
      </c>
      <c r="E19" s="148"/>
      <c r="F19" s="148"/>
      <c r="G19" s="148" t="s">
        <v>1200</v>
      </c>
      <c r="H19" s="148" t="s">
        <v>1200</v>
      </c>
      <c r="I19" s="148"/>
      <c r="J19" s="148"/>
      <c r="K19" s="148">
        <v>46.61166930937577</v>
      </c>
      <c r="L19" s="148">
        <v>-141.82636885999628</v>
      </c>
      <c r="M19" s="148">
        <v>-5.707451960007802</v>
      </c>
      <c r="N19" s="148">
        <v>-14.955882259984264</v>
      </c>
      <c r="O19" s="148">
        <v>-7.9531314900054895</v>
      </c>
      <c r="P19" s="148"/>
    </row>
    <row r="20" spans="2:16">
      <c r="B20" s="167" t="s">
        <v>25</v>
      </c>
      <c r="C20" s="168" t="s">
        <v>182</v>
      </c>
      <c r="D20" s="169" t="s">
        <v>27</v>
      </c>
      <c r="E20" s="166"/>
      <c r="F20" s="166"/>
      <c r="G20" s="166"/>
      <c r="H20" s="166"/>
      <c r="I20" s="166"/>
      <c r="J20" s="166"/>
      <c r="K20" s="166"/>
      <c r="L20" s="166"/>
      <c r="M20" s="166"/>
      <c r="N20" s="166"/>
      <c r="O20" s="166"/>
      <c r="P20" s="166"/>
    </row>
    <row r="21" spans="2:16">
      <c r="B21" s="28" t="s">
        <v>228</v>
      </c>
      <c r="C21" s="22" t="s">
        <v>170</v>
      </c>
      <c r="D21" s="19" t="s">
        <v>27</v>
      </c>
      <c r="E21" s="146"/>
      <c r="F21" s="146"/>
      <c r="G21" s="146" t="s">
        <v>1200</v>
      </c>
      <c r="H21" s="146" t="s">
        <v>1200</v>
      </c>
      <c r="I21" s="146"/>
      <c r="J21" s="146"/>
      <c r="K21" s="146">
        <v>356394.35708620935</v>
      </c>
      <c r="L21" s="146">
        <v>408016.91853790445</v>
      </c>
      <c r="M21" s="146">
        <v>444108.53852989915</v>
      </c>
      <c r="N21" s="146">
        <v>468683.98500060977</v>
      </c>
      <c r="O21" s="146">
        <v>483775.35732353735</v>
      </c>
      <c r="P21" s="146"/>
    </row>
    <row r="22" spans="2:16">
      <c r="B22" s="30" t="s">
        <v>81</v>
      </c>
      <c r="C22" s="23" t="s">
        <v>171</v>
      </c>
      <c r="D22" s="19" t="s">
        <v>27</v>
      </c>
      <c r="E22" s="146"/>
      <c r="F22" s="146"/>
      <c r="G22" s="146"/>
      <c r="H22" s="146"/>
      <c r="I22" s="146"/>
      <c r="J22" s="146"/>
      <c r="K22" s="146">
        <v>56152.220578566703</v>
      </c>
      <c r="L22" s="146">
        <v>39404.019119035758</v>
      </c>
      <c r="M22" s="146">
        <v>31178.460467469497</v>
      </c>
      <c r="N22" s="146">
        <v>12414.516716545522</v>
      </c>
      <c r="O22" s="146">
        <v>20724.956711848263</v>
      </c>
      <c r="P22" s="146"/>
    </row>
    <row r="23" spans="2:16">
      <c r="B23" s="30" t="s">
        <v>183</v>
      </c>
      <c r="C23" s="23" t="s">
        <v>184</v>
      </c>
      <c r="D23" s="19" t="s">
        <v>27</v>
      </c>
      <c r="E23" s="146"/>
      <c r="F23" s="146"/>
      <c r="G23" s="146" t="s">
        <v>1200</v>
      </c>
      <c r="H23" s="146" t="s">
        <v>1200</v>
      </c>
      <c r="I23" s="146"/>
      <c r="J23" s="146"/>
      <c r="K23" s="146">
        <v>-2737.4365375765201</v>
      </c>
      <c r="L23" s="146">
        <v>593.14009478813387</v>
      </c>
      <c r="M23" s="146">
        <v>-575.34788220791165</v>
      </c>
      <c r="N23" s="146">
        <v>1324.4444344109284</v>
      </c>
      <c r="O23" s="146">
        <v>6622.4586566273574</v>
      </c>
      <c r="P23" s="146"/>
    </row>
    <row r="24" spans="2:16">
      <c r="B24" s="28" t="s">
        <v>229</v>
      </c>
      <c r="C24" s="22" t="s">
        <v>174</v>
      </c>
      <c r="D24" s="19" t="s">
        <v>27</v>
      </c>
      <c r="E24" s="146"/>
      <c r="F24" s="146"/>
      <c r="G24" s="146" t="s">
        <v>1200</v>
      </c>
      <c r="H24" s="146" t="s">
        <v>1200</v>
      </c>
      <c r="I24" s="146"/>
      <c r="J24" s="146"/>
      <c r="K24" s="146">
        <v>408016.91853790445</v>
      </c>
      <c r="L24" s="146">
        <v>444108.53852989915</v>
      </c>
      <c r="M24" s="146">
        <v>468683.98500060977</v>
      </c>
      <c r="N24" s="146">
        <v>483775.35732353735</v>
      </c>
      <c r="O24" s="146">
        <v>509825.53296468529</v>
      </c>
      <c r="P24" s="146"/>
    </row>
    <row r="25" spans="2:16">
      <c r="B25" s="31" t="s">
        <v>185</v>
      </c>
      <c r="C25" s="60" t="s">
        <v>186</v>
      </c>
      <c r="D25" s="19" t="s">
        <v>27</v>
      </c>
      <c r="E25" s="148"/>
      <c r="F25" s="148"/>
      <c r="G25" s="148" t="s">
        <v>1200</v>
      </c>
      <c r="H25" s="148" t="s">
        <v>1200</v>
      </c>
      <c r="I25" s="148"/>
      <c r="J25" s="148"/>
      <c r="K25" s="148">
        <v>-1792.2225892950801</v>
      </c>
      <c r="L25" s="148">
        <v>-3905.5392218291963</v>
      </c>
      <c r="M25" s="148">
        <v>-6027.6661145509615</v>
      </c>
      <c r="N25" s="148">
        <v>1352.4111719711277</v>
      </c>
      <c r="O25" s="148">
        <v>-1297.2397273276765</v>
      </c>
      <c r="P25" s="148"/>
    </row>
    <row r="26" spans="2:16">
      <c r="B26" s="61" t="s">
        <v>25</v>
      </c>
      <c r="C26" s="62" t="s">
        <v>89</v>
      </c>
      <c r="D26" s="63"/>
      <c r="E26" s="148"/>
      <c r="F26" s="148"/>
      <c r="G26" s="148"/>
      <c r="H26" s="148"/>
      <c r="I26" s="148"/>
      <c r="J26" s="148"/>
      <c r="K26" s="148"/>
      <c r="L26" s="148"/>
      <c r="M26" s="148"/>
      <c r="N26" s="148"/>
      <c r="O26" s="148"/>
      <c r="P26" s="148"/>
    </row>
    <row r="27" spans="2:16">
      <c r="B27" s="167" t="s">
        <v>25</v>
      </c>
      <c r="C27" s="168" t="s">
        <v>187</v>
      </c>
      <c r="D27" s="169" t="s">
        <v>27</v>
      </c>
      <c r="E27" s="166"/>
      <c r="F27" s="166"/>
      <c r="G27" s="166"/>
      <c r="H27" s="166"/>
      <c r="I27" s="166"/>
      <c r="J27" s="166"/>
      <c r="K27" s="166"/>
      <c r="L27" s="166"/>
      <c r="M27" s="166"/>
      <c r="N27" s="166"/>
      <c r="O27" s="166"/>
      <c r="P27" s="166"/>
    </row>
    <row r="28" spans="2:16">
      <c r="B28" s="28" t="s">
        <v>230</v>
      </c>
      <c r="C28" s="22" t="s">
        <v>170</v>
      </c>
      <c r="D28" s="19" t="s">
        <v>27</v>
      </c>
      <c r="E28" s="146"/>
      <c r="F28" s="146"/>
      <c r="G28" s="146" t="s">
        <v>1200</v>
      </c>
      <c r="H28" s="146" t="s">
        <v>1200</v>
      </c>
      <c r="I28" s="146"/>
      <c r="J28" s="146"/>
      <c r="K28" s="146">
        <v>-292859.34239104902</v>
      </c>
      <c r="L28" s="146">
        <v>-330999.97375805129</v>
      </c>
      <c r="M28" s="146">
        <v>-361464.54458763049</v>
      </c>
      <c r="N28" s="146">
        <v>-359953.8315120925</v>
      </c>
      <c r="O28" s="146">
        <v>-390859.30230536975</v>
      </c>
    </row>
    <row r="29" spans="2:16">
      <c r="B29" s="30" t="s">
        <v>188</v>
      </c>
      <c r="C29" s="23" t="s">
        <v>171</v>
      </c>
      <c r="D29" s="19" t="s">
        <v>27</v>
      </c>
      <c r="E29" s="146"/>
      <c r="F29" s="146"/>
      <c r="G29" s="146"/>
      <c r="H29" s="146"/>
      <c r="I29" s="146"/>
      <c r="J29" s="146"/>
      <c r="K29" s="146">
        <v>-41830.811845314922</v>
      </c>
      <c r="L29" s="146">
        <v>-33751.436338161227</v>
      </c>
      <c r="M29" s="146">
        <v>-8678.0762743513878</v>
      </c>
      <c r="N29" s="146">
        <v>-30287.081138677895</v>
      </c>
      <c r="O29" s="146">
        <v>-17030.583014699154</v>
      </c>
    </row>
    <row r="30" spans="2:16">
      <c r="B30" s="30" t="s">
        <v>189</v>
      </c>
      <c r="C30" s="23" t="s">
        <v>190</v>
      </c>
      <c r="D30" s="19" t="s">
        <v>27</v>
      </c>
      <c r="E30" s="146"/>
      <c r="F30" s="146"/>
      <c r="G30" s="146" t="s">
        <v>1200</v>
      </c>
      <c r="H30" s="146" t="s">
        <v>1200</v>
      </c>
      <c r="I30" s="146"/>
      <c r="J30" s="146"/>
      <c r="K30" s="146">
        <v>1851.3462197084614</v>
      </c>
      <c r="L30" s="146">
        <v>-476.84734438715725</v>
      </c>
      <c r="M30" s="146">
        <v>4166.8306872984258</v>
      </c>
      <c r="N30" s="146">
        <v>748.97739963176173</v>
      </c>
      <c r="O30" s="146">
        <v>-4440.7106183593442</v>
      </c>
    </row>
    <row r="31" spans="2:16">
      <c r="B31" s="28" t="s">
        <v>231</v>
      </c>
      <c r="C31" s="22" t="s">
        <v>174</v>
      </c>
      <c r="D31" s="19" t="s">
        <v>27</v>
      </c>
      <c r="E31" s="146"/>
      <c r="F31" s="146"/>
      <c r="G31" s="146" t="s">
        <v>1200</v>
      </c>
      <c r="H31" s="146" t="s">
        <v>1200</v>
      </c>
      <c r="I31" s="146"/>
      <c r="J31" s="146"/>
      <c r="K31" s="146">
        <v>-330999.97375805129</v>
      </c>
      <c r="L31" s="146">
        <v>-361464.54458763049</v>
      </c>
      <c r="M31" s="146">
        <v>-359953.8315120925</v>
      </c>
      <c r="N31" s="146">
        <v>-390859.30230536975</v>
      </c>
      <c r="O31" s="146">
        <v>-411041.30934259057</v>
      </c>
    </row>
    <row r="32" spans="2:16">
      <c r="B32" s="31" t="s">
        <v>191</v>
      </c>
      <c r="C32" s="60" t="s">
        <v>192</v>
      </c>
      <c r="D32" s="19" t="s">
        <v>27</v>
      </c>
      <c r="E32" s="148"/>
      <c r="F32" s="148"/>
      <c r="G32" s="148" t="s">
        <v>1200</v>
      </c>
      <c r="H32" s="148" t="s">
        <v>1200</v>
      </c>
      <c r="I32" s="148"/>
      <c r="J32" s="148"/>
      <c r="K32" s="148">
        <v>1838.8342586044869</v>
      </c>
      <c r="L32" s="148">
        <v>3763.7128529691854</v>
      </c>
      <c r="M32" s="148">
        <v>6021.9586625909533</v>
      </c>
      <c r="N32" s="148">
        <v>-1367.3670542311247</v>
      </c>
      <c r="O32" s="148">
        <v>1289.2865958376842</v>
      </c>
    </row>
    <row r="33" spans="2:15">
      <c r="B33" s="30" t="s">
        <v>25</v>
      </c>
      <c r="C33" s="22" t="s">
        <v>1193</v>
      </c>
      <c r="D33" s="19" t="s">
        <v>27</v>
      </c>
      <c r="E33" s="146"/>
      <c r="F33" s="146"/>
      <c r="G33" s="146"/>
      <c r="H33" s="146"/>
      <c r="I33" s="184"/>
      <c r="J33" s="184"/>
      <c r="K33" s="184"/>
      <c r="L33" s="184"/>
      <c r="M33" s="184"/>
      <c r="N33" s="184"/>
      <c r="O33" s="184"/>
    </row>
    <row r="34" spans="2:15">
      <c r="B34" s="28" t="s">
        <v>232</v>
      </c>
      <c r="C34" s="22" t="s">
        <v>1196</v>
      </c>
      <c r="D34" s="19" t="s">
        <v>27</v>
      </c>
      <c r="E34" s="146"/>
      <c r="F34" s="146"/>
      <c r="G34" s="146"/>
      <c r="H34" s="146"/>
      <c r="I34" s="184"/>
      <c r="J34" s="184"/>
      <c r="K34" s="184"/>
      <c r="L34" s="184"/>
      <c r="M34" s="184"/>
      <c r="N34" s="184"/>
      <c r="O34" s="184"/>
    </row>
    <row r="35" spans="2:15">
      <c r="B35" s="30" t="s">
        <v>193</v>
      </c>
      <c r="C35" s="23" t="s">
        <v>1194</v>
      </c>
      <c r="D35" s="19" t="s">
        <v>27</v>
      </c>
      <c r="E35" s="146"/>
      <c r="F35" s="146"/>
      <c r="G35" s="146"/>
      <c r="H35" s="146"/>
      <c r="I35" s="184"/>
      <c r="J35" s="184"/>
      <c r="K35" s="184"/>
      <c r="L35" s="184"/>
      <c r="M35" s="184"/>
      <c r="N35" s="184"/>
      <c r="O35" s="184"/>
    </row>
    <row r="36" spans="2:15">
      <c r="B36" s="30" t="s">
        <v>194</v>
      </c>
      <c r="C36" s="23" t="s">
        <v>1195</v>
      </c>
      <c r="D36" s="19" t="s">
        <v>27</v>
      </c>
      <c r="E36" s="146"/>
      <c r="F36" s="146"/>
      <c r="G36" s="146"/>
      <c r="H36" s="146"/>
      <c r="I36" s="184"/>
      <c r="J36" s="184"/>
      <c r="K36" s="184"/>
      <c r="L36" s="184"/>
      <c r="M36" s="184"/>
      <c r="N36" s="184"/>
      <c r="O36" s="184"/>
    </row>
    <row r="37" spans="2:15">
      <c r="B37" s="28" t="s">
        <v>233</v>
      </c>
      <c r="C37" s="22" t="s">
        <v>1197</v>
      </c>
      <c r="D37" s="19" t="s">
        <v>27</v>
      </c>
      <c r="E37" s="146"/>
      <c r="F37" s="146"/>
      <c r="G37" s="146"/>
      <c r="H37" s="146"/>
      <c r="I37" s="184"/>
      <c r="J37" s="184"/>
      <c r="K37" s="184"/>
      <c r="L37" s="184"/>
      <c r="M37" s="184"/>
      <c r="N37" s="184"/>
      <c r="O37" s="184"/>
    </row>
    <row r="38" spans="2:15">
      <c r="B38" s="20" t="s">
        <v>195</v>
      </c>
      <c r="C38" s="64" t="s">
        <v>1198</v>
      </c>
      <c r="D38" s="21" t="s">
        <v>27</v>
      </c>
      <c r="E38" s="148"/>
      <c r="F38" s="148"/>
      <c r="G38" s="148"/>
      <c r="H38" s="148"/>
      <c r="I38" s="184"/>
      <c r="J38" s="184"/>
      <c r="K38" s="184"/>
      <c r="L38" s="184"/>
      <c r="M38" s="184"/>
      <c r="N38" s="184"/>
      <c r="O38" s="184"/>
    </row>
    <row r="39" spans="2:15">
      <c r="B39" s="212" t="s">
        <v>1204</v>
      </c>
      <c r="C39" s="212"/>
      <c r="D39" s="212"/>
      <c r="E39" s="212"/>
      <c r="F39" s="212"/>
      <c r="G39" s="212"/>
      <c r="H39" s="212"/>
      <c r="I39" s="212"/>
      <c r="J39" s="212"/>
    </row>
    <row r="40" spans="2:15" ht="25.9" customHeight="1">
      <c r="B40" s="213" t="s">
        <v>1205</v>
      </c>
      <c r="C40" s="213"/>
      <c r="D40" s="213"/>
      <c r="E40" s="213"/>
      <c r="F40" s="213"/>
      <c r="G40" s="213"/>
      <c r="H40" s="213"/>
      <c r="I40" s="213"/>
      <c r="J40" s="213"/>
    </row>
    <row r="41" spans="2:15" ht="68.45" customHeight="1">
      <c r="B41" s="213" t="s">
        <v>1206</v>
      </c>
      <c r="C41" s="213"/>
      <c r="D41" s="213"/>
      <c r="E41" s="213"/>
      <c r="F41" s="213"/>
      <c r="G41" s="213"/>
      <c r="H41" s="213"/>
      <c r="I41" s="213"/>
      <c r="J41" s="213"/>
    </row>
  </sheetData>
  <mergeCells count="19">
    <mergeCell ref="K6:K7"/>
    <mergeCell ref="J6:J7"/>
    <mergeCell ref="I6:I7"/>
    <mergeCell ref="E2:P2"/>
    <mergeCell ref="E3:P3"/>
    <mergeCell ref="E4:P5"/>
    <mergeCell ref="B39:J39"/>
    <mergeCell ref="B40:J40"/>
    <mergeCell ref="B41:J41"/>
    <mergeCell ref="L6:L7"/>
    <mergeCell ref="M6:M7"/>
    <mergeCell ref="N6:N7"/>
    <mergeCell ref="O6:O7"/>
    <mergeCell ref="P6:P7"/>
    <mergeCell ref="B5:C6"/>
    <mergeCell ref="E6:E7"/>
    <mergeCell ref="F6:F7"/>
    <mergeCell ref="G6:G7"/>
    <mergeCell ref="H6:H7"/>
  </mergeCells>
  <hyperlinks>
    <hyperlink ref="B1" location="Indice!A1" display="Regresar" xr:uid="{C191EBF1-3D2F-4030-9365-2C7F84764330}"/>
  </hyperlinks>
  <pageMargins left="0.7" right="0.7" top="0.75" bottom="0.75" header="0.3" footer="0.3"/>
  <pageSetup paperSize="9" orientation="portrait" r:id="rId1"/>
  <ignoredErrors>
    <ignoredError sqref="B10:B3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4A981-7FB6-4B9D-A806-2F69EB73DCE5}">
  <dimension ref="B1:O26"/>
  <sheetViews>
    <sheetView showGridLines="0" workbookViewId="0">
      <pane xSplit="4" ySplit="7" topLeftCell="J8" activePane="bottomRight" state="frozen"/>
      <selection pane="topRight" activeCell="E1" sqref="E1"/>
      <selection pane="bottomLeft" activeCell="A8" sqref="A8"/>
      <selection pane="bottomRight" activeCell="N11" sqref="N11"/>
    </sheetView>
  </sheetViews>
  <sheetFormatPr baseColWidth="10" defaultRowHeight="15"/>
  <cols>
    <col min="3" max="3" width="66" customWidth="1"/>
    <col min="5" max="6" width="0" hidden="1" customWidth="1"/>
  </cols>
  <sheetData>
    <row r="1" spans="2:15">
      <c r="B1" s="7" t="s">
        <v>102</v>
      </c>
    </row>
    <row r="2" spans="2:15" ht="15.75">
      <c r="B2" s="39" t="s">
        <v>100</v>
      </c>
      <c r="C2" s="40"/>
      <c r="D2" s="22"/>
      <c r="E2" s="201" t="s">
        <v>1199</v>
      </c>
      <c r="F2" s="201"/>
      <c r="G2" s="201"/>
      <c r="H2" s="201"/>
      <c r="I2" s="201"/>
      <c r="J2" s="201"/>
      <c r="K2" s="201"/>
      <c r="L2" s="201"/>
      <c r="M2" s="201"/>
      <c r="N2" s="201"/>
      <c r="O2" s="194"/>
    </row>
    <row r="3" spans="2:15" ht="15.75">
      <c r="B3" s="39" t="s">
        <v>196</v>
      </c>
      <c r="C3" s="41"/>
      <c r="D3" s="19"/>
      <c r="E3" s="201" t="s">
        <v>101</v>
      </c>
      <c r="F3" s="201"/>
      <c r="G3" s="201"/>
      <c r="H3" s="201"/>
      <c r="I3" s="201"/>
      <c r="J3" s="201"/>
      <c r="K3" s="201"/>
      <c r="L3" s="201"/>
      <c r="M3" s="201"/>
      <c r="N3" s="201"/>
      <c r="O3" s="194"/>
    </row>
    <row r="4" spans="2:15" ht="15" customHeight="1">
      <c r="B4" s="16"/>
      <c r="C4" s="17"/>
      <c r="D4" s="18"/>
      <c r="E4" s="202" t="s">
        <v>1192</v>
      </c>
      <c r="F4" s="203"/>
      <c r="G4" s="203"/>
      <c r="H4" s="203"/>
      <c r="I4" s="203"/>
      <c r="J4" s="203"/>
      <c r="K4" s="203"/>
      <c r="L4" s="203"/>
      <c r="M4" s="203"/>
      <c r="N4" s="203"/>
      <c r="O4" s="202"/>
    </row>
    <row r="5" spans="2:15" ht="15" customHeight="1">
      <c r="B5" s="209" t="s">
        <v>197</v>
      </c>
      <c r="C5" s="210"/>
      <c r="D5" s="19"/>
      <c r="E5" s="204"/>
      <c r="F5" s="205"/>
      <c r="G5" s="205"/>
      <c r="H5" s="205"/>
      <c r="I5" s="205"/>
      <c r="J5" s="205"/>
      <c r="K5" s="205"/>
      <c r="L5" s="205"/>
      <c r="M5" s="205"/>
      <c r="N5" s="205"/>
      <c r="O5" s="204"/>
    </row>
    <row r="6" spans="2:15">
      <c r="B6" s="209"/>
      <c r="C6" s="210"/>
      <c r="D6" s="19"/>
      <c r="E6" s="211">
        <v>2014</v>
      </c>
      <c r="F6" s="211">
        <f t="shared" ref="F6:K6" si="0">+E6+1</f>
        <v>2015</v>
      </c>
      <c r="G6" s="211">
        <f t="shared" si="0"/>
        <v>2016</v>
      </c>
      <c r="H6" s="211">
        <f t="shared" si="0"/>
        <v>2017</v>
      </c>
      <c r="I6" s="211">
        <f t="shared" si="0"/>
        <v>2018</v>
      </c>
      <c r="J6" s="211">
        <f t="shared" si="0"/>
        <v>2019</v>
      </c>
      <c r="K6" s="211">
        <f t="shared" si="0"/>
        <v>2020</v>
      </c>
      <c r="L6" s="211">
        <f t="shared" ref="L6" si="1">+K6+1</f>
        <v>2021</v>
      </c>
      <c r="M6" s="211">
        <f t="shared" ref="M6" si="2">+L6+1</f>
        <v>2022</v>
      </c>
      <c r="N6" s="211">
        <f t="shared" ref="N6:O6" si="3">+M6+1</f>
        <v>2023</v>
      </c>
      <c r="O6" s="211">
        <f t="shared" si="3"/>
        <v>2024</v>
      </c>
    </row>
    <row r="7" spans="2:15">
      <c r="B7" s="20"/>
      <c r="C7" s="21"/>
      <c r="D7" s="21"/>
      <c r="E7" s="211"/>
      <c r="F7" s="211"/>
      <c r="G7" s="211"/>
      <c r="H7" s="211"/>
      <c r="I7" s="211"/>
      <c r="J7" s="211"/>
      <c r="K7" s="211"/>
      <c r="L7" s="211"/>
      <c r="M7" s="211"/>
      <c r="N7" s="211"/>
      <c r="O7" s="211"/>
    </row>
    <row r="8" spans="2:15" s="87" customFormat="1">
      <c r="B8" s="84" t="s">
        <v>1186</v>
      </c>
      <c r="C8" s="85" t="s">
        <v>198</v>
      </c>
      <c r="D8" s="86" t="s">
        <v>27</v>
      </c>
      <c r="E8" s="142"/>
      <c r="F8" s="142"/>
      <c r="G8" s="142"/>
      <c r="H8" s="142"/>
      <c r="I8" s="142"/>
      <c r="J8" s="142"/>
      <c r="K8" s="142"/>
      <c r="L8" s="142"/>
      <c r="M8" s="142"/>
      <c r="N8" s="142"/>
      <c r="O8" s="142"/>
    </row>
    <row r="9" spans="2:15">
      <c r="B9" s="28" t="s">
        <v>25</v>
      </c>
      <c r="C9" s="29" t="s">
        <v>26</v>
      </c>
      <c r="D9" s="19" t="s">
        <v>27</v>
      </c>
      <c r="E9" s="150"/>
      <c r="F9" s="150"/>
      <c r="G9" s="150"/>
      <c r="H9" s="150"/>
      <c r="I9" s="150"/>
      <c r="J9" s="150"/>
      <c r="K9" s="150"/>
      <c r="L9" s="150"/>
      <c r="M9" s="150"/>
      <c r="N9" s="150"/>
      <c r="O9" s="150"/>
    </row>
    <row r="10" spans="2:15">
      <c r="B10" s="30" t="s">
        <v>28</v>
      </c>
      <c r="C10" s="19" t="s">
        <v>199</v>
      </c>
      <c r="D10" s="19" t="s">
        <v>27</v>
      </c>
      <c r="E10" s="150"/>
      <c r="F10" s="150"/>
      <c r="G10" s="150">
        <f>+Ingreso!G8</f>
        <v>98588.198317970484</v>
      </c>
      <c r="H10" s="150">
        <f>+Ingreso!H8</f>
        <v>109271.72857348001</v>
      </c>
      <c r="I10" s="150">
        <f>+Ingreso!I8</f>
        <v>115485.04422180071</v>
      </c>
      <c r="J10" s="150">
        <f>+Ingreso!J8</f>
        <v>117160.6850833076</v>
      </c>
      <c r="K10" s="150">
        <f>+Ingreso!K8</f>
        <v>96370.217724606948</v>
      </c>
      <c r="L10" s="150">
        <f>+Ingreso!L8</f>
        <v>129989.94155722587</v>
      </c>
      <c r="M10" s="150">
        <f>+Ingreso!M8</f>
        <v>149893.93191096498</v>
      </c>
      <c r="N10" s="150">
        <f>+Ingreso!N8</f>
        <v>162435.42621013004</v>
      </c>
      <c r="O10" s="150">
        <f>+Ingreso!O8</f>
        <v>177671.39771720342</v>
      </c>
    </row>
    <row r="11" spans="2:15">
      <c r="B11" s="31" t="s">
        <v>38</v>
      </c>
      <c r="C11" s="25" t="s">
        <v>200</v>
      </c>
      <c r="D11" s="25" t="s">
        <v>27</v>
      </c>
      <c r="E11" s="150"/>
      <c r="F11" s="150"/>
      <c r="G11" s="150">
        <f>+Gasto!G8</f>
        <v>92117.882527400987</v>
      </c>
      <c r="H11" s="150">
        <f>+Gasto!H8</f>
        <v>100563.7992990667</v>
      </c>
      <c r="I11" s="150">
        <f>+Gasto!I8</f>
        <v>102419.65773110508</v>
      </c>
      <c r="J11" s="150">
        <f>+Gasto!J8</f>
        <v>112866.43116912442</v>
      </c>
      <c r="K11" s="150">
        <f>+Gasto!K8</f>
        <v>120502.41062923173</v>
      </c>
      <c r="L11" s="150">
        <f>+Gasto!L8</f>
        <v>147667.01273852098</v>
      </c>
      <c r="M11" s="150">
        <f>+Gasto!M8</f>
        <v>146089.66095417785</v>
      </c>
      <c r="N11" s="150">
        <f>+Gasto!N8</f>
        <v>175143.4383606484</v>
      </c>
      <c r="O11" s="150">
        <f>+Gasto!O8</f>
        <v>178123.8997676977</v>
      </c>
    </row>
    <row r="12" spans="2:15">
      <c r="B12" s="126" t="s">
        <v>57</v>
      </c>
      <c r="C12" s="121" t="s">
        <v>58</v>
      </c>
      <c r="D12" s="122" t="s">
        <v>27</v>
      </c>
      <c r="E12" s="133"/>
      <c r="F12" s="133"/>
      <c r="G12" s="133">
        <f>+G10-G11</f>
        <v>6470.315790569497</v>
      </c>
      <c r="H12" s="133">
        <f>+H10-H11</f>
        <v>8707.9292744133127</v>
      </c>
      <c r="I12" s="133">
        <f>+I10-I11</f>
        <v>13065.38649069563</v>
      </c>
      <c r="J12" s="133">
        <f>+J10-J11</f>
        <v>4294.2539141831803</v>
      </c>
      <c r="K12" s="133">
        <f>+K10-K11</f>
        <v>-24132.192904624782</v>
      </c>
      <c r="L12" s="133">
        <f t="shared" ref="L12:N12" si="4">+L10-L11</f>
        <v>-17677.071181295105</v>
      </c>
      <c r="M12" s="133">
        <f t="shared" si="4"/>
        <v>3804.2709567871352</v>
      </c>
      <c r="N12" s="133">
        <f t="shared" si="4"/>
        <v>-12708.012150518363</v>
      </c>
      <c r="O12" s="133">
        <f t="shared" ref="O12" si="5">+O10-O11</f>
        <v>-452.50205049428041</v>
      </c>
    </row>
    <row r="13" spans="2:15" ht="27.75" customHeight="1">
      <c r="B13" s="127" t="s">
        <v>25</v>
      </c>
      <c r="C13" s="128" t="s">
        <v>201</v>
      </c>
      <c r="D13" s="120" t="s">
        <v>27</v>
      </c>
      <c r="E13" s="133"/>
      <c r="F13" s="133"/>
      <c r="G13" s="133"/>
      <c r="H13" s="133"/>
      <c r="I13" s="133"/>
      <c r="J13" s="133"/>
      <c r="K13" s="133"/>
      <c r="L13" s="133"/>
      <c r="M13" s="133"/>
      <c r="N13" s="133"/>
      <c r="O13" s="133"/>
    </row>
    <row r="14" spans="2:15">
      <c r="B14" s="28" t="s">
        <v>172</v>
      </c>
      <c r="C14" s="22" t="s">
        <v>202</v>
      </c>
      <c r="D14" s="19" t="s">
        <v>27</v>
      </c>
      <c r="E14" s="150"/>
      <c r="F14" s="150"/>
      <c r="G14" s="150"/>
      <c r="H14" s="150"/>
      <c r="I14" s="150"/>
      <c r="J14" s="150"/>
      <c r="K14" s="150"/>
      <c r="L14" s="150"/>
      <c r="M14" s="150"/>
      <c r="N14" s="150"/>
      <c r="O14" s="150"/>
    </row>
    <row r="15" spans="2:15">
      <c r="B15" s="30" t="s">
        <v>203</v>
      </c>
      <c r="C15" s="23" t="s">
        <v>204</v>
      </c>
      <c r="D15" s="19" t="s">
        <v>27</v>
      </c>
      <c r="E15" s="150"/>
      <c r="F15" s="150"/>
      <c r="G15" s="150"/>
      <c r="H15" s="150"/>
      <c r="I15" s="150"/>
      <c r="J15" s="150"/>
      <c r="K15" s="150"/>
      <c r="L15" s="150"/>
      <c r="M15" s="150"/>
      <c r="N15" s="150"/>
      <c r="O15" s="150"/>
    </row>
    <row r="16" spans="2:15">
      <c r="B16" s="30" t="s">
        <v>205</v>
      </c>
      <c r="C16" s="23" t="s">
        <v>206</v>
      </c>
      <c r="D16" s="19" t="s">
        <v>27</v>
      </c>
      <c r="E16" s="150"/>
      <c r="F16" s="150"/>
      <c r="G16" s="150"/>
      <c r="H16" s="150"/>
      <c r="I16" s="150"/>
      <c r="J16" s="150"/>
      <c r="K16" s="150"/>
      <c r="L16" s="150"/>
      <c r="M16" s="150"/>
      <c r="N16" s="150"/>
      <c r="O16" s="150"/>
    </row>
    <row r="17" spans="2:15">
      <c r="B17" s="28" t="s">
        <v>178</v>
      </c>
      <c r="C17" s="22" t="s">
        <v>207</v>
      </c>
      <c r="D17" s="19" t="s">
        <v>27</v>
      </c>
      <c r="E17" s="150"/>
      <c r="F17" s="150"/>
      <c r="G17" s="150"/>
      <c r="H17" s="150"/>
      <c r="I17" s="150"/>
      <c r="J17" s="150"/>
      <c r="K17" s="150"/>
      <c r="L17" s="150"/>
      <c r="M17" s="150"/>
      <c r="N17" s="150"/>
      <c r="O17" s="150"/>
    </row>
    <row r="18" spans="2:15">
      <c r="B18" s="30" t="s">
        <v>208</v>
      </c>
      <c r="C18" s="23" t="s">
        <v>209</v>
      </c>
      <c r="D18" s="19" t="s">
        <v>27</v>
      </c>
      <c r="E18" s="150"/>
      <c r="F18" s="150"/>
      <c r="G18" s="150"/>
      <c r="H18" s="150"/>
      <c r="I18" s="150"/>
      <c r="J18" s="150"/>
      <c r="K18" s="150"/>
      <c r="L18" s="150"/>
      <c r="M18" s="150"/>
      <c r="N18" s="150"/>
      <c r="O18" s="150"/>
    </row>
    <row r="19" spans="2:15">
      <c r="B19" s="30" t="s">
        <v>210</v>
      </c>
      <c r="C19" s="23" t="s">
        <v>211</v>
      </c>
      <c r="D19" s="19" t="s">
        <v>27</v>
      </c>
      <c r="E19" s="150"/>
      <c r="F19" s="150"/>
      <c r="G19" s="150"/>
      <c r="H19" s="150"/>
      <c r="I19" s="150"/>
      <c r="J19" s="150"/>
      <c r="K19" s="150"/>
      <c r="L19" s="150"/>
      <c r="M19" s="150"/>
      <c r="N19" s="150"/>
      <c r="O19" s="150"/>
    </row>
    <row r="20" spans="2:15">
      <c r="B20" s="28" t="s">
        <v>183</v>
      </c>
      <c r="C20" s="22" t="s">
        <v>212</v>
      </c>
      <c r="D20" s="19" t="s">
        <v>27</v>
      </c>
      <c r="E20" s="150"/>
      <c r="F20" s="150"/>
      <c r="G20" s="150"/>
      <c r="H20" s="150"/>
      <c r="I20" s="150"/>
      <c r="J20" s="150"/>
      <c r="K20" s="150"/>
      <c r="L20" s="150"/>
      <c r="M20" s="150"/>
      <c r="N20" s="150"/>
      <c r="O20" s="150"/>
    </row>
    <row r="21" spans="2:15">
      <c r="B21" s="30" t="s">
        <v>213</v>
      </c>
      <c r="C21" s="23" t="s">
        <v>209</v>
      </c>
      <c r="D21" s="19" t="s">
        <v>27</v>
      </c>
      <c r="E21" s="150"/>
      <c r="F21" s="150"/>
      <c r="G21" s="150"/>
      <c r="H21" s="150"/>
      <c r="I21" s="150"/>
      <c r="J21" s="150"/>
      <c r="K21" s="150"/>
      <c r="L21" s="150"/>
      <c r="M21" s="150"/>
      <c r="N21" s="150"/>
      <c r="O21" s="150"/>
    </row>
    <row r="22" spans="2:15">
      <c r="B22" s="31" t="s">
        <v>214</v>
      </c>
      <c r="C22" s="24" t="s">
        <v>215</v>
      </c>
      <c r="D22" s="19" t="s">
        <v>27</v>
      </c>
      <c r="E22" s="150"/>
      <c r="F22" s="150"/>
      <c r="G22" s="150"/>
      <c r="H22" s="150"/>
      <c r="I22" s="150"/>
      <c r="J22" s="150"/>
      <c r="K22" s="150"/>
      <c r="L22" s="150"/>
      <c r="M22" s="150"/>
      <c r="N22" s="150"/>
      <c r="O22" s="150"/>
    </row>
    <row r="23" spans="2:15">
      <c r="B23" s="129" t="s">
        <v>216</v>
      </c>
      <c r="C23" s="119" t="s">
        <v>217</v>
      </c>
      <c r="D23" s="120" t="s">
        <v>27</v>
      </c>
      <c r="E23" s="133"/>
      <c r="F23" s="133"/>
      <c r="G23" s="133"/>
      <c r="H23" s="133"/>
      <c r="I23" s="133"/>
      <c r="J23" s="133"/>
      <c r="K23" s="133"/>
      <c r="L23" s="133"/>
      <c r="M23" s="133"/>
      <c r="N23" s="133"/>
      <c r="O23" s="133"/>
    </row>
    <row r="24" spans="2:15">
      <c r="B24" s="130" t="s">
        <v>218</v>
      </c>
      <c r="C24" s="131" t="s">
        <v>219</v>
      </c>
      <c r="D24" s="132" t="s">
        <v>27</v>
      </c>
      <c r="E24" s="133"/>
      <c r="F24" s="133"/>
      <c r="G24" s="133"/>
      <c r="H24" s="133"/>
      <c r="I24" s="133"/>
      <c r="J24" s="133"/>
      <c r="K24" s="133"/>
      <c r="L24" s="133"/>
      <c r="M24" s="133"/>
      <c r="N24" s="133"/>
      <c r="O24" s="133"/>
    </row>
    <row r="25" spans="2:15">
      <c r="B25" s="115" t="s">
        <v>1191</v>
      </c>
      <c r="C25" s="116" t="s">
        <v>220</v>
      </c>
      <c r="D25" s="124" t="s">
        <v>27</v>
      </c>
      <c r="E25" s="133"/>
      <c r="F25" s="133"/>
      <c r="G25" s="133"/>
      <c r="H25" s="133"/>
      <c r="I25" s="133"/>
      <c r="J25" s="133"/>
      <c r="K25" s="133"/>
      <c r="L25" s="133"/>
      <c r="M25" s="133"/>
      <c r="N25" s="133"/>
      <c r="O25" s="133"/>
    </row>
    <row r="26" spans="2:15">
      <c r="B26" s="33" t="s">
        <v>221</v>
      </c>
      <c r="C26" s="34" t="s">
        <v>222</v>
      </c>
      <c r="D26" s="34" t="s">
        <v>27</v>
      </c>
      <c r="E26" s="69"/>
      <c r="F26" s="69"/>
      <c r="G26" s="69"/>
      <c r="H26" s="69"/>
      <c r="I26" s="69"/>
      <c r="J26" s="69"/>
      <c r="K26" s="69"/>
      <c r="L26" s="69"/>
      <c r="M26" s="69"/>
      <c r="N26" s="69"/>
      <c r="O26" s="69"/>
    </row>
  </sheetData>
  <mergeCells count="16">
    <mergeCell ref="B5:C6"/>
    <mergeCell ref="H6:H7"/>
    <mergeCell ref="I6:I7"/>
    <mergeCell ref="E6:E7"/>
    <mergeCell ref="F6:F7"/>
    <mergeCell ref="G6:G7"/>
    <mergeCell ref="E4:N5"/>
    <mergeCell ref="L6:L7"/>
    <mergeCell ref="M6:M7"/>
    <mergeCell ref="N6:N7"/>
    <mergeCell ref="J6:J7"/>
    <mergeCell ref="K6:K7"/>
    <mergeCell ref="E3:N3"/>
    <mergeCell ref="E2:N2"/>
    <mergeCell ref="O6:O7"/>
    <mergeCell ref="O4:O5"/>
  </mergeCells>
  <hyperlinks>
    <hyperlink ref="B1" location="Indice!A1" display="Regresar" xr:uid="{A69986D9-31D4-4EC6-AC7B-DACDCB8EF3DF}"/>
  </hyperlinks>
  <pageMargins left="0.7" right="0.7" top="0.75" bottom="0.75" header="0.3" footer="0.3"/>
  <ignoredErrors>
    <ignoredError sqref="B10:B2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0DC9B-935F-4345-9A70-0C9413CAF392}">
  <dimension ref="B1:X89"/>
  <sheetViews>
    <sheetView showGridLines="0" workbookViewId="0">
      <pane xSplit="4" ySplit="7" topLeftCell="I8" activePane="bottomRight" state="frozen"/>
      <selection activeCell="E2" sqref="E2:M2"/>
      <selection pane="topRight" activeCell="E2" sqref="E2:M2"/>
      <selection pane="bottomLeft" activeCell="E2" sqref="E2:M2"/>
      <selection pane="bottomRight" activeCell="P10" sqref="P10"/>
    </sheetView>
  </sheetViews>
  <sheetFormatPr baseColWidth="10" defaultRowHeight="15"/>
  <cols>
    <col min="3" max="3" width="74.5703125" customWidth="1"/>
    <col min="4" max="4" width="6.140625" customWidth="1"/>
    <col min="5" max="6" width="11.42578125" customWidth="1"/>
  </cols>
  <sheetData>
    <row r="1" spans="2:24">
      <c r="B1" s="7" t="s">
        <v>102</v>
      </c>
    </row>
    <row r="2" spans="2:24" ht="15.75">
      <c r="B2" s="39" t="s">
        <v>100</v>
      </c>
      <c r="C2" s="40"/>
      <c r="D2" s="22"/>
      <c r="E2" s="201" t="s">
        <v>1203</v>
      </c>
      <c r="F2" s="201"/>
      <c r="G2" s="201"/>
      <c r="H2" s="201"/>
      <c r="I2" s="201"/>
      <c r="J2" s="201"/>
      <c r="K2" s="201"/>
      <c r="L2" s="201"/>
      <c r="M2" s="201"/>
      <c r="N2" s="201"/>
      <c r="O2" s="201" t="s">
        <v>1203</v>
      </c>
      <c r="P2" s="201"/>
      <c r="Q2" s="201"/>
      <c r="R2" s="201"/>
      <c r="S2" s="201"/>
      <c r="T2" s="201"/>
      <c r="U2" s="201"/>
      <c r="V2" s="201"/>
      <c r="W2" s="201"/>
      <c r="X2" s="201"/>
    </row>
    <row r="3" spans="2:24" ht="15.75">
      <c r="B3" s="39" t="s">
        <v>234</v>
      </c>
      <c r="C3" s="41"/>
      <c r="D3" s="19"/>
      <c r="E3" s="201" t="s">
        <v>101</v>
      </c>
      <c r="F3" s="201"/>
      <c r="G3" s="201"/>
      <c r="H3" s="201"/>
      <c r="I3" s="201"/>
      <c r="J3" s="201"/>
      <c r="K3" s="201"/>
      <c r="L3" s="201"/>
      <c r="M3" s="201"/>
      <c r="N3" s="201"/>
      <c r="O3" s="201" t="s">
        <v>101</v>
      </c>
      <c r="P3" s="201"/>
      <c r="Q3" s="201"/>
      <c r="R3" s="201"/>
      <c r="S3" s="201"/>
      <c r="T3" s="201"/>
      <c r="U3" s="201"/>
      <c r="V3" s="201"/>
      <c r="W3" s="201"/>
      <c r="X3" s="201"/>
    </row>
    <row r="4" spans="2:24" ht="15" customHeight="1">
      <c r="B4" s="16"/>
      <c r="C4" s="17"/>
      <c r="D4" s="18"/>
      <c r="E4" s="202" t="s">
        <v>1192</v>
      </c>
      <c r="F4" s="203"/>
      <c r="G4" s="203"/>
      <c r="H4" s="203"/>
      <c r="I4" s="203"/>
      <c r="J4" s="203"/>
      <c r="K4" s="203"/>
      <c r="L4" s="203"/>
      <c r="M4" s="203"/>
      <c r="N4" s="203"/>
      <c r="O4" s="202" t="s">
        <v>1192</v>
      </c>
      <c r="P4" s="203"/>
      <c r="Q4" s="203"/>
      <c r="R4" s="203"/>
      <c r="S4" s="203"/>
      <c r="T4" s="203"/>
      <c r="U4" s="203"/>
      <c r="V4" s="203"/>
      <c r="W4" s="203"/>
      <c r="X4" s="203"/>
    </row>
    <row r="5" spans="2:24" ht="15" customHeight="1">
      <c r="B5" s="216" t="s">
        <v>235</v>
      </c>
      <c r="C5" s="217"/>
      <c r="D5" s="19"/>
      <c r="E5" s="204"/>
      <c r="F5" s="205"/>
      <c r="G5" s="205"/>
      <c r="H5" s="205"/>
      <c r="I5" s="205"/>
      <c r="J5" s="205"/>
      <c r="K5" s="205"/>
      <c r="L5" s="205"/>
      <c r="M5" s="205"/>
      <c r="N5" s="205"/>
      <c r="O5" s="204"/>
      <c r="P5" s="205"/>
      <c r="Q5" s="205"/>
      <c r="R5" s="205"/>
      <c r="S5" s="205"/>
      <c r="T5" s="205"/>
      <c r="U5" s="205"/>
      <c r="V5" s="205"/>
      <c r="W5" s="205"/>
      <c r="X5" s="205"/>
    </row>
    <row r="6" spans="2:24">
      <c r="B6" s="216"/>
      <c r="C6" s="217"/>
      <c r="D6" s="19"/>
      <c r="E6" s="211">
        <v>2014</v>
      </c>
      <c r="F6" s="211">
        <f t="shared" ref="F6:K6" si="0">+E6+1</f>
        <v>2015</v>
      </c>
      <c r="G6" s="211">
        <f t="shared" si="0"/>
        <v>2016</v>
      </c>
      <c r="H6" s="211">
        <f t="shared" si="0"/>
        <v>2017</v>
      </c>
      <c r="I6" s="211">
        <f t="shared" si="0"/>
        <v>2018</v>
      </c>
      <c r="J6" s="211">
        <f t="shared" si="0"/>
        <v>2019</v>
      </c>
      <c r="K6" s="211">
        <f t="shared" si="0"/>
        <v>2020</v>
      </c>
      <c r="L6" s="211">
        <f>+K6+1</f>
        <v>2021</v>
      </c>
      <c r="M6" s="211">
        <f>+L6+1</f>
        <v>2022</v>
      </c>
      <c r="N6" s="211">
        <f>+M6+1</f>
        <v>2023</v>
      </c>
      <c r="O6" s="211">
        <f>+N6+1</f>
        <v>2024</v>
      </c>
    </row>
    <row r="7" spans="2:24">
      <c r="B7" s="42"/>
      <c r="C7" s="43"/>
      <c r="D7" s="19"/>
      <c r="E7" s="211"/>
      <c r="F7" s="211"/>
      <c r="G7" s="211"/>
      <c r="H7" s="211"/>
      <c r="I7" s="211"/>
      <c r="J7" s="211"/>
      <c r="K7" s="211"/>
      <c r="L7" s="211"/>
      <c r="M7" s="211"/>
      <c r="N7" s="211"/>
      <c r="O7" s="211"/>
    </row>
    <row r="8" spans="2:24">
      <c r="B8" s="84" t="s">
        <v>28</v>
      </c>
      <c r="C8" s="85" t="s">
        <v>236</v>
      </c>
      <c r="D8" s="85" t="s">
        <v>27</v>
      </c>
      <c r="E8" s="151"/>
      <c r="F8" s="151"/>
      <c r="G8" s="151">
        <v>98588.198317970484</v>
      </c>
      <c r="H8" s="151">
        <v>109271.72857348001</v>
      </c>
      <c r="I8" s="151">
        <v>115485.04422180071</v>
      </c>
      <c r="J8" s="151">
        <v>117160.6850833076</v>
      </c>
      <c r="K8" s="151">
        <v>96370.217724606948</v>
      </c>
      <c r="L8" s="151">
        <v>129989.94155722587</v>
      </c>
      <c r="M8" s="151">
        <v>149893.93191096498</v>
      </c>
      <c r="N8" s="151">
        <v>162435.42621013004</v>
      </c>
      <c r="O8" s="151">
        <v>177671.39771720342</v>
      </c>
    </row>
    <row r="9" spans="2:24">
      <c r="B9" s="28" t="s">
        <v>30</v>
      </c>
      <c r="C9" s="22" t="s">
        <v>237</v>
      </c>
      <c r="D9" s="22" t="s">
        <v>27</v>
      </c>
      <c r="E9" s="143"/>
      <c r="F9" s="143"/>
      <c r="G9" s="144">
        <v>90958.920134980013</v>
      </c>
      <c r="H9" s="144">
        <v>100774.21573335001</v>
      </c>
      <c r="I9" s="144">
        <v>106056.54332563</v>
      </c>
      <c r="J9" s="144">
        <v>107437.97240502</v>
      </c>
      <c r="K9" s="144">
        <v>86480.518602059994</v>
      </c>
      <c r="L9" s="144">
        <v>118358.68726283999</v>
      </c>
      <c r="M9" s="144">
        <v>137519.03256545999</v>
      </c>
      <c r="N9" s="144">
        <v>148863.60645351003</v>
      </c>
      <c r="O9" s="144">
        <v>161233.65200672002</v>
      </c>
    </row>
    <row r="10" spans="2:24">
      <c r="B10" s="28" t="s">
        <v>238</v>
      </c>
      <c r="C10" s="70" t="s">
        <v>239</v>
      </c>
      <c r="D10" s="70" t="s">
        <v>27</v>
      </c>
      <c r="E10" s="144"/>
      <c r="F10" s="144"/>
      <c r="G10" s="144">
        <v>29588.965622020005</v>
      </c>
      <c r="H10" s="144">
        <v>34609.614969139999</v>
      </c>
      <c r="I10" s="144">
        <v>36069.019354639997</v>
      </c>
      <c r="J10" s="144">
        <v>34533.224397880003</v>
      </c>
      <c r="K10" s="144">
        <v>25574.397403400006</v>
      </c>
      <c r="L10" s="144">
        <v>35200.908851379994</v>
      </c>
      <c r="M10" s="144">
        <v>48277.684981299986</v>
      </c>
      <c r="N10" s="144">
        <v>48385.675606550001</v>
      </c>
      <c r="O10" s="144">
        <v>53271.102580890001</v>
      </c>
    </row>
    <row r="11" spans="2:24">
      <c r="B11" s="30" t="s">
        <v>240</v>
      </c>
      <c r="C11" s="71" t="s">
        <v>241</v>
      </c>
      <c r="D11" s="71" t="s">
        <v>27</v>
      </c>
      <c r="E11" s="144"/>
      <c r="F11" s="144"/>
      <c r="G11" s="144">
        <v>10377.694072912002</v>
      </c>
      <c r="H11" s="144">
        <v>11282.688310898002</v>
      </c>
      <c r="I11" s="144">
        <v>12425.708200564</v>
      </c>
      <c r="J11" s="144">
        <v>12424.301187068</v>
      </c>
      <c r="K11" s="144">
        <v>9272.1427223120008</v>
      </c>
      <c r="L11" s="144">
        <v>14574.146363309999</v>
      </c>
      <c r="M11" s="144">
        <v>17491.502588727995</v>
      </c>
      <c r="N11" s="144">
        <v>18582.585016326004</v>
      </c>
      <c r="O11" s="144">
        <v>20531.939514461999</v>
      </c>
    </row>
    <row r="12" spans="2:24">
      <c r="B12" s="30" t="s">
        <v>242</v>
      </c>
      <c r="C12" s="71" t="s">
        <v>243</v>
      </c>
      <c r="D12" s="71" t="s">
        <v>27</v>
      </c>
      <c r="E12" s="144"/>
      <c r="F12" s="144"/>
      <c r="G12" s="144">
        <v>19211.271549108002</v>
      </c>
      <c r="H12" s="144">
        <v>23326.926658241995</v>
      </c>
      <c r="I12" s="144">
        <v>23643.311154076</v>
      </c>
      <c r="J12" s="144">
        <v>22108.923210812001</v>
      </c>
      <c r="K12" s="144">
        <v>16302.254681087999</v>
      </c>
      <c r="L12" s="144">
        <v>20626.762488069999</v>
      </c>
      <c r="M12" s="144">
        <v>30786.182392571987</v>
      </c>
      <c r="N12" s="144">
        <v>29803.090590223997</v>
      </c>
      <c r="O12" s="144">
        <v>32739.163066427998</v>
      </c>
    </row>
    <row r="13" spans="2:24">
      <c r="B13" s="30" t="s">
        <v>244</v>
      </c>
      <c r="C13" s="71" t="s">
        <v>245</v>
      </c>
      <c r="D13" s="71" t="s">
        <v>27</v>
      </c>
      <c r="E13" s="144"/>
      <c r="F13" s="144"/>
      <c r="G13" s="144">
        <v>0</v>
      </c>
      <c r="H13" s="144">
        <v>0</v>
      </c>
      <c r="I13" s="144">
        <v>0</v>
      </c>
      <c r="J13" s="144">
        <v>0</v>
      </c>
      <c r="K13" s="144">
        <v>0</v>
      </c>
      <c r="L13" s="144">
        <v>0</v>
      </c>
      <c r="M13" s="144">
        <v>0</v>
      </c>
      <c r="N13" s="144">
        <v>0</v>
      </c>
      <c r="O13" s="144">
        <v>0</v>
      </c>
    </row>
    <row r="14" spans="2:24">
      <c r="B14" s="28" t="s">
        <v>246</v>
      </c>
      <c r="C14" s="70" t="s">
        <v>247</v>
      </c>
      <c r="D14" s="70" t="s">
        <v>27</v>
      </c>
      <c r="E14" s="144"/>
      <c r="F14" s="144"/>
      <c r="G14" s="144">
        <v>0</v>
      </c>
      <c r="H14" s="144">
        <v>0</v>
      </c>
      <c r="I14" s="144">
        <v>0</v>
      </c>
      <c r="J14" s="144">
        <v>0</v>
      </c>
      <c r="K14" s="144">
        <v>0</v>
      </c>
      <c r="L14" s="144">
        <v>0</v>
      </c>
      <c r="M14" s="144">
        <v>0</v>
      </c>
      <c r="N14" s="144">
        <v>0</v>
      </c>
      <c r="O14" s="144">
        <v>0</v>
      </c>
    </row>
    <row r="15" spans="2:24">
      <c r="B15" s="28" t="s">
        <v>248</v>
      </c>
      <c r="C15" s="70" t="s">
        <v>249</v>
      </c>
      <c r="D15" s="70" t="s">
        <v>27</v>
      </c>
      <c r="E15" s="144"/>
      <c r="F15" s="144"/>
      <c r="G15" s="144">
        <v>624.29422083999998</v>
      </c>
      <c r="H15" s="144">
        <v>692.79233805000001</v>
      </c>
      <c r="I15" s="144">
        <v>712.47141011000008</v>
      </c>
      <c r="J15" s="144">
        <v>786.22674624000012</v>
      </c>
      <c r="K15" s="144">
        <v>609.88406289</v>
      </c>
      <c r="L15" s="144">
        <v>1054.6674864500001</v>
      </c>
      <c r="M15" s="144">
        <v>1158.94765895</v>
      </c>
      <c r="N15" s="144">
        <v>1339.3704505600001</v>
      </c>
      <c r="O15" s="144">
        <v>1329.37018425</v>
      </c>
    </row>
    <row r="16" spans="2:24">
      <c r="B16" s="30" t="s">
        <v>250</v>
      </c>
      <c r="C16" s="71" t="s">
        <v>251</v>
      </c>
      <c r="D16" s="71" t="s">
        <v>27</v>
      </c>
      <c r="E16" s="144"/>
      <c r="F16" s="144"/>
      <c r="G16" s="144">
        <v>0</v>
      </c>
      <c r="H16" s="144">
        <v>0</v>
      </c>
      <c r="I16" s="144">
        <v>0</v>
      </c>
      <c r="J16" s="144">
        <v>0</v>
      </c>
      <c r="K16" s="144">
        <v>0</v>
      </c>
      <c r="L16" s="144">
        <v>0</v>
      </c>
      <c r="M16" s="144">
        <v>0</v>
      </c>
      <c r="N16" s="144">
        <v>0</v>
      </c>
      <c r="O16" s="144">
        <v>0</v>
      </c>
    </row>
    <row r="17" spans="2:15">
      <c r="B17" s="30" t="s">
        <v>252</v>
      </c>
      <c r="C17" s="71" t="s">
        <v>253</v>
      </c>
      <c r="D17" s="71" t="s">
        <v>27</v>
      </c>
      <c r="E17" s="144"/>
      <c r="F17" s="144"/>
      <c r="G17" s="144">
        <v>294.04482436000001</v>
      </c>
      <c r="H17" s="144">
        <v>349.33477658999999</v>
      </c>
      <c r="I17" s="144">
        <v>277.78181668999997</v>
      </c>
      <c r="J17" s="144">
        <v>340.57163084000007</v>
      </c>
      <c r="K17" s="144">
        <v>327.50509520000003</v>
      </c>
      <c r="L17" s="144">
        <v>469.08807196999993</v>
      </c>
      <c r="M17" s="144">
        <v>438.59745278999998</v>
      </c>
      <c r="N17" s="144">
        <v>428.89624440000006</v>
      </c>
      <c r="O17" s="144">
        <v>417.95920219999999</v>
      </c>
    </row>
    <row r="18" spans="2:15">
      <c r="B18" s="30" t="s">
        <v>254</v>
      </c>
      <c r="C18" s="71" t="s">
        <v>255</v>
      </c>
      <c r="D18" s="71" t="s">
        <v>27</v>
      </c>
      <c r="E18" s="144"/>
      <c r="F18" s="144"/>
      <c r="G18" s="144">
        <v>330.24939647999997</v>
      </c>
      <c r="H18" s="144">
        <v>343.45756146000002</v>
      </c>
      <c r="I18" s="144">
        <v>434.68959342000005</v>
      </c>
      <c r="J18" s="144">
        <v>445.65511539999994</v>
      </c>
      <c r="K18" s="144">
        <v>282.37896769000002</v>
      </c>
      <c r="L18" s="144">
        <v>585.57941448000008</v>
      </c>
      <c r="M18" s="144">
        <v>720.35020615999997</v>
      </c>
      <c r="N18" s="144">
        <v>910.47420615999999</v>
      </c>
      <c r="O18" s="144">
        <v>911.41098205000003</v>
      </c>
    </row>
    <row r="19" spans="2:15">
      <c r="B19" s="30" t="s">
        <v>256</v>
      </c>
      <c r="C19" s="71" t="s">
        <v>257</v>
      </c>
      <c r="D19" s="71" t="s">
        <v>27</v>
      </c>
      <c r="E19" s="144"/>
      <c r="F19" s="144"/>
      <c r="G19" s="144">
        <v>0</v>
      </c>
      <c r="H19" s="144">
        <v>0</v>
      </c>
      <c r="I19" s="144">
        <v>0</v>
      </c>
      <c r="J19" s="144">
        <v>0</v>
      </c>
      <c r="K19" s="144">
        <v>0</v>
      </c>
      <c r="L19" s="144">
        <v>0</v>
      </c>
      <c r="M19" s="144">
        <v>0</v>
      </c>
      <c r="N19" s="144">
        <v>0</v>
      </c>
      <c r="O19" s="144">
        <v>0</v>
      </c>
    </row>
    <row r="20" spans="2:15">
      <c r="B20" s="30" t="s">
        <v>258</v>
      </c>
      <c r="C20" s="71" t="s">
        <v>259</v>
      </c>
      <c r="D20" s="71" t="s">
        <v>27</v>
      </c>
      <c r="E20" s="144"/>
      <c r="F20" s="144"/>
      <c r="G20" s="144">
        <v>0</v>
      </c>
      <c r="H20" s="144">
        <v>0</v>
      </c>
      <c r="I20" s="144">
        <v>0</v>
      </c>
      <c r="J20" s="144">
        <v>0</v>
      </c>
      <c r="K20" s="144">
        <v>0</v>
      </c>
      <c r="L20" s="144">
        <v>0</v>
      </c>
      <c r="M20" s="144">
        <v>0</v>
      </c>
      <c r="N20" s="144">
        <v>0</v>
      </c>
      <c r="O20" s="144">
        <v>0</v>
      </c>
    </row>
    <row r="21" spans="2:15">
      <c r="B21" s="28" t="s">
        <v>260</v>
      </c>
      <c r="C21" s="70" t="s">
        <v>261</v>
      </c>
      <c r="D21" s="70" t="s">
        <v>27</v>
      </c>
      <c r="E21" s="144"/>
      <c r="F21" s="144"/>
      <c r="G21" s="144">
        <v>56563.239158170007</v>
      </c>
      <c r="H21" s="144">
        <v>60990.430255390005</v>
      </c>
      <c r="I21" s="144">
        <v>64548.56067264</v>
      </c>
      <c r="J21" s="144">
        <v>67437.113027590007</v>
      </c>
      <c r="K21" s="144">
        <v>56859.273945049994</v>
      </c>
      <c r="L21" s="144">
        <v>76815.321022599994</v>
      </c>
      <c r="M21" s="144">
        <v>81581.739860930014</v>
      </c>
      <c r="N21" s="144">
        <v>91648.265217100008</v>
      </c>
      <c r="O21" s="144">
        <v>98631.224112700002</v>
      </c>
    </row>
    <row r="22" spans="2:15">
      <c r="B22" s="30" t="s">
        <v>262</v>
      </c>
      <c r="C22" s="71" t="s">
        <v>263</v>
      </c>
      <c r="D22" s="71" t="s">
        <v>27</v>
      </c>
      <c r="E22" s="144"/>
      <c r="F22" s="144"/>
      <c r="G22" s="144">
        <v>38622.340419330008</v>
      </c>
      <c r="H22" s="144">
        <v>41581.679844860002</v>
      </c>
      <c r="I22" s="144">
        <v>44092.914461070002</v>
      </c>
      <c r="J22" s="144">
        <v>45532.500531569989</v>
      </c>
      <c r="K22" s="144">
        <v>38159.192932550002</v>
      </c>
      <c r="L22" s="144">
        <v>52327.800511840003</v>
      </c>
      <c r="M22" s="144">
        <v>59911.116792220004</v>
      </c>
      <c r="N22" s="144">
        <v>68749.05900732</v>
      </c>
      <c r="O22" s="144">
        <v>74121.802308509999</v>
      </c>
    </row>
    <row r="23" spans="2:15">
      <c r="B23" s="30" t="s">
        <v>264</v>
      </c>
      <c r="C23" s="72" t="s">
        <v>265</v>
      </c>
      <c r="D23" s="72" t="s">
        <v>27</v>
      </c>
      <c r="E23" s="144"/>
      <c r="F23" s="144"/>
      <c r="G23" s="144">
        <v>36520.596176890009</v>
      </c>
      <c r="H23" s="144">
        <v>39228.328771590001</v>
      </c>
      <c r="I23" s="144">
        <v>41562.253511160001</v>
      </c>
      <c r="J23" s="144">
        <v>42891.063397099999</v>
      </c>
      <c r="K23" s="144">
        <v>35815.291987730001</v>
      </c>
      <c r="L23" s="144">
        <v>49263.691852490003</v>
      </c>
      <c r="M23" s="144">
        <v>56064.391733730001</v>
      </c>
      <c r="N23" s="144">
        <v>64421.120096449995</v>
      </c>
      <c r="O23" s="144">
        <v>69457.99702183</v>
      </c>
    </row>
    <row r="24" spans="2:15">
      <c r="B24" s="30" t="s">
        <v>266</v>
      </c>
      <c r="C24" s="72" t="s">
        <v>267</v>
      </c>
      <c r="D24" s="72" t="s">
        <v>27</v>
      </c>
      <c r="E24" s="144"/>
      <c r="F24" s="144"/>
      <c r="G24" s="144">
        <v>0</v>
      </c>
      <c r="H24" s="144">
        <v>0</v>
      </c>
      <c r="I24" s="144">
        <v>0</v>
      </c>
      <c r="J24" s="144">
        <v>0</v>
      </c>
      <c r="K24" s="144">
        <v>0</v>
      </c>
      <c r="L24" s="144">
        <v>0</v>
      </c>
      <c r="M24" s="144">
        <v>102.65212581999999</v>
      </c>
      <c r="N24" s="144">
        <v>105.781368</v>
      </c>
      <c r="O24" s="144">
        <v>85.269000000000005</v>
      </c>
    </row>
    <row r="25" spans="2:15">
      <c r="B25" s="30" t="s">
        <v>268</v>
      </c>
      <c r="C25" s="72" t="s">
        <v>269</v>
      </c>
      <c r="D25" s="72" t="s">
        <v>27</v>
      </c>
      <c r="E25" s="144"/>
      <c r="F25" s="144"/>
      <c r="G25" s="144">
        <v>0</v>
      </c>
      <c r="H25" s="144">
        <v>0</v>
      </c>
      <c r="I25" s="144">
        <v>0</v>
      </c>
      <c r="J25" s="144">
        <v>0</v>
      </c>
      <c r="K25" s="144">
        <v>0</v>
      </c>
      <c r="L25" s="144">
        <v>0</v>
      </c>
      <c r="M25" s="144">
        <v>0</v>
      </c>
      <c r="N25" s="144">
        <v>0</v>
      </c>
      <c r="O25" s="144">
        <v>0</v>
      </c>
    </row>
    <row r="26" spans="2:15">
      <c r="B26" s="30" t="s">
        <v>270</v>
      </c>
      <c r="C26" s="72" t="s">
        <v>271</v>
      </c>
      <c r="D26" s="72" t="s">
        <v>27</v>
      </c>
      <c r="E26" s="144"/>
      <c r="F26" s="144"/>
      <c r="G26" s="144">
        <v>2101.7442424400001</v>
      </c>
      <c r="H26" s="144">
        <v>2353.3510732700001</v>
      </c>
      <c r="I26" s="144">
        <v>2530.6609499099995</v>
      </c>
      <c r="J26" s="144">
        <v>2641.4371344699998</v>
      </c>
      <c r="K26" s="144">
        <v>2343.9009448199999</v>
      </c>
      <c r="L26" s="144">
        <v>3064.1086593499999</v>
      </c>
      <c r="M26" s="144">
        <v>3744.0729326700002</v>
      </c>
      <c r="N26" s="144">
        <v>4222.1575428699998</v>
      </c>
      <c r="O26" s="144">
        <v>4578.5362866799996</v>
      </c>
    </row>
    <row r="27" spans="2:15">
      <c r="B27" s="30" t="s">
        <v>272</v>
      </c>
      <c r="C27" s="71" t="s">
        <v>273</v>
      </c>
      <c r="D27" s="71" t="s">
        <v>27</v>
      </c>
      <c r="E27" s="144"/>
      <c r="F27" s="144"/>
      <c r="G27" s="144">
        <v>15194.107786469998</v>
      </c>
      <c r="H27" s="144">
        <v>16680.620736500001</v>
      </c>
      <c r="I27" s="144">
        <v>17308.02212043</v>
      </c>
      <c r="J27" s="144">
        <v>18613.688051969999</v>
      </c>
      <c r="K27" s="144">
        <v>15901.45041008</v>
      </c>
      <c r="L27" s="144">
        <v>20403.724996449993</v>
      </c>
      <c r="M27" s="144">
        <v>17059.966435070004</v>
      </c>
      <c r="N27" s="144">
        <v>17717.385093940004</v>
      </c>
      <c r="O27" s="144">
        <v>18935.271690460006</v>
      </c>
    </row>
    <row r="28" spans="2:15">
      <c r="B28" s="30" t="s">
        <v>274</v>
      </c>
      <c r="C28" s="71" t="s">
        <v>275</v>
      </c>
      <c r="D28" s="71" t="s">
        <v>27</v>
      </c>
      <c r="E28" s="144"/>
      <c r="F28" s="144"/>
      <c r="G28" s="144">
        <v>0</v>
      </c>
      <c r="H28" s="144">
        <v>0</v>
      </c>
      <c r="I28" s="144">
        <v>0</v>
      </c>
      <c r="J28" s="144">
        <v>0</v>
      </c>
      <c r="K28" s="144">
        <v>0</v>
      </c>
      <c r="L28" s="144">
        <v>0</v>
      </c>
      <c r="M28" s="144">
        <v>0</v>
      </c>
      <c r="N28" s="144">
        <v>0</v>
      </c>
      <c r="O28" s="144">
        <v>0</v>
      </c>
    </row>
    <row r="29" spans="2:15">
      <c r="B29" s="30" t="s">
        <v>276</v>
      </c>
      <c r="C29" s="71" t="s">
        <v>277</v>
      </c>
      <c r="D29" s="71" t="s">
        <v>27</v>
      </c>
      <c r="E29" s="144"/>
      <c r="F29" s="144"/>
      <c r="G29" s="144">
        <v>558.40735423000001</v>
      </c>
      <c r="H29" s="144">
        <v>488.35829246000003</v>
      </c>
      <c r="I29" s="144">
        <v>637.15716075</v>
      </c>
      <c r="J29" s="144">
        <v>466.60719574000001</v>
      </c>
      <c r="K29" s="144">
        <v>238.53834024999998</v>
      </c>
      <c r="L29" s="144">
        <v>486.60519739</v>
      </c>
      <c r="M29" s="144">
        <v>631.91696734999982</v>
      </c>
      <c r="N29" s="144">
        <v>730.32407998999986</v>
      </c>
      <c r="O29" s="144">
        <v>825.63303633000021</v>
      </c>
    </row>
    <row r="30" spans="2:15">
      <c r="B30" s="30" t="s">
        <v>278</v>
      </c>
      <c r="C30" s="71" t="s">
        <v>279</v>
      </c>
      <c r="D30" s="71" t="s">
        <v>27</v>
      </c>
      <c r="E30" s="144"/>
      <c r="F30" s="144"/>
      <c r="G30" s="144">
        <v>2188.3835981399998</v>
      </c>
      <c r="H30" s="144">
        <v>2239.7713815699999</v>
      </c>
      <c r="I30" s="144">
        <v>2510.46693039</v>
      </c>
      <c r="J30" s="144">
        <v>2824.3172483099997</v>
      </c>
      <c r="K30" s="144">
        <v>2560.0922621700001</v>
      </c>
      <c r="L30" s="144">
        <v>3597.19031692</v>
      </c>
      <c r="M30" s="144">
        <v>3978.7396662899996</v>
      </c>
      <c r="N30" s="144">
        <v>4451.4970358500004</v>
      </c>
      <c r="O30" s="144">
        <v>4748.5170774000007</v>
      </c>
    </row>
    <row r="31" spans="2:15">
      <c r="B31" s="30" t="s">
        <v>280</v>
      </c>
      <c r="C31" s="72" t="s">
        <v>281</v>
      </c>
      <c r="D31" s="72" t="s">
        <v>27</v>
      </c>
      <c r="E31" s="144"/>
      <c r="F31" s="144"/>
      <c r="G31" s="144">
        <v>2185.78832754</v>
      </c>
      <c r="H31" s="144">
        <v>2238.6435773200001</v>
      </c>
      <c r="I31" s="144">
        <v>2508.6786281</v>
      </c>
      <c r="J31" s="144">
        <v>2822.75277775</v>
      </c>
      <c r="K31" s="144">
        <v>2559.7235066100002</v>
      </c>
      <c r="L31" s="144">
        <v>3596.81194607</v>
      </c>
      <c r="M31" s="144">
        <v>3978.2670962599996</v>
      </c>
      <c r="N31" s="144">
        <v>4450.7886548900005</v>
      </c>
      <c r="O31" s="144">
        <v>4747.7243681300006</v>
      </c>
    </row>
    <row r="32" spans="2:15">
      <c r="B32" s="30" t="s">
        <v>282</v>
      </c>
      <c r="C32" s="72" t="s">
        <v>283</v>
      </c>
      <c r="D32" s="72" t="s">
        <v>27</v>
      </c>
      <c r="E32" s="144"/>
      <c r="F32" s="144"/>
      <c r="G32" s="144">
        <v>2.5952705999999992</v>
      </c>
      <c r="H32" s="144">
        <v>1.1278042499999998</v>
      </c>
      <c r="I32" s="144">
        <v>1.7883022899999999</v>
      </c>
      <c r="J32" s="144">
        <v>1.56447056</v>
      </c>
      <c r="K32" s="144">
        <v>0.36875555999999998</v>
      </c>
      <c r="L32" s="144">
        <v>0.37837084999999998</v>
      </c>
      <c r="M32" s="144">
        <v>0.47257002999999997</v>
      </c>
      <c r="N32" s="144">
        <v>0.70838095999999995</v>
      </c>
      <c r="O32" s="144">
        <v>0.79270926999999991</v>
      </c>
    </row>
    <row r="33" spans="2:15">
      <c r="B33" s="30" t="s">
        <v>284</v>
      </c>
      <c r="C33" s="71" t="s">
        <v>285</v>
      </c>
      <c r="D33" s="71" t="s">
        <v>27</v>
      </c>
      <c r="E33" s="144"/>
      <c r="F33" s="144"/>
      <c r="G33" s="144">
        <v>0</v>
      </c>
      <c r="H33" s="144">
        <v>0</v>
      </c>
      <c r="I33" s="144">
        <v>0</v>
      </c>
      <c r="J33" s="144">
        <v>0</v>
      </c>
      <c r="K33" s="144">
        <v>0</v>
      </c>
      <c r="L33" s="144">
        <v>0</v>
      </c>
      <c r="M33" s="144">
        <v>0</v>
      </c>
      <c r="N33" s="144">
        <v>0</v>
      </c>
      <c r="O33" s="144">
        <v>0</v>
      </c>
    </row>
    <row r="34" spans="2:15">
      <c r="B34" s="28" t="s">
        <v>286</v>
      </c>
      <c r="C34" s="70" t="s">
        <v>287</v>
      </c>
      <c r="D34" s="70" t="s">
        <v>27</v>
      </c>
      <c r="E34" s="144"/>
      <c r="F34" s="144"/>
      <c r="G34" s="144">
        <v>4182.4211339499998</v>
      </c>
      <c r="H34" s="144">
        <v>4481.37817077</v>
      </c>
      <c r="I34" s="144">
        <v>4726.4918882399998</v>
      </c>
      <c r="J34" s="144">
        <v>4681.4082333099996</v>
      </c>
      <c r="K34" s="144">
        <v>3436.9631907200001</v>
      </c>
      <c r="L34" s="144">
        <v>5287.7899024100006</v>
      </c>
      <c r="M34" s="144">
        <v>6500.6600642800004</v>
      </c>
      <c r="N34" s="144">
        <v>7490.2951793000002</v>
      </c>
      <c r="O34" s="144">
        <v>8001.9551288800003</v>
      </c>
    </row>
    <row r="35" spans="2:15">
      <c r="B35" s="30" t="s">
        <v>288</v>
      </c>
      <c r="C35" s="71" t="s">
        <v>289</v>
      </c>
      <c r="D35" s="71" t="s">
        <v>27</v>
      </c>
      <c r="E35" s="144"/>
      <c r="F35" s="144"/>
      <c r="G35" s="144">
        <v>4182.4211339499998</v>
      </c>
      <c r="H35" s="144">
        <v>4481.37817077</v>
      </c>
      <c r="I35" s="144">
        <v>4726.4918882399998</v>
      </c>
      <c r="J35" s="144">
        <v>4681.4082333099996</v>
      </c>
      <c r="K35" s="144">
        <v>3436.9631907200001</v>
      </c>
      <c r="L35" s="144">
        <v>5287.7899024100006</v>
      </c>
      <c r="M35" s="144">
        <v>6500.6600642800004</v>
      </c>
      <c r="N35" s="144">
        <v>7490.2951793000002</v>
      </c>
      <c r="O35" s="144">
        <v>8001.9551288800003</v>
      </c>
    </row>
    <row r="36" spans="2:15">
      <c r="B36" s="30" t="s">
        <v>290</v>
      </c>
      <c r="C36" s="71" t="s">
        <v>291</v>
      </c>
      <c r="D36" s="71" t="s">
        <v>27</v>
      </c>
      <c r="E36" s="144"/>
      <c r="F36" s="144"/>
      <c r="G36" s="144">
        <v>0</v>
      </c>
      <c r="H36" s="144">
        <v>0</v>
      </c>
      <c r="I36" s="144">
        <v>0</v>
      </c>
      <c r="J36" s="144">
        <v>0</v>
      </c>
      <c r="K36" s="144">
        <v>0</v>
      </c>
      <c r="L36" s="144">
        <v>0</v>
      </c>
      <c r="M36" s="144">
        <v>0</v>
      </c>
      <c r="N36" s="144">
        <v>0</v>
      </c>
      <c r="O36" s="144">
        <v>0</v>
      </c>
    </row>
    <row r="37" spans="2:15">
      <c r="B37" s="30" t="s">
        <v>292</v>
      </c>
      <c r="C37" s="71" t="s">
        <v>293</v>
      </c>
      <c r="D37" s="71" t="s">
        <v>27</v>
      </c>
      <c r="E37" s="144"/>
      <c r="F37" s="144"/>
      <c r="G37" s="144">
        <v>0</v>
      </c>
      <c r="H37" s="144">
        <v>0</v>
      </c>
      <c r="I37" s="144">
        <v>0</v>
      </c>
      <c r="J37" s="144">
        <v>0</v>
      </c>
      <c r="K37" s="144">
        <v>0</v>
      </c>
      <c r="L37" s="144">
        <v>0</v>
      </c>
      <c r="M37" s="144">
        <v>0</v>
      </c>
      <c r="N37" s="144">
        <v>0</v>
      </c>
      <c r="O37" s="144">
        <v>0</v>
      </c>
    </row>
    <row r="38" spans="2:15">
      <c r="B38" s="30" t="s">
        <v>294</v>
      </c>
      <c r="C38" s="71" t="s">
        <v>295</v>
      </c>
      <c r="D38" s="71" t="s">
        <v>27</v>
      </c>
      <c r="E38" s="144"/>
      <c r="F38" s="144"/>
      <c r="G38" s="144">
        <v>0</v>
      </c>
      <c r="H38" s="144">
        <v>0</v>
      </c>
      <c r="I38" s="144">
        <v>0</v>
      </c>
      <c r="J38" s="144">
        <v>0</v>
      </c>
      <c r="K38" s="144">
        <v>0</v>
      </c>
      <c r="L38" s="144">
        <v>0</v>
      </c>
      <c r="M38" s="144">
        <v>0</v>
      </c>
      <c r="N38" s="144">
        <v>0</v>
      </c>
      <c r="O38" s="144">
        <v>0</v>
      </c>
    </row>
    <row r="39" spans="2:15">
      <c r="B39" s="30" t="s">
        <v>296</v>
      </c>
      <c r="C39" s="71" t="s">
        <v>297</v>
      </c>
      <c r="D39" s="71" t="s">
        <v>27</v>
      </c>
      <c r="E39" s="144"/>
      <c r="F39" s="144"/>
      <c r="G39" s="144">
        <v>0</v>
      </c>
      <c r="H39" s="144">
        <v>0</v>
      </c>
      <c r="I39" s="144">
        <v>0</v>
      </c>
      <c r="J39" s="144">
        <v>0</v>
      </c>
      <c r="K39" s="144">
        <v>0</v>
      </c>
      <c r="L39" s="144">
        <v>0</v>
      </c>
      <c r="M39" s="144">
        <v>0</v>
      </c>
      <c r="N39" s="144">
        <v>0</v>
      </c>
      <c r="O39" s="144">
        <v>0</v>
      </c>
    </row>
    <row r="40" spans="2:15">
      <c r="B40" s="30" t="s">
        <v>298</v>
      </c>
      <c r="C40" s="71" t="s">
        <v>299</v>
      </c>
      <c r="D40" s="71" t="s">
        <v>27</v>
      </c>
      <c r="E40" s="144"/>
      <c r="F40" s="144"/>
      <c r="G40" s="144">
        <v>0</v>
      </c>
      <c r="H40" s="144">
        <v>0</v>
      </c>
      <c r="I40" s="144">
        <v>0</v>
      </c>
      <c r="J40" s="144">
        <v>0</v>
      </c>
      <c r="K40" s="144">
        <v>0</v>
      </c>
      <c r="L40" s="144">
        <v>0</v>
      </c>
      <c r="M40" s="144">
        <v>0</v>
      </c>
      <c r="N40" s="144">
        <v>0</v>
      </c>
      <c r="O40" s="144">
        <v>0</v>
      </c>
    </row>
    <row r="41" spans="2:15">
      <c r="B41" s="67" t="s">
        <v>300</v>
      </c>
      <c r="C41" s="73" t="s">
        <v>301</v>
      </c>
      <c r="D41" s="73" t="s">
        <v>27</v>
      </c>
      <c r="E41" s="144"/>
      <c r="F41" s="144"/>
      <c r="G41" s="144">
        <v>0</v>
      </c>
      <c r="H41" s="144">
        <v>0</v>
      </c>
      <c r="I41" s="144">
        <v>0</v>
      </c>
      <c r="J41" s="144">
        <v>0</v>
      </c>
      <c r="K41" s="144">
        <v>0</v>
      </c>
      <c r="L41" s="144">
        <v>0</v>
      </c>
      <c r="M41" s="144">
        <v>0</v>
      </c>
      <c r="N41" s="144">
        <v>0</v>
      </c>
      <c r="O41" s="144">
        <v>0</v>
      </c>
    </row>
    <row r="42" spans="2:15">
      <c r="B42" s="28" t="s">
        <v>32</v>
      </c>
      <c r="C42" s="22" t="s">
        <v>302</v>
      </c>
      <c r="D42" s="22" t="s">
        <v>27</v>
      </c>
      <c r="E42" s="143"/>
      <c r="F42" s="143"/>
      <c r="G42" s="144">
        <v>0</v>
      </c>
      <c r="H42" s="144">
        <v>0</v>
      </c>
      <c r="I42" s="144">
        <v>0</v>
      </c>
      <c r="J42" s="144">
        <v>0</v>
      </c>
      <c r="K42" s="144">
        <v>0</v>
      </c>
      <c r="L42" s="144">
        <v>0</v>
      </c>
      <c r="M42" s="144">
        <v>0</v>
      </c>
      <c r="N42" s="144">
        <v>0</v>
      </c>
      <c r="O42" s="144">
        <v>0</v>
      </c>
    </row>
    <row r="43" spans="2:15">
      <c r="B43" s="28" t="s">
        <v>303</v>
      </c>
      <c r="C43" s="70" t="s">
        <v>304</v>
      </c>
      <c r="D43" s="70" t="s">
        <v>27</v>
      </c>
      <c r="E43" s="144"/>
      <c r="F43" s="144"/>
      <c r="G43" s="144">
        <v>0</v>
      </c>
      <c r="H43" s="144">
        <v>0</v>
      </c>
      <c r="I43" s="144">
        <v>0</v>
      </c>
      <c r="J43" s="144">
        <v>0</v>
      </c>
      <c r="K43" s="144">
        <v>0</v>
      </c>
      <c r="L43" s="144">
        <v>0</v>
      </c>
      <c r="M43" s="144">
        <v>0</v>
      </c>
      <c r="N43" s="144">
        <v>0</v>
      </c>
      <c r="O43" s="144">
        <v>0</v>
      </c>
    </row>
    <row r="44" spans="2:15">
      <c r="B44" s="30" t="s">
        <v>305</v>
      </c>
      <c r="C44" s="71" t="s">
        <v>306</v>
      </c>
      <c r="D44" s="71" t="s">
        <v>27</v>
      </c>
      <c r="E44" s="144"/>
      <c r="F44" s="144"/>
      <c r="G44" s="144">
        <v>0</v>
      </c>
      <c r="H44" s="144">
        <v>0</v>
      </c>
      <c r="I44" s="144">
        <v>0</v>
      </c>
      <c r="J44" s="144">
        <v>0</v>
      </c>
      <c r="K44" s="144">
        <v>0</v>
      </c>
      <c r="L44" s="144">
        <v>0</v>
      </c>
      <c r="M44" s="144">
        <v>0</v>
      </c>
      <c r="N44" s="144">
        <v>0</v>
      </c>
      <c r="O44" s="144">
        <v>0</v>
      </c>
    </row>
    <row r="45" spans="2:15">
      <c r="B45" s="30" t="s">
        <v>307</v>
      </c>
      <c r="C45" s="71" t="s">
        <v>308</v>
      </c>
      <c r="D45" s="71" t="s">
        <v>27</v>
      </c>
      <c r="E45" s="144"/>
      <c r="F45" s="144"/>
      <c r="G45" s="144">
        <v>0</v>
      </c>
      <c r="H45" s="144">
        <v>0</v>
      </c>
      <c r="I45" s="144">
        <v>0</v>
      </c>
      <c r="J45" s="144">
        <v>0</v>
      </c>
      <c r="K45" s="144">
        <v>0</v>
      </c>
      <c r="L45" s="144">
        <v>0</v>
      </c>
      <c r="M45" s="144">
        <v>0</v>
      </c>
      <c r="N45" s="144">
        <v>0</v>
      </c>
      <c r="O45" s="144">
        <v>0</v>
      </c>
    </row>
    <row r="46" spans="2:15">
      <c r="B46" s="30" t="s">
        <v>309</v>
      </c>
      <c r="C46" s="71" t="s">
        <v>310</v>
      </c>
      <c r="D46" s="71" t="s">
        <v>27</v>
      </c>
      <c r="E46" s="144"/>
      <c r="F46" s="144"/>
      <c r="G46" s="144">
        <v>0</v>
      </c>
      <c r="H46" s="144">
        <v>0</v>
      </c>
      <c r="I46" s="144">
        <v>0</v>
      </c>
      <c r="J46" s="144">
        <v>0</v>
      </c>
      <c r="K46" s="144">
        <v>0</v>
      </c>
      <c r="L46" s="144">
        <v>0</v>
      </c>
      <c r="M46" s="144">
        <v>0</v>
      </c>
      <c r="N46" s="144">
        <v>0</v>
      </c>
      <c r="O46" s="144">
        <v>0</v>
      </c>
    </row>
    <row r="47" spans="2:15">
      <c r="B47" s="30" t="s">
        <v>311</v>
      </c>
      <c r="C47" s="71" t="s">
        <v>312</v>
      </c>
      <c r="D47" s="71" t="s">
        <v>27</v>
      </c>
      <c r="E47" s="144"/>
      <c r="F47" s="144"/>
      <c r="G47" s="144">
        <v>0</v>
      </c>
      <c r="H47" s="144">
        <v>0</v>
      </c>
      <c r="I47" s="144">
        <v>0</v>
      </c>
      <c r="J47" s="144">
        <v>0</v>
      </c>
      <c r="K47" s="144">
        <v>0</v>
      </c>
      <c r="L47" s="144">
        <v>0</v>
      </c>
      <c r="M47" s="144">
        <v>0</v>
      </c>
      <c r="N47" s="144">
        <v>0</v>
      </c>
      <c r="O47" s="144">
        <v>0</v>
      </c>
    </row>
    <row r="48" spans="2:15">
      <c r="B48" s="28" t="s">
        <v>313</v>
      </c>
      <c r="C48" s="70" t="s">
        <v>314</v>
      </c>
      <c r="D48" s="70" t="s">
        <v>27</v>
      </c>
      <c r="E48" s="144"/>
      <c r="F48" s="144"/>
      <c r="G48" s="144">
        <v>0</v>
      </c>
      <c r="H48" s="144">
        <v>0</v>
      </c>
      <c r="I48" s="144">
        <v>0</v>
      </c>
      <c r="J48" s="144">
        <v>0</v>
      </c>
      <c r="K48" s="144">
        <v>0</v>
      </c>
      <c r="L48" s="144">
        <v>0</v>
      </c>
      <c r="M48" s="144">
        <v>0</v>
      </c>
      <c r="N48" s="144">
        <v>0</v>
      </c>
      <c r="O48" s="144">
        <v>0</v>
      </c>
    </row>
    <row r="49" spans="2:15">
      <c r="B49" s="30" t="s">
        <v>315</v>
      </c>
      <c r="C49" s="71" t="s">
        <v>306</v>
      </c>
      <c r="D49" s="71" t="s">
        <v>27</v>
      </c>
      <c r="E49" s="144"/>
      <c r="F49" s="144"/>
      <c r="G49" s="144">
        <v>0</v>
      </c>
      <c r="H49" s="144">
        <v>0</v>
      </c>
      <c r="I49" s="144">
        <v>0</v>
      </c>
      <c r="J49" s="144">
        <v>0</v>
      </c>
      <c r="K49" s="144">
        <v>0</v>
      </c>
      <c r="L49" s="144">
        <v>0</v>
      </c>
      <c r="M49" s="144">
        <v>0</v>
      </c>
      <c r="N49" s="144">
        <v>0</v>
      </c>
      <c r="O49" s="144">
        <v>0</v>
      </c>
    </row>
    <row r="50" spans="2:15">
      <c r="B50" s="30" t="s">
        <v>316</v>
      </c>
      <c r="C50" s="71" t="s">
        <v>308</v>
      </c>
      <c r="D50" s="71" t="s">
        <v>27</v>
      </c>
      <c r="E50" s="144"/>
      <c r="F50" s="144"/>
      <c r="G50" s="144">
        <v>0</v>
      </c>
      <c r="H50" s="144">
        <v>0</v>
      </c>
      <c r="I50" s="144">
        <v>0</v>
      </c>
      <c r="J50" s="144">
        <v>0</v>
      </c>
      <c r="K50" s="144">
        <v>0</v>
      </c>
      <c r="L50" s="144">
        <v>0</v>
      </c>
      <c r="M50" s="144">
        <v>0</v>
      </c>
      <c r="N50" s="144">
        <v>0</v>
      </c>
      <c r="O50" s="144">
        <v>0</v>
      </c>
    </row>
    <row r="51" spans="2:15">
      <c r="B51" s="31" t="s">
        <v>317</v>
      </c>
      <c r="C51" s="74" t="s">
        <v>318</v>
      </c>
      <c r="D51" s="74" t="s">
        <v>27</v>
      </c>
      <c r="E51" s="144"/>
      <c r="F51" s="144"/>
      <c r="G51" s="144">
        <v>0</v>
      </c>
      <c r="H51" s="144">
        <v>0</v>
      </c>
      <c r="I51" s="144">
        <v>0</v>
      </c>
      <c r="J51" s="144">
        <v>0</v>
      </c>
      <c r="K51" s="144">
        <v>0</v>
      </c>
      <c r="L51" s="144">
        <v>0</v>
      </c>
      <c r="M51" s="144">
        <v>0</v>
      </c>
      <c r="N51" s="144">
        <v>0</v>
      </c>
      <c r="O51" s="144">
        <v>0</v>
      </c>
    </row>
    <row r="52" spans="2:15">
      <c r="B52" s="28" t="s">
        <v>34</v>
      </c>
      <c r="C52" s="22" t="s">
        <v>319</v>
      </c>
      <c r="D52" s="22" t="s">
        <v>27</v>
      </c>
      <c r="E52" s="144"/>
      <c r="F52" s="144"/>
      <c r="G52" s="144">
        <v>3847.3958451300005</v>
      </c>
      <c r="H52" s="144">
        <v>3310.95425101</v>
      </c>
      <c r="I52" s="144">
        <v>4105.2123331699995</v>
      </c>
      <c r="J52" s="144">
        <v>4175.3776581676002</v>
      </c>
      <c r="K52" s="144">
        <v>3541.8698013099993</v>
      </c>
      <c r="L52" s="144">
        <v>4094.6584843800001</v>
      </c>
      <c r="M52" s="144">
        <v>3904.9844239200002</v>
      </c>
      <c r="N52" s="144">
        <v>3526.1332719000002</v>
      </c>
      <c r="O52" s="144">
        <v>3140.2427679299994</v>
      </c>
    </row>
    <row r="53" spans="2:15">
      <c r="B53" s="28" t="s">
        <v>320</v>
      </c>
      <c r="C53" s="70" t="s">
        <v>321</v>
      </c>
      <c r="D53" s="70" t="s">
        <v>27</v>
      </c>
      <c r="E53" s="144"/>
      <c r="F53" s="144"/>
      <c r="G53" s="144">
        <v>0</v>
      </c>
      <c r="H53" s="144">
        <v>0</v>
      </c>
      <c r="I53" s="144">
        <v>0</v>
      </c>
      <c r="J53" s="144">
        <v>0</v>
      </c>
      <c r="K53" s="144">
        <v>0</v>
      </c>
      <c r="L53" s="144">
        <v>618.91759593000006</v>
      </c>
      <c r="M53" s="144">
        <v>2158.0761591400001</v>
      </c>
      <c r="N53" s="144">
        <v>2269.7236392200002</v>
      </c>
      <c r="O53" s="144">
        <v>2045.68547936</v>
      </c>
    </row>
    <row r="54" spans="2:15">
      <c r="B54" s="30" t="s">
        <v>322</v>
      </c>
      <c r="C54" s="71" t="s">
        <v>323</v>
      </c>
      <c r="D54" s="71" t="s">
        <v>27</v>
      </c>
      <c r="E54" s="144"/>
      <c r="F54" s="144"/>
      <c r="G54" s="144">
        <v>0</v>
      </c>
      <c r="H54" s="144">
        <v>0</v>
      </c>
      <c r="I54" s="144">
        <v>0</v>
      </c>
      <c r="J54" s="144">
        <v>0</v>
      </c>
      <c r="K54" s="144">
        <v>0</v>
      </c>
      <c r="L54" s="144">
        <v>401.67280023000001</v>
      </c>
      <c r="M54" s="144">
        <v>2145.4671361400001</v>
      </c>
      <c r="N54" s="144">
        <v>2269.7236392200002</v>
      </c>
      <c r="O54" s="144">
        <v>2038.06478156</v>
      </c>
    </row>
    <row r="55" spans="2:15">
      <c r="B55" s="30" t="s">
        <v>324</v>
      </c>
      <c r="C55" s="71" t="s">
        <v>325</v>
      </c>
      <c r="D55" s="71" t="s">
        <v>27</v>
      </c>
      <c r="E55" s="144"/>
      <c r="F55" s="144"/>
      <c r="G55" s="144">
        <v>0</v>
      </c>
      <c r="H55" s="144">
        <v>0</v>
      </c>
      <c r="I55" s="144">
        <v>0</v>
      </c>
      <c r="J55" s="144">
        <v>0</v>
      </c>
      <c r="K55" s="144">
        <v>0</v>
      </c>
      <c r="L55" s="144">
        <v>217.2447957</v>
      </c>
      <c r="M55" s="144">
        <v>12.609023000000001</v>
      </c>
      <c r="N55" s="144">
        <v>0</v>
      </c>
      <c r="O55" s="144">
        <v>7.6206978000000003</v>
      </c>
    </row>
    <row r="56" spans="2:15">
      <c r="B56" s="28" t="s">
        <v>326</v>
      </c>
      <c r="C56" s="70" t="s">
        <v>327</v>
      </c>
      <c r="D56" s="70" t="s">
        <v>27</v>
      </c>
      <c r="E56" s="144"/>
      <c r="F56" s="144"/>
      <c r="G56" s="144">
        <v>3751.3958451300005</v>
      </c>
      <c r="H56" s="144">
        <v>3310.58013286</v>
      </c>
      <c r="I56" s="144">
        <v>4105.2123331699995</v>
      </c>
      <c r="J56" s="144">
        <v>4175.3776581676002</v>
      </c>
      <c r="K56" s="144">
        <v>3541.8698013099993</v>
      </c>
      <c r="L56" s="144">
        <v>3122.1387395700003</v>
      </c>
      <c r="M56" s="144">
        <v>565.37691462999999</v>
      </c>
      <c r="N56" s="144">
        <v>866.40963268000019</v>
      </c>
      <c r="O56" s="144">
        <v>513.23731054999985</v>
      </c>
    </row>
    <row r="57" spans="2:15">
      <c r="B57" s="30" t="s">
        <v>328</v>
      </c>
      <c r="C57" s="71" t="s">
        <v>329</v>
      </c>
      <c r="D57" s="71" t="s">
        <v>27</v>
      </c>
      <c r="E57" s="144"/>
      <c r="F57" s="144"/>
      <c r="G57" s="144">
        <v>3751.3958451300005</v>
      </c>
      <c r="H57" s="144">
        <v>3310.58013286</v>
      </c>
      <c r="I57" s="144">
        <v>4105.2123331699995</v>
      </c>
      <c r="J57" s="144">
        <v>4175.3776581676002</v>
      </c>
      <c r="K57" s="144">
        <v>0</v>
      </c>
      <c r="L57" s="144">
        <v>1367.8915843100001</v>
      </c>
      <c r="M57" s="144">
        <v>9.4099319700000006</v>
      </c>
      <c r="N57" s="144">
        <v>10.70447177</v>
      </c>
      <c r="O57" s="144">
        <v>6.9299949999999999</v>
      </c>
    </row>
    <row r="58" spans="2:15">
      <c r="B58" s="30" t="s">
        <v>330</v>
      </c>
      <c r="C58" s="71" t="s">
        <v>331</v>
      </c>
      <c r="D58" s="71" t="s">
        <v>27</v>
      </c>
      <c r="E58" s="144"/>
      <c r="F58" s="144"/>
      <c r="G58" s="144">
        <v>0</v>
      </c>
      <c r="H58" s="144">
        <v>0</v>
      </c>
      <c r="I58" s="144">
        <v>0</v>
      </c>
      <c r="J58" s="144">
        <v>0</v>
      </c>
      <c r="K58" s="144">
        <v>3541.8698013099993</v>
      </c>
      <c r="L58" s="144">
        <v>1754.24715526</v>
      </c>
      <c r="M58" s="144">
        <v>555.96698265999999</v>
      </c>
      <c r="N58" s="144">
        <v>855.70516091000013</v>
      </c>
      <c r="O58" s="144">
        <v>506.30731554999988</v>
      </c>
    </row>
    <row r="59" spans="2:15">
      <c r="B59" s="28" t="s">
        <v>332</v>
      </c>
      <c r="C59" s="70" t="s">
        <v>333</v>
      </c>
      <c r="D59" s="70" t="s">
        <v>27</v>
      </c>
      <c r="E59" s="144"/>
      <c r="F59" s="144"/>
      <c r="G59" s="144">
        <v>96</v>
      </c>
      <c r="H59" s="144">
        <v>0.37411815000000004</v>
      </c>
      <c r="I59" s="144">
        <v>0</v>
      </c>
      <c r="J59" s="144">
        <v>0</v>
      </c>
      <c r="K59" s="144">
        <v>0</v>
      </c>
      <c r="L59" s="144">
        <v>353.60214887999996</v>
      </c>
      <c r="M59" s="144">
        <v>1181.53135015</v>
      </c>
      <c r="N59" s="144">
        <v>390</v>
      </c>
      <c r="O59" s="144">
        <v>581.31997801999989</v>
      </c>
    </row>
    <row r="60" spans="2:15">
      <c r="B60" s="30" t="s">
        <v>334</v>
      </c>
      <c r="C60" s="71" t="s">
        <v>329</v>
      </c>
      <c r="D60" s="71" t="s">
        <v>27</v>
      </c>
      <c r="E60" s="144"/>
      <c r="F60" s="144"/>
      <c r="G60" s="144">
        <v>96</v>
      </c>
      <c r="H60" s="144">
        <v>0.37411815000000004</v>
      </c>
      <c r="I60" s="144">
        <v>0</v>
      </c>
      <c r="J60" s="144">
        <v>0</v>
      </c>
      <c r="K60" s="144">
        <v>0</v>
      </c>
      <c r="L60" s="144">
        <v>353.60214887999996</v>
      </c>
      <c r="M60" s="144">
        <v>1181.53135015</v>
      </c>
      <c r="N60" s="144">
        <v>390</v>
      </c>
      <c r="O60" s="144">
        <v>581.31997801999989</v>
      </c>
    </row>
    <row r="61" spans="2:15">
      <c r="B61" s="31" t="s">
        <v>335</v>
      </c>
      <c r="C61" s="74" t="s">
        <v>336</v>
      </c>
      <c r="D61" s="74" t="s">
        <v>27</v>
      </c>
      <c r="E61" s="144"/>
      <c r="F61" s="144"/>
      <c r="G61" s="144">
        <v>0</v>
      </c>
      <c r="H61" s="144">
        <v>0</v>
      </c>
      <c r="I61" s="144">
        <v>0</v>
      </c>
      <c r="J61" s="144">
        <v>0</v>
      </c>
      <c r="K61" s="144">
        <v>0</v>
      </c>
      <c r="L61" s="144">
        <v>0</v>
      </c>
      <c r="M61" s="144">
        <v>0</v>
      </c>
      <c r="N61" s="144">
        <v>0</v>
      </c>
      <c r="O61" s="144">
        <v>0</v>
      </c>
    </row>
    <row r="62" spans="2:15">
      <c r="B62" s="28" t="s">
        <v>36</v>
      </c>
      <c r="C62" s="22" t="s">
        <v>337</v>
      </c>
      <c r="D62" s="22" t="s">
        <v>27</v>
      </c>
      <c r="E62" s="143"/>
      <c r="F62" s="143"/>
      <c r="G62" s="144">
        <v>3781.8823378604752</v>
      </c>
      <c r="H62" s="144">
        <v>5186.5585891200008</v>
      </c>
      <c r="I62" s="144">
        <v>5323.2885630007067</v>
      </c>
      <c r="J62" s="144">
        <v>5547.335020120001</v>
      </c>
      <c r="K62" s="144">
        <v>6347.8293212369699</v>
      </c>
      <c r="L62" s="144">
        <v>7536.5958100058897</v>
      </c>
      <c r="M62" s="144">
        <v>8469.9149215850011</v>
      </c>
      <c r="N62" s="144">
        <v>10045.686484720001</v>
      </c>
      <c r="O62" s="144">
        <v>13297.502942553399</v>
      </c>
    </row>
    <row r="63" spans="2:15">
      <c r="B63" s="28" t="s">
        <v>338</v>
      </c>
      <c r="C63" s="70" t="s">
        <v>339</v>
      </c>
      <c r="D63" s="70" t="s">
        <v>27</v>
      </c>
      <c r="E63" s="144"/>
      <c r="F63" s="144"/>
      <c r="G63" s="144">
        <v>502.2485005004757</v>
      </c>
      <c r="H63" s="144">
        <v>1062.7768676400001</v>
      </c>
      <c r="I63" s="144">
        <v>1635.2664498700001</v>
      </c>
      <c r="J63" s="144">
        <v>1722.1466948299999</v>
      </c>
      <c r="K63" s="144">
        <v>2018.4561557099996</v>
      </c>
      <c r="L63" s="144">
        <v>3263.4602777800001</v>
      </c>
      <c r="M63" s="144">
        <v>2702.7672632699996</v>
      </c>
      <c r="N63" s="144">
        <v>2368.6213509799995</v>
      </c>
      <c r="O63" s="144">
        <v>5344.1556228600002</v>
      </c>
    </row>
    <row r="64" spans="2:15">
      <c r="B64" s="30" t="s">
        <v>340</v>
      </c>
      <c r="C64" s="71" t="s">
        <v>341</v>
      </c>
      <c r="D64" s="71" t="s">
        <v>27</v>
      </c>
      <c r="E64" s="144"/>
      <c r="F64" s="144"/>
      <c r="G64" s="144">
        <v>218.05954246047577</v>
      </c>
      <c r="H64" s="144">
        <v>748.21630847000006</v>
      </c>
      <c r="I64" s="144">
        <v>1307.9691575499999</v>
      </c>
      <c r="J64" s="144">
        <v>1368.3811596600001</v>
      </c>
      <c r="K64" s="144">
        <v>1813.0982126200001</v>
      </c>
      <c r="L64" s="144">
        <v>2224.1282434499999</v>
      </c>
      <c r="M64" s="144">
        <v>2579.3512718099996</v>
      </c>
      <c r="N64" s="144">
        <v>2336.5524130999997</v>
      </c>
      <c r="O64" s="144">
        <v>2294.8284504200001</v>
      </c>
    </row>
    <row r="65" spans="2:15">
      <c r="B65" s="30" t="s">
        <v>342</v>
      </c>
      <c r="C65" s="72" t="s">
        <v>343</v>
      </c>
      <c r="D65" s="72" t="s">
        <v>27</v>
      </c>
      <c r="E65" s="144"/>
      <c r="F65" s="144"/>
      <c r="G65" s="144">
        <v>198.32395369047578</v>
      </c>
      <c r="H65" s="144">
        <v>218.03943000000001</v>
      </c>
      <c r="I65" s="144">
        <v>233.70256000000001</v>
      </c>
      <c r="J65" s="144">
        <v>256.83608000000004</v>
      </c>
      <c r="K65" s="144">
        <v>270.6121</v>
      </c>
      <c r="L65" s="144">
        <v>285.49119029000002</v>
      </c>
      <c r="M65" s="144">
        <v>304.27735675000002</v>
      </c>
      <c r="N65" s="144">
        <v>324.97570595000002</v>
      </c>
      <c r="O65" s="144">
        <v>346.52030000000002</v>
      </c>
    </row>
    <row r="66" spans="2:15">
      <c r="B66" s="30" t="s">
        <v>344</v>
      </c>
      <c r="C66" s="72" t="s">
        <v>345</v>
      </c>
      <c r="D66" s="72" t="s">
        <v>27</v>
      </c>
      <c r="E66" s="144"/>
      <c r="F66" s="144"/>
      <c r="G66" s="144">
        <v>19.73558877</v>
      </c>
      <c r="H66" s="144">
        <v>530.17687847000002</v>
      </c>
      <c r="I66" s="144">
        <v>1056.78159755</v>
      </c>
      <c r="J66" s="144">
        <v>1082.2756796600002</v>
      </c>
      <c r="K66" s="144">
        <v>1542.4861126200003</v>
      </c>
      <c r="L66" s="144">
        <v>1938.6370531600001</v>
      </c>
      <c r="M66" s="144">
        <v>2275.0739150599998</v>
      </c>
      <c r="N66" s="144">
        <v>2011.5767071499997</v>
      </c>
      <c r="O66" s="144">
        <v>1948.3081504200002</v>
      </c>
    </row>
    <row r="67" spans="2:15">
      <c r="B67" s="30" t="s">
        <v>346</v>
      </c>
      <c r="C67" s="72" t="s">
        <v>333</v>
      </c>
      <c r="D67" s="72" t="s">
        <v>27</v>
      </c>
      <c r="E67" s="144"/>
      <c r="F67" s="144"/>
      <c r="G67" s="144">
        <v>0</v>
      </c>
      <c r="H67" s="144">
        <v>0</v>
      </c>
      <c r="I67" s="144">
        <v>17.484999999999999</v>
      </c>
      <c r="J67" s="144">
        <v>29.269400000000001</v>
      </c>
      <c r="K67" s="144">
        <v>0</v>
      </c>
      <c r="L67" s="144">
        <v>0</v>
      </c>
      <c r="M67" s="144">
        <v>0</v>
      </c>
      <c r="N67" s="144">
        <v>0</v>
      </c>
      <c r="O67" s="144">
        <v>0</v>
      </c>
    </row>
    <row r="68" spans="2:15">
      <c r="B68" s="30" t="s">
        <v>347</v>
      </c>
      <c r="C68" s="71" t="s">
        <v>348</v>
      </c>
      <c r="D68" s="71" t="s">
        <v>27</v>
      </c>
      <c r="E68" s="144"/>
      <c r="F68" s="144"/>
      <c r="G68" s="144">
        <v>0</v>
      </c>
      <c r="H68" s="144">
        <v>0</v>
      </c>
      <c r="I68" s="144">
        <v>3.0000000000000001E-6</v>
      </c>
      <c r="J68" s="144">
        <v>1.1999999999999999E-5</v>
      </c>
      <c r="K68" s="144">
        <v>0</v>
      </c>
      <c r="L68" s="144">
        <v>1000</v>
      </c>
      <c r="M68" s="144">
        <v>0</v>
      </c>
      <c r="N68" s="144">
        <v>0</v>
      </c>
      <c r="O68" s="144">
        <v>3032.8804854199998</v>
      </c>
    </row>
    <row r="69" spans="2:15">
      <c r="B69" s="30" t="s">
        <v>349</v>
      </c>
      <c r="C69" s="71" t="s">
        <v>350</v>
      </c>
      <c r="D69" s="71" t="s">
        <v>27</v>
      </c>
      <c r="E69" s="144"/>
      <c r="F69" s="144"/>
      <c r="G69" s="144">
        <v>0</v>
      </c>
      <c r="H69" s="144">
        <v>0</v>
      </c>
      <c r="I69" s="144">
        <v>0</v>
      </c>
      <c r="J69" s="144">
        <v>0</v>
      </c>
      <c r="K69" s="144">
        <v>0</v>
      </c>
      <c r="L69" s="144">
        <v>0</v>
      </c>
      <c r="M69" s="144">
        <v>0</v>
      </c>
      <c r="N69" s="144">
        <v>0</v>
      </c>
      <c r="O69" s="144">
        <v>0</v>
      </c>
    </row>
    <row r="70" spans="2:15">
      <c r="B70" s="30" t="s">
        <v>351</v>
      </c>
      <c r="C70" s="71" t="s">
        <v>352</v>
      </c>
      <c r="D70" s="71" t="s">
        <v>27</v>
      </c>
      <c r="E70" s="144"/>
      <c r="F70" s="144"/>
      <c r="G70" s="144">
        <v>0</v>
      </c>
      <c r="H70" s="144">
        <v>0</v>
      </c>
      <c r="I70" s="144">
        <v>0</v>
      </c>
      <c r="J70" s="144">
        <v>0</v>
      </c>
      <c r="K70" s="144">
        <v>0</v>
      </c>
      <c r="L70" s="144">
        <v>0</v>
      </c>
      <c r="M70" s="144">
        <v>0</v>
      </c>
      <c r="N70" s="144">
        <v>0</v>
      </c>
      <c r="O70" s="144">
        <v>0</v>
      </c>
    </row>
    <row r="71" spans="2:15">
      <c r="B71" s="30" t="s">
        <v>353</v>
      </c>
      <c r="C71" s="71" t="s">
        <v>354</v>
      </c>
      <c r="D71" s="71" t="s">
        <v>27</v>
      </c>
      <c r="E71" s="144"/>
      <c r="F71" s="144"/>
      <c r="G71" s="144">
        <v>284.18895803999993</v>
      </c>
      <c r="H71" s="144">
        <v>314.56055917000003</v>
      </c>
      <c r="I71" s="144">
        <v>327.29728932</v>
      </c>
      <c r="J71" s="144">
        <v>353.76552316999999</v>
      </c>
      <c r="K71" s="144">
        <v>205.35794309000005</v>
      </c>
      <c r="L71" s="144">
        <v>39.332034330000013</v>
      </c>
      <c r="M71" s="144">
        <v>123.41599146</v>
      </c>
      <c r="N71" s="144">
        <v>32.068937879999979</v>
      </c>
      <c r="O71" s="144">
        <v>16.446687020000002</v>
      </c>
    </row>
    <row r="72" spans="2:15">
      <c r="B72" s="30" t="s">
        <v>355</v>
      </c>
      <c r="C72" s="71" t="s">
        <v>356</v>
      </c>
      <c r="D72" s="71" t="s">
        <v>27</v>
      </c>
      <c r="E72" s="144"/>
      <c r="F72" s="144"/>
      <c r="G72" s="144">
        <v>0</v>
      </c>
      <c r="H72" s="144">
        <v>0</v>
      </c>
      <c r="I72" s="144">
        <v>0</v>
      </c>
      <c r="J72" s="144">
        <v>0</v>
      </c>
      <c r="K72" s="144">
        <v>0</v>
      </c>
      <c r="L72" s="144">
        <v>0</v>
      </c>
      <c r="M72" s="144">
        <v>0</v>
      </c>
      <c r="N72" s="144">
        <v>0</v>
      </c>
      <c r="O72" s="144">
        <v>0</v>
      </c>
    </row>
    <row r="73" spans="2:15">
      <c r="B73" s="28" t="s">
        <v>357</v>
      </c>
      <c r="C73" s="70" t="s">
        <v>358</v>
      </c>
      <c r="D73" s="70" t="s">
        <v>27</v>
      </c>
      <c r="E73" s="144"/>
      <c r="F73" s="144"/>
      <c r="G73" s="144">
        <v>2372.1250033199999</v>
      </c>
      <c r="H73" s="144">
        <v>2415.7825590500001</v>
      </c>
      <c r="I73" s="144">
        <v>2418.94031602</v>
      </c>
      <c r="J73" s="144">
        <v>2575.3546922400001</v>
      </c>
      <c r="K73" s="144">
        <v>1797.5677676699997</v>
      </c>
      <c r="L73" s="144">
        <v>3001.6202590199991</v>
      </c>
      <c r="M73" s="144">
        <v>3320.7201173900007</v>
      </c>
      <c r="N73" s="144">
        <v>5043.6862122400025</v>
      </c>
      <c r="O73" s="144">
        <v>4882.4695969734003</v>
      </c>
    </row>
    <row r="74" spans="2:15">
      <c r="B74" s="30" t="s">
        <v>359</v>
      </c>
      <c r="C74" s="71" t="s">
        <v>360</v>
      </c>
      <c r="D74" s="71" t="s">
        <v>27</v>
      </c>
      <c r="E74" s="144"/>
      <c r="F74" s="144"/>
      <c r="G74" s="144">
        <v>0</v>
      </c>
      <c r="H74" s="144">
        <v>0</v>
      </c>
      <c r="I74" s="144">
        <v>0</v>
      </c>
      <c r="J74" s="144">
        <v>0</v>
      </c>
      <c r="K74" s="144">
        <v>427.46960833000003</v>
      </c>
      <c r="L74" s="144">
        <v>0</v>
      </c>
      <c r="M74" s="144">
        <v>539.36553597000011</v>
      </c>
      <c r="N74" s="144">
        <v>825.03818622999995</v>
      </c>
      <c r="O74" s="144">
        <v>1084.8863135000004</v>
      </c>
    </row>
    <row r="75" spans="2:15">
      <c r="B75" s="30" t="s">
        <v>361</v>
      </c>
      <c r="C75" s="71" t="s">
        <v>362</v>
      </c>
      <c r="D75" s="71" t="s">
        <v>27</v>
      </c>
      <c r="E75" s="144"/>
      <c r="F75" s="144"/>
      <c r="G75" s="144">
        <v>1689.0710874699998</v>
      </c>
      <c r="H75" s="144">
        <v>1675.0741940300002</v>
      </c>
      <c r="I75" s="144">
        <v>1807.2671401700002</v>
      </c>
      <c r="J75" s="144">
        <v>1872.2767794000001</v>
      </c>
      <c r="K75" s="144">
        <v>1347.5178425900001</v>
      </c>
      <c r="L75" s="144">
        <v>2090.5812303399998</v>
      </c>
      <c r="M75" s="144">
        <v>2734.5831313700005</v>
      </c>
      <c r="N75" s="144">
        <v>4159.3008610700026</v>
      </c>
      <c r="O75" s="144">
        <v>3748.5493822934004</v>
      </c>
    </row>
    <row r="76" spans="2:15">
      <c r="B76" s="30" t="s">
        <v>363</v>
      </c>
      <c r="C76" s="71" t="s">
        <v>364</v>
      </c>
      <c r="D76" s="71" t="s">
        <v>27</v>
      </c>
      <c r="E76" s="144"/>
      <c r="F76" s="144"/>
      <c r="G76" s="144">
        <v>18.986514569999997</v>
      </c>
      <c r="H76" s="144">
        <v>41.731474009999999</v>
      </c>
      <c r="I76" s="144">
        <v>29.518315479999998</v>
      </c>
      <c r="J76" s="144">
        <v>32.852451540000004</v>
      </c>
      <c r="K76" s="144">
        <v>22.580316750000001</v>
      </c>
      <c r="L76" s="144">
        <v>279.11466118999999</v>
      </c>
      <c r="M76" s="144">
        <v>46.771450049999999</v>
      </c>
      <c r="N76" s="144">
        <v>59.347164940000006</v>
      </c>
      <c r="O76" s="144">
        <v>49.033901179999972</v>
      </c>
    </row>
    <row r="77" spans="2:15">
      <c r="B77" s="30" t="s">
        <v>365</v>
      </c>
      <c r="C77" s="71" t="s">
        <v>366</v>
      </c>
      <c r="D77" s="71" t="s">
        <v>27</v>
      </c>
      <c r="E77" s="144"/>
      <c r="F77" s="144"/>
      <c r="G77" s="144">
        <v>664.06740128000001</v>
      </c>
      <c r="H77" s="144">
        <v>698.97689101000003</v>
      </c>
      <c r="I77" s="144">
        <v>582.15486037000005</v>
      </c>
      <c r="J77" s="144">
        <v>670.22546130000012</v>
      </c>
      <c r="K77" s="144">
        <v>0</v>
      </c>
      <c r="L77" s="144">
        <v>631.92436748999967</v>
      </c>
      <c r="M77" s="144">
        <v>0</v>
      </c>
      <c r="N77" s="144">
        <v>0</v>
      </c>
      <c r="O77" s="144">
        <v>0</v>
      </c>
    </row>
    <row r="78" spans="2:15">
      <c r="B78" s="28" t="s">
        <v>367</v>
      </c>
      <c r="C78" s="70" t="s">
        <v>368</v>
      </c>
      <c r="D78" s="70" t="s">
        <v>27</v>
      </c>
      <c r="E78" s="144"/>
      <c r="F78" s="144"/>
      <c r="G78" s="144">
        <v>466.96293350999997</v>
      </c>
      <c r="H78" s="144">
        <v>445.22383866000001</v>
      </c>
      <c r="I78" s="144">
        <v>578.39536504800003</v>
      </c>
      <c r="J78" s="144">
        <v>531.45036705999996</v>
      </c>
      <c r="K78" s="144">
        <v>375.38188851000001</v>
      </c>
      <c r="L78" s="144">
        <v>523.68973518000007</v>
      </c>
      <c r="M78" s="144">
        <v>879.65189128999998</v>
      </c>
      <c r="N78" s="144">
        <v>832.08431681999991</v>
      </c>
      <c r="O78" s="144">
        <v>992.44590683999991</v>
      </c>
    </row>
    <row r="79" spans="2:15">
      <c r="B79" s="28" t="s">
        <v>369</v>
      </c>
      <c r="C79" s="70" t="s">
        <v>370</v>
      </c>
      <c r="D79" s="70" t="s">
        <v>27</v>
      </c>
      <c r="E79" s="144"/>
      <c r="F79" s="144"/>
      <c r="G79" s="144">
        <v>440.54590053000004</v>
      </c>
      <c r="H79" s="144">
        <v>1262.7753237699999</v>
      </c>
      <c r="I79" s="144">
        <v>690.68643206270667</v>
      </c>
      <c r="J79" s="144">
        <v>718.38326598999993</v>
      </c>
      <c r="K79" s="144">
        <v>2156.3821173869692</v>
      </c>
      <c r="L79" s="144">
        <v>747.82553802589098</v>
      </c>
      <c r="M79" s="144">
        <v>1566.7756496349998</v>
      </c>
      <c r="N79" s="144">
        <v>1801.2946046799998</v>
      </c>
      <c r="O79" s="144">
        <v>2078.4133088500002</v>
      </c>
    </row>
    <row r="80" spans="2:15">
      <c r="B80" s="30" t="s">
        <v>371</v>
      </c>
      <c r="C80" s="71" t="s">
        <v>329</v>
      </c>
      <c r="D80" s="71" t="s">
        <v>27</v>
      </c>
      <c r="E80" s="144"/>
      <c r="F80" s="144"/>
      <c r="G80" s="144">
        <v>440.54590053000004</v>
      </c>
      <c r="H80" s="144">
        <v>1262.7753237699999</v>
      </c>
      <c r="I80" s="144">
        <v>348.20225961999995</v>
      </c>
      <c r="J80" s="144">
        <v>347.68326598999994</v>
      </c>
      <c r="K80" s="144">
        <v>437.18209913999999</v>
      </c>
      <c r="L80" s="144">
        <v>355.48363631000007</v>
      </c>
      <c r="M80" s="144">
        <v>436.89812489999997</v>
      </c>
      <c r="N80" s="144">
        <v>453.48323291000003</v>
      </c>
      <c r="O80" s="144">
        <v>621.75044782000009</v>
      </c>
    </row>
    <row r="81" spans="2:15">
      <c r="B81" s="30" t="s">
        <v>372</v>
      </c>
      <c r="C81" s="72" t="s">
        <v>373</v>
      </c>
      <c r="D81" s="72" t="s">
        <v>27</v>
      </c>
      <c r="E81" s="144"/>
      <c r="F81" s="144"/>
      <c r="G81" s="144">
        <v>0</v>
      </c>
      <c r="H81" s="144">
        <v>0</v>
      </c>
      <c r="I81" s="144">
        <v>0</v>
      </c>
      <c r="J81" s="144">
        <v>0</v>
      </c>
      <c r="K81" s="144">
        <v>0</v>
      </c>
      <c r="L81" s="144">
        <v>0</v>
      </c>
      <c r="M81" s="144">
        <v>0</v>
      </c>
      <c r="N81" s="144">
        <v>0</v>
      </c>
      <c r="O81" s="144">
        <v>0</v>
      </c>
    </row>
    <row r="82" spans="2:15">
      <c r="B82" s="30" t="s">
        <v>374</v>
      </c>
      <c r="C82" s="72" t="s">
        <v>375</v>
      </c>
      <c r="D82" s="72" t="s">
        <v>27</v>
      </c>
      <c r="E82" s="144"/>
      <c r="F82" s="144"/>
      <c r="G82" s="144">
        <v>0</v>
      </c>
      <c r="H82" s="144">
        <v>0</v>
      </c>
      <c r="I82" s="144">
        <v>0</v>
      </c>
      <c r="J82" s="144">
        <v>0</v>
      </c>
      <c r="K82" s="144">
        <v>0</v>
      </c>
      <c r="L82" s="144">
        <v>355.48363631000007</v>
      </c>
      <c r="M82" s="144">
        <v>436.89812489999997</v>
      </c>
      <c r="N82" s="144">
        <v>453.48323291000003</v>
      </c>
      <c r="O82" s="144">
        <v>621.75044782000009</v>
      </c>
    </row>
    <row r="83" spans="2:15">
      <c r="B83" s="30" t="s">
        <v>376</v>
      </c>
      <c r="C83" s="71" t="s">
        <v>377</v>
      </c>
      <c r="D83" s="71" t="s">
        <v>27</v>
      </c>
      <c r="E83" s="144"/>
      <c r="F83" s="144"/>
      <c r="G83" s="144">
        <v>0</v>
      </c>
      <c r="H83" s="144">
        <v>0</v>
      </c>
      <c r="I83" s="144">
        <v>342.48417244270678</v>
      </c>
      <c r="J83" s="144">
        <v>370.7</v>
      </c>
      <c r="K83" s="144">
        <v>1719.2000182469692</v>
      </c>
      <c r="L83" s="144">
        <v>392.34190171589091</v>
      </c>
      <c r="M83" s="144">
        <v>1129.877524735</v>
      </c>
      <c r="N83" s="144">
        <v>1347.8113717699998</v>
      </c>
      <c r="O83" s="144">
        <v>1456.6628610299999</v>
      </c>
    </row>
    <row r="84" spans="2:15" ht="33.75" customHeight="1">
      <c r="B84" s="28" t="s">
        <v>378</v>
      </c>
      <c r="C84" s="75" t="s">
        <v>379</v>
      </c>
      <c r="D84" s="75" t="s">
        <v>27</v>
      </c>
      <c r="E84" s="144"/>
      <c r="F84" s="144"/>
      <c r="G84" s="144">
        <v>0</v>
      </c>
      <c r="H84" s="144">
        <v>0</v>
      </c>
      <c r="I84" s="144">
        <v>0</v>
      </c>
      <c r="J84" s="144">
        <v>0</v>
      </c>
      <c r="K84" s="144">
        <v>4.1391959999999998E-2</v>
      </c>
      <c r="L84" s="144">
        <v>0</v>
      </c>
      <c r="M84" s="144">
        <v>0</v>
      </c>
      <c r="N84" s="144">
        <v>0</v>
      </c>
      <c r="O84" s="144">
        <v>1.8507029999999997E-2</v>
      </c>
    </row>
    <row r="85" spans="2:15">
      <c r="B85" s="30" t="s">
        <v>380</v>
      </c>
      <c r="C85" s="71" t="s">
        <v>381</v>
      </c>
      <c r="D85" s="71" t="s">
        <v>27</v>
      </c>
      <c r="E85" s="144"/>
      <c r="F85" s="144"/>
      <c r="G85" s="144">
        <v>0</v>
      </c>
      <c r="H85" s="144">
        <v>0</v>
      </c>
      <c r="I85" s="144">
        <v>0</v>
      </c>
      <c r="J85" s="144">
        <v>0</v>
      </c>
      <c r="K85" s="144">
        <v>4.1391959999999998E-2</v>
      </c>
      <c r="L85" s="144">
        <v>0</v>
      </c>
      <c r="M85" s="144">
        <v>0</v>
      </c>
      <c r="N85" s="144">
        <v>0</v>
      </c>
      <c r="O85" s="144">
        <v>0</v>
      </c>
    </row>
    <row r="86" spans="2:15">
      <c r="B86" s="30" t="s">
        <v>382</v>
      </c>
      <c r="C86" s="72" t="s">
        <v>383</v>
      </c>
      <c r="D86" s="72" t="s">
        <v>27</v>
      </c>
      <c r="E86" s="144"/>
      <c r="F86" s="144"/>
      <c r="G86" s="144">
        <v>0</v>
      </c>
      <c r="H86" s="144">
        <v>0</v>
      </c>
      <c r="I86" s="144">
        <v>0</v>
      </c>
      <c r="J86" s="144">
        <v>0</v>
      </c>
      <c r="K86" s="144">
        <v>0</v>
      </c>
      <c r="L86" s="144">
        <v>0</v>
      </c>
      <c r="M86" s="144">
        <v>0</v>
      </c>
      <c r="N86" s="144">
        <v>0</v>
      </c>
      <c r="O86" s="144">
        <v>0</v>
      </c>
    </row>
    <row r="87" spans="2:15">
      <c r="B87" s="30" t="s">
        <v>384</v>
      </c>
      <c r="C87" s="72" t="s">
        <v>385</v>
      </c>
      <c r="D87" s="72" t="s">
        <v>27</v>
      </c>
      <c r="E87" s="144"/>
      <c r="F87" s="144"/>
      <c r="G87" s="144">
        <v>0</v>
      </c>
      <c r="H87" s="144">
        <v>0</v>
      </c>
      <c r="I87" s="144">
        <v>0</v>
      </c>
      <c r="J87" s="144">
        <v>0</v>
      </c>
      <c r="K87" s="144">
        <v>0</v>
      </c>
      <c r="L87" s="144">
        <v>0</v>
      </c>
      <c r="M87" s="144">
        <v>0</v>
      </c>
      <c r="N87" s="144">
        <v>0</v>
      </c>
      <c r="O87" s="144">
        <v>0</v>
      </c>
    </row>
    <row r="88" spans="2:15">
      <c r="B88" s="30" t="s">
        <v>386</v>
      </c>
      <c r="C88" s="72" t="s">
        <v>387</v>
      </c>
      <c r="D88" s="72" t="s">
        <v>27</v>
      </c>
      <c r="E88" s="144"/>
      <c r="F88" s="144"/>
      <c r="G88" s="144">
        <v>0</v>
      </c>
      <c r="H88" s="144">
        <v>0</v>
      </c>
      <c r="I88" s="144">
        <v>0</v>
      </c>
      <c r="J88" s="144">
        <v>0</v>
      </c>
      <c r="K88" s="144">
        <v>0</v>
      </c>
      <c r="L88" s="144">
        <v>0</v>
      </c>
      <c r="M88" s="144">
        <v>0</v>
      </c>
      <c r="N88" s="144">
        <v>0</v>
      </c>
      <c r="O88" s="144">
        <v>0</v>
      </c>
    </row>
    <row r="89" spans="2:15">
      <c r="B89" s="20" t="s">
        <v>388</v>
      </c>
      <c r="C89" s="76" t="s">
        <v>389</v>
      </c>
      <c r="D89" s="76" t="s">
        <v>27</v>
      </c>
      <c r="E89" s="144"/>
      <c r="F89" s="144"/>
      <c r="G89" s="144">
        <v>0</v>
      </c>
      <c r="H89" s="144">
        <v>0</v>
      </c>
      <c r="I89" s="144">
        <v>0</v>
      </c>
      <c r="J89" s="144">
        <v>0</v>
      </c>
      <c r="K89" s="144">
        <v>0</v>
      </c>
      <c r="L89" s="144">
        <v>0</v>
      </c>
      <c r="M89" s="144">
        <v>0</v>
      </c>
      <c r="N89" s="144">
        <v>0</v>
      </c>
      <c r="O89" s="144">
        <v>1.8507029999999997E-2</v>
      </c>
    </row>
  </sheetData>
  <mergeCells count="18">
    <mergeCell ref="B5:C6"/>
    <mergeCell ref="E6:E7"/>
    <mergeCell ref="F6:F7"/>
    <mergeCell ref="G6:G7"/>
    <mergeCell ref="H6:H7"/>
    <mergeCell ref="E4:N5"/>
    <mergeCell ref="O2:X2"/>
    <mergeCell ref="O3:X3"/>
    <mergeCell ref="O4:X5"/>
    <mergeCell ref="O6:O7"/>
    <mergeCell ref="E2:N2"/>
    <mergeCell ref="E3:N3"/>
    <mergeCell ref="I6:I7"/>
    <mergeCell ref="M6:M7"/>
    <mergeCell ref="L6:L7"/>
    <mergeCell ref="K6:K7"/>
    <mergeCell ref="J6:J7"/>
    <mergeCell ref="N6:N7"/>
  </mergeCells>
  <hyperlinks>
    <hyperlink ref="B1" location="Indice!A1" display="Regresar" xr:uid="{67C42206-7C13-40BF-85FD-8173253CC22F}"/>
  </hyperlinks>
  <pageMargins left="0.7" right="0.7" top="0.75" bottom="0.75" header="0.3" footer="0.3"/>
  <ignoredErrors>
    <ignoredError sqref="B8:B8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7B08A-E338-40B0-B772-A600BB52945D}">
  <dimension ref="B1:X80"/>
  <sheetViews>
    <sheetView showGridLines="0" workbookViewId="0">
      <pane xSplit="4" ySplit="1" topLeftCell="H2" activePane="bottomRight" state="frozen"/>
      <selection activeCell="E2" sqref="E2:M2"/>
      <selection pane="topRight" activeCell="E2" sqref="E2:M2"/>
      <selection pane="bottomLeft" activeCell="E2" sqref="E2:M2"/>
      <selection pane="bottomRight" activeCell="P8" sqref="P8"/>
    </sheetView>
  </sheetViews>
  <sheetFormatPr baseColWidth="10" defaultRowHeight="15"/>
  <cols>
    <col min="3" max="3" width="64.28515625" customWidth="1"/>
    <col min="5" max="6" width="11.42578125" hidden="1" customWidth="1"/>
  </cols>
  <sheetData>
    <row r="1" spans="2:24">
      <c r="B1" s="7" t="s">
        <v>102</v>
      </c>
    </row>
    <row r="2" spans="2:24" ht="15.75" customHeight="1">
      <c r="B2" s="39" t="s">
        <v>100</v>
      </c>
      <c r="C2" s="40"/>
      <c r="D2" s="22"/>
      <c r="E2" s="218" t="s">
        <v>1203</v>
      </c>
      <c r="F2" s="218"/>
      <c r="G2" s="218"/>
      <c r="H2" s="218"/>
      <c r="I2" s="218"/>
      <c r="J2" s="218"/>
      <c r="K2" s="218"/>
      <c r="L2" s="218"/>
      <c r="M2" s="218"/>
      <c r="N2" s="218"/>
      <c r="O2" s="218" t="s">
        <v>1203</v>
      </c>
      <c r="P2" s="218"/>
      <c r="Q2" s="218"/>
      <c r="R2" s="218"/>
      <c r="S2" s="218"/>
      <c r="T2" s="218"/>
      <c r="U2" s="218"/>
      <c r="V2" s="218"/>
      <c r="W2" s="218"/>
      <c r="X2" s="218"/>
    </row>
    <row r="3" spans="2:24" ht="15.75" customHeight="1">
      <c r="B3" s="39" t="s">
        <v>390</v>
      </c>
      <c r="C3" s="41"/>
      <c r="D3" s="19"/>
      <c r="E3" s="218"/>
      <c r="F3" s="218"/>
      <c r="G3" s="218"/>
      <c r="H3" s="218"/>
      <c r="I3" s="218"/>
      <c r="J3" s="218"/>
      <c r="K3" s="218"/>
      <c r="L3" s="218"/>
      <c r="M3" s="218"/>
      <c r="N3" s="218"/>
      <c r="O3" s="218"/>
      <c r="P3" s="218"/>
      <c r="Q3" s="218"/>
      <c r="R3" s="218"/>
      <c r="S3" s="218"/>
      <c r="T3" s="218"/>
      <c r="U3" s="218"/>
      <c r="V3" s="218"/>
      <c r="W3" s="218"/>
      <c r="X3" s="218"/>
    </row>
    <row r="4" spans="2:24" ht="15" customHeight="1">
      <c r="B4" s="16"/>
      <c r="C4" s="17"/>
      <c r="D4" s="18"/>
      <c r="E4" s="218"/>
      <c r="F4" s="218"/>
      <c r="G4" s="218"/>
      <c r="H4" s="218"/>
      <c r="I4" s="218"/>
      <c r="J4" s="218"/>
      <c r="K4" s="218"/>
      <c r="L4" s="218"/>
      <c r="M4" s="218"/>
      <c r="N4" s="218"/>
      <c r="O4" s="218"/>
      <c r="P4" s="218"/>
      <c r="Q4" s="218"/>
      <c r="R4" s="218"/>
      <c r="S4" s="218"/>
      <c r="T4" s="218"/>
      <c r="U4" s="218"/>
      <c r="V4" s="218"/>
      <c r="W4" s="218"/>
      <c r="X4" s="218"/>
    </row>
    <row r="5" spans="2:24" ht="15" customHeight="1">
      <c r="B5" s="216" t="s">
        <v>391</v>
      </c>
      <c r="C5" s="217"/>
      <c r="D5" s="19"/>
      <c r="E5" s="219"/>
      <c r="F5" s="219"/>
      <c r="G5" s="219"/>
      <c r="H5" s="219"/>
      <c r="I5" s="219"/>
      <c r="J5" s="219"/>
      <c r="K5" s="219"/>
      <c r="L5" s="219"/>
      <c r="M5" s="219"/>
      <c r="N5" s="219"/>
      <c r="O5" s="219"/>
      <c r="P5" s="219"/>
      <c r="Q5" s="219"/>
      <c r="R5" s="219"/>
      <c r="S5" s="219"/>
      <c r="T5" s="219"/>
      <c r="U5" s="219"/>
      <c r="V5" s="219"/>
      <c r="W5" s="219"/>
      <c r="X5" s="219"/>
    </row>
    <row r="6" spans="2:24">
      <c r="B6" s="216"/>
      <c r="C6" s="217"/>
      <c r="D6" s="19"/>
      <c r="E6" s="211">
        <v>2014</v>
      </c>
      <c r="F6" s="211">
        <f t="shared" ref="F6:K6" si="0">+E6+1</f>
        <v>2015</v>
      </c>
      <c r="G6" s="211">
        <f t="shared" si="0"/>
        <v>2016</v>
      </c>
      <c r="H6" s="211">
        <f t="shared" si="0"/>
        <v>2017</v>
      </c>
      <c r="I6" s="211">
        <f t="shared" si="0"/>
        <v>2018</v>
      </c>
      <c r="J6" s="211">
        <f t="shared" si="0"/>
        <v>2019</v>
      </c>
      <c r="K6" s="211">
        <f t="shared" si="0"/>
        <v>2020</v>
      </c>
      <c r="L6" s="211">
        <f>+K6+1</f>
        <v>2021</v>
      </c>
      <c r="M6" s="211">
        <f>+L6+1</f>
        <v>2022</v>
      </c>
      <c r="N6" s="211">
        <f>+M6+1</f>
        <v>2023</v>
      </c>
      <c r="O6" s="211">
        <f>+N6+1</f>
        <v>2024</v>
      </c>
    </row>
    <row r="7" spans="2:24">
      <c r="B7" s="77"/>
      <c r="C7" s="78"/>
      <c r="D7" s="19"/>
      <c r="E7" s="211"/>
      <c r="F7" s="211"/>
      <c r="G7" s="211"/>
      <c r="H7" s="211"/>
      <c r="I7" s="211"/>
      <c r="J7" s="211"/>
      <c r="K7" s="211"/>
      <c r="L7" s="211"/>
      <c r="M7" s="211"/>
      <c r="N7" s="211"/>
      <c r="O7" s="211"/>
    </row>
    <row r="8" spans="2:24">
      <c r="B8" s="84" t="s">
        <v>38</v>
      </c>
      <c r="C8" s="85" t="s">
        <v>392</v>
      </c>
      <c r="D8" s="86" t="s">
        <v>27</v>
      </c>
      <c r="E8" s="151"/>
      <c r="F8" s="151"/>
      <c r="G8" s="151">
        <v>92117.882527400987</v>
      </c>
      <c r="H8" s="151">
        <v>100563.7992990667</v>
      </c>
      <c r="I8" s="151">
        <v>102419.65773110508</v>
      </c>
      <c r="J8" s="151">
        <v>112866.43116912442</v>
      </c>
      <c r="K8" s="151">
        <v>120502.41062923173</v>
      </c>
      <c r="L8" s="151">
        <v>147667.01273852098</v>
      </c>
      <c r="M8" s="151">
        <v>146089.66095417785</v>
      </c>
      <c r="N8" s="151">
        <v>175143.4383606484</v>
      </c>
      <c r="O8" s="151">
        <v>178123.8997676977</v>
      </c>
    </row>
    <row r="9" spans="2:24">
      <c r="B9" s="28" t="s">
        <v>40</v>
      </c>
      <c r="C9" s="22" t="s">
        <v>393</v>
      </c>
      <c r="D9" s="19" t="s">
        <v>27</v>
      </c>
      <c r="E9" s="153"/>
      <c r="F9" s="153"/>
      <c r="G9" s="154">
        <v>42381.222888502998</v>
      </c>
      <c r="H9" s="154">
        <v>45651.943485269992</v>
      </c>
      <c r="I9" s="154">
        <v>47686.611738313128</v>
      </c>
      <c r="J9" s="154">
        <v>52075.244991459032</v>
      </c>
      <c r="K9" s="154">
        <v>56461.27070985124</v>
      </c>
      <c r="L9" s="154">
        <v>60863.916929221989</v>
      </c>
      <c r="M9" s="154">
        <v>64643.902853003012</v>
      </c>
      <c r="N9" s="154">
        <v>70196.234183723936</v>
      </c>
      <c r="O9" s="154">
        <v>79159.686464858984</v>
      </c>
    </row>
    <row r="10" spans="2:24">
      <c r="B10" s="30" t="s">
        <v>394</v>
      </c>
      <c r="C10" s="23" t="s">
        <v>395</v>
      </c>
      <c r="D10" s="19" t="s">
        <v>27</v>
      </c>
      <c r="E10" s="154"/>
      <c r="F10" s="154"/>
      <c r="G10" s="154">
        <v>37742.910646732998</v>
      </c>
      <c r="H10" s="154">
        <v>40509.358219249996</v>
      </c>
      <c r="I10" s="154">
        <v>42138.968776643131</v>
      </c>
      <c r="J10" s="154">
        <v>46139.982333639025</v>
      </c>
      <c r="K10" s="154">
        <v>48845.597139971229</v>
      </c>
      <c r="L10" s="154">
        <v>53870.933593341986</v>
      </c>
      <c r="M10" s="154">
        <v>56593.291398313013</v>
      </c>
      <c r="N10" s="154">
        <v>61243.548177353943</v>
      </c>
      <c r="O10" s="154">
        <v>69281.986020068987</v>
      </c>
    </row>
    <row r="11" spans="2:24">
      <c r="B11" s="30" t="s">
        <v>396</v>
      </c>
      <c r="C11" s="23" t="s">
        <v>397</v>
      </c>
      <c r="D11" s="19" t="s">
        <v>27</v>
      </c>
      <c r="E11" s="154"/>
      <c r="F11" s="154"/>
      <c r="G11" s="154">
        <v>4638.3122417700006</v>
      </c>
      <c r="H11" s="154">
        <v>5142.5852660199998</v>
      </c>
      <c r="I11" s="154">
        <v>5547.6429616699997</v>
      </c>
      <c r="J11" s="154">
        <v>5935.2626578199988</v>
      </c>
      <c r="K11" s="154">
        <v>7615.6735698800003</v>
      </c>
      <c r="L11" s="154">
        <v>6992.9833358799997</v>
      </c>
      <c r="M11" s="154">
        <v>8050.6114546900017</v>
      </c>
      <c r="N11" s="154">
        <v>8952.6860063699951</v>
      </c>
      <c r="O11" s="154">
        <v>9877.7004447899981</v>
      </c>
    </row>
    <row r="12" spans="2:24">
      <c r="B12" s="30" t="s">
        <v>398</v>
      </c>
      <c r="C12" s="71" t="s">
        <v>399</v>
      </c>
      <c r="D12" s="19" t="s">
        <v>27</v>
      </c>
      <c r="E12" s="154"/>
      <c r="F12" s="154"/>
      <c r="G12" s="154">
        <v>4638.3122417700006</v>
      </c>
      <c r="H12" s="154">
        <v>5142.5852660199998</v>
      </c>
      <c r="I12" s="154">
        <v>5547.6429616699997</v>
      </c>
      <c r="J12" s="154">
        <v>5935.2626578199988</v>
      </c>
      <c r="K12" s="154">
        <v>7615.6735698800003</v>
      </c>
      <c r="L12" s="154">
        <v>6992.9833358799997</v>
      </c>
      <c r="M12" s="154">
        <v>8050.6114546900017</v>
      </c>
      <c r="N12" s="154">
        <v>8952.6860063699951</v>
      </c>
      <c r="O12" s="154">
        <v>9877.7004447899981</v>
      </c>
    </row>
    <row r="13" spans="2:24">
      <c r="B13" s="31" t="s">
        <v>400</v>
      </c>
      <c r="C13" s="74" t="s">
        <v>401</v>
      </c>
      <c r="D13" s="25" t="s">
        <v>27</v>
      </c>
      <c r="E13" s="154"/>
      <c r="F13" s="154"/>
      <c r="G13" s="154">
        <v>0</v>
      </c>
      <c r="H13" s="154">
        <v>0</v>
      </c>
      <c r="I13" s="154">
        <v>0</v>
      </c>
      <c r="J13" s="154">
        <v>0</v>
      </c>
      <c r="K13" s="154">
        <v>0</v>
      </c>
      <c r="L13" s="154">
        <v>0</v>
      </c>
      <c r="M13" s="154">
        <v>0</v>
      </c>
      <c r="N13" s="154">
        <v>0</v>
      </c>
      <c r="O13" s="154">
        <v>0</v>
      </c>
    </row>
    <row r="14" spans="2:24">
      <c r="B14" s="79" t="s">
        <v>42</v>
      </c>
      <c r="C14" s="80" t="s">
        <v>402</v>
      </c>
      <c r="D14" s="27" t="s">
        <v>27</v>
      </c>
      <c r="E14" s="153"/>
      <c r="F14" s="153"/>
      <c r="G14" s="154">
        <v>15483.101583936997</v>
      </c>
      <c r="H14" s="154">
        <v>15810.04022235</v>
      </c>
      <c r="I14" s="154">
        <v>14743.953465516874</v>
      </c>
      <c r="J14" s="154">
        <v>16644.14068201599</v>
      </c>
      <c r="K14" s="154">
        <v>18819.269308304774</v>
      </c>
      <c r="L14" s="154">
        <v>23701.297998828039</v>
      </c>
      <c r="M14" s="154">
        <v>19260.895447166873</v>
      </c>
      <c r="N14" s="154">
        <v>24506.655614295945</v>
      </c>
      <c r="O14" s="154">
        <v>27990.351900857426</v>
      </c>
    </row>
    <row r="15" spans="2:24">
      <c r="B15" s="79" t="s">
        <v>44</v>
      </c>
      <c r="C15" s="80" t="s">
        <v>403</v>
      </c>
      <c r="D15" s="27" t="s">
        <v>27</v>
      </c>
      <c r="E15" s="153"/>
      <c r="F15" s="153"/>
      <c r="G15" s="154">
        <v>0</v>
      </c>
      <c r="H15" s="154">
        <v>0</v>
      </c>
      <c r="I15" s="154">
        <v>0</v>
      </c>
      <c r="J15" s="154">
        <v>0</v>
      </c>
      <c r="K15" s="154">
        <v>0</v>
      </c>
      <c r="L15" s="154">
        <v>0</v>
      </c>
      <c r="M15" s="154">
        <v>0</v>
      </c>
      <c r="N15" s="154">
        <v>0</v>
      </c>
      <c r="O15" s="154">
        <v>0</v>
      </c>
    </row>
    <row r="16" spans="2:24">
      <c r="B16" s="28" t="s">
        <v>46</v>
      </c>
      <c r="C16" s="22" t="s">
        <v>404</v>
      </c>
      <c r="D16" s="19" t="s">
        <v>27</v>
      </c>
      <c r="E16" s="153"/>
      <c r="F16" s="153"/>
      <c r="G16" s="154">
        <v>12889.57726917</v>
      </c>
      <c r="H16" s="154">
        <v>14894.581319960002</v>
      </c>
      <c r="I16" s="154">
        <v>15972.305258555079</v>
      </c>
      <c r="J16" s="154">
        <v>17404.207475013001</v>
      </c>
      <c r="K16" s="154">
        <v>18906.570320803723</v>
      </c>
      <c r="L16" s="154">
        <v>20343.092016940958</v>
      </c>
      <c r="M16" s="154">
        <v>22073.711841679738</v>
      </c>
      <c r="N16" s="154">
        <v>25999.45141352851</v>
      </c>
      <c r="O16" s="154">
        <v>25801.046239631323</v>
      </c>
    </row>
    <row r="17" spans="2:15">
      <c r="B17" s="30" t="s">
        <v>405</v>
      </c>
      <c r="C17" s="23" t="s">
        <v>406</v>
      </c>
      <c r="D17" s="19" t="s">
        <v>27</v>
      </c>
      <c r="E17" s="154"/>
      <c r="F17" s="154"/>
      <c r="G17" s="154">
        <v>5420.5510418000003</v>
      </c>
      <c r="H17" s="154">
        <v>6270.0768087800006</v>
      </c>
      <c r="I17" s="154">
        <v>5853.7697404100008</v>
      </c>
      <c r="J17" s="154">
        <v>6128.2072145900001</v>
      </c>
      <c r="K17" s="154">
        <v>6469.9188378399995</v>
      </c>
      <c r="L17" s="154">
        <v>5619.3399403699996</v>
      </c>
      <c r="M17" s="154">
        <v>5970.7840891699989</v>
      </c>
      <c r="N17" s="154">
        <v>8320.6663726000006</v>
      </c>
      <c r="O17" s="154">
        <v>8368.51</v>
      </c>
    </row>
    <row r="18" spans="2:15">
      <c r="B18" s="30" t="s">
        <v>407</v>
      </c>
      <c r="C18" s="23" t="s">
        <v>408</v>
      </c>
      <c r="D18" s="19" t="s">
        <v>27</v>
      </c>
      <c r="E18" s="154"/>
      <c r="F18" s="154"/>
      <c r="G18" s="154">
        <v>7195.7262273700007</v>
      </c>
      <c r="H18" s="154">
        <v>8602.3045111800002</v>
      </c>
      <c r="I18" s="154">
        <v>10118.53551814508</v>
      </c>
      <c r="J18" s="154">
        <v>11276.000260423001</v>
      </c>
      <c r="K18" s="154">
        <v>7342.046320116724</v>
      </c>
      <c r="L18" s="154">
        <v>9683.6282367339572</v>
      </c>
      <c r="M18" s="154">
        <v>12467.543096149742</v>
      </c>
      <c r="N18" s="154">
        <v>13471.145445608508</v>
      </c>
      <c r="O18" s="154">
        <v>13763.082330161322</v>
      </c>
    </row>
    <row r="19" spans="2:15">
      <c r="B19" s="31" t="s">
        <v>409</v>
      </c>
      <c r="C19" s="24" t="s">
        <v>410</v>
      </c>
      <c r="D19" s="25" t="s">
        <v>27</v>
      </c>
      <c r="E19" s="154"/>
      <c r="F19" s="154"/>
      <c r="G19" s="154">
        <v>273.3</v>
      </c>
      <c r="H19" s="154">
        <v>22.2</v>
      </c>
      <c r="I19" s="154">
        <v>0</v>
      </c>
      <c r="J19" s="154">
        <v>0</v>
      </c>
      <c r="K19" s="154">
        <v>5094.6051628470004</v>
      </c>
      <c r="L19" s="154">
        <v>5040.1238398370006</v>
      </c>
      <c r="M19" s="154">
        <v>3635.38465636</v>
      </c>
      <c r="N19" s="154">
        <v>4207.6395953199999</v>
      </c>
      <c r="O19" s="154">
        <v>3669.4539094700003</v>
      </c>
    </row>
    <row r="20" spans="2:15">
      <c r="B20" s="28" t="s">
        <v>48</v>
      </c>
      <c r="C20" s="22" t="s">
        <v>411</v>
      </c>
      <c r="D20" s="19" t="s">
        <v>27</v>
      </c>
      <c r="E20" s="153"/>
      <c r="F20" s="153"/>
      <c r="G20" s="154">
        <v>346.16002101000004</v>
      </c>
      <c r="H20" s="154">
        <v>202.08051096999998</v>
      </c>
      <c r="I20" s="154">
        <v>72.105336999999992</v>
      </c>
      <c r="J20" s="154">
        <v>146.42496480000003</v>
      </c>
      <c r="K20" s="154">
        <v>158.19240367</v>
      </c>
      <c r="L20" s="154">
        <v>1173.5566130699999</v>
      </c>
      <c r="M20" s="154">
        <v>4632.4872919099998</v>
      </c>
      <c r="N20" s="154">
        <v>8777.1755281799997</v>
      </c>
      <c r="O20" s="154">
        <v>7320.9778998399997</v>
      </c>
    </row>
    <row r="21" spans="2:15">
      <c r="B21" s="30" t="s">
        <v>412</v>
      </c>
      <c r="C21" s="23" t="s">
        <v>413</v>
      </c>
      <c r="D21" s="19" t="s">
        <v>27</v>
      </c>
      <c r="E21" s="154"/>
      <c r="F21" s="154"/>
      <c r="G21" s="154">
        <v>220.80317101000003</v>
      </c>
      <c r="H21" s="154">
        <v>89.995560999999995</v>
      </c>
      <c r="I21" s="154">
        <v>72.105336999999992</v>
      </c>
      <c r="J21" s="154">
        <v>71.060914880000013</v>
      </c>
      <c r="K21" s="154">
        <v>145.76884684999999</v>
      </c>
      <c r="L21" s="154">
        <v>83.315744000000009</v>
      </c>
      <c r="M21" s="154">
        <v>3186.1939710599995</v>
      </c>
      <c r="N21" s="154">
        <v>7685.5619322900002</v>
      </c>
      <c r="O21" s="154">
        <v>6485.9293617599997</v>
      </c>
    </row>
    <row r="22" spans="2:15">
      <c r="B22" s="30" t="s">
        <v>414</v>
      </c>
      <c r="C22" s="23" t="s">
        <v>415</v>
      </c>
      <c r="D22" s="19" t="s">
        <v>27</v>
      </c>
      <c r="E22" s="154"/>
      <c r="F22" s="154"/>
      <c r="G22" s="154">
        <v>125.35685000000001</v>
      </c>
      <c r="H22" s="154">
        <v>112.08494997</v>
      </c>
      <c r="I22" s="154">
        <v>0</v>
      </c>
      <c r="J22" s="154">
        <v>75.364049919999999</v>
      </c>
      <c r="K22" s="154">
        <v>12.42355682</v>
      </c>
      <c r="L22" s="154">
        <v>1090.2408690699999</v>
      </c>
      <c r="M22" s="154">
        <v>1446.2933208499999</v>
      </c>
      <c r="N22" s="154">
        <v>1091.6135958899999</v>
      </c>
      <c r="O22" s="154">
        <v>835.04853808000007</v>
      </c>
    </row>
    <row r="23" spans="2:15">
      <c r="B23" s="31" t="s">
        <v>416</v>
      </c>
      <c r="C23" s="24" t="s">
        <v>417</v>
      </c>
      <c r="D23" s="25" t="s">
        <v>27</v>
      </c>
      <c r="E23" s="154"/>
      <c r="F23" s="154"/>
      <c r="G23" s="154">
        <v>0</v>
      </c>
      <c r="H23" s="154">
        <v>0</v>
      </c>
      <c r="I23" s="154">
        <v>0</v>
      </c>
      <c r="J23" s="154">
        <v>0</v>
      </c>
      <c r="K23" s="154">
        <v>0</v>
      </c>
      <c r="L23" s="154">
        <v>0</v>
      </c>
      <c r="M23" s="154">
        <v>0</v>
      </c>
      <c r="N23" s="154">
        <v>0</v>
      </c>
      <c r="O23" s="154">
        <v>0</v>
      </c>
    </row>
    <row r="24" spans="2:15">
      <c r="B24" s="28" t="s">
        <v>50</v>
      </c>
      <c r="C24" s="22" t="s">
        <v>418</v>
      </c>
      <c r="D24" s="19" t="s">
        <v>27</v>
      </c>
      <c r="E24" s="153"/>
      <c r="F24" s="153"/>
      <c r="G24" s="154">
        <v>13280.095842760002</v>
      </c>
      <c r="H24" s="154">
        <v>13820.829887559999</v>
      </c>
      <c r="I24" s="154">
        <v>14307.155328060004</v>
      </c>
      <c r="J24" s="154">
        <v>14565.695771744402</v>
      </c>
      <c r="K24" s="154">
        <v>14457.197965650001</v>
      </c>
      <c r="L24" s="154">
        <v>19365.232018739996</v>
      </c>
      <c r="M24" s="154">
        <v>18736.385572220199</v>
      </c>
      <c r="N24" s="154">
        <v>20682.718313699992</v>
      </c>
      <c r="O24" s="154">
        <v>22772.825931809995</v>
      </c>
    </row>
    <row r="25" spans="2:15">
      <c r="B25" s="30" t="s">
        <v>419</v>
      </c>
      <c r="C25" s="23" t="s">
        <v>420</v>
      </c>
      <c r="D25" s="19" t="s">
        <v>27</v>
      </c>
      <c r="E25" s="154"/>
      <c r="F25" s="154"/>
      <c r="G25" s="154">
        <v>248.98652973000003</v>
      </c>
      <c r="H25" s="154">
        <v>36.050110969999999</v>
      </c>
      <c r="I25" s="154">
        <v>3.7406025000000001</v>
      </c>
      <c r="J25" s="154">
        <v>0</v>
      </c>
      <c r="K25" s="154">
        <v>0</v>
      </c>
      <c r="L25" s="154">
        <v>0</v>
      </c>
      <c r="M25" s="154">
        <v>0</v>
      </c>
      <c r="N25" s="154">
        <v>0</v>
      </c>
      <c r="O25" s="154">
        <v>0</v>
      </c>
    </row>
    <row r="26" spans="2:15">
      <c r="B26" s="30" t="s">
        <v>421</v>
      </c>
      <c r="C26" s="71" t="s">
        <v>422</v>
      </c>
      <c r="D26" s="19" t="s">
        <v>27</v>
      </c>
      <c r="E26" s="154"/>
      <c r="F26" s="154"/>
      <c r="G26" s="154">
        <v>248.98652973000003</v>
      </c>
      <c r="H26" s="154">
        <v>0</v>
      </c>
      <c r="I26" s="154">
        <v>3.7406025000000001</v>
      </c>
      <c r="J26" s="154">
        <v>0</v>
      </c>
      <c r="K26" s="154">
        <v>0</v>
      </c>
      <c r="L26" s="154">
        <v>0</v>
      </c>
      <c r="M26" s="154">
        <v>0</v>
      </c>
      <c r="N26" s="154">
        <v>0</v>
      </c>
      <c r="O26" s="154">
        <v>0</v>
      </c>
    </row>
    <row r="27" spans="2:15">
      <c r="B27" s="30" t="s">
        <v>423</v>
      </c>
      <c r="C27" s="71" t="s">
        <v>424</v>
      </c>
      <c r="D27" s="19" t="s">
        <v>27</v>
      </c>
      <c r="E27" s="154"/>
      <c r="F27" s="154"/>
      <c r="G27" s="154">
        <v>0</v>
      </c>
      <c r="H27" s="154">
        <v>36.050110969999999</v>
      </c>
      <c r="I27" s="154">
        <v>0</v>
      </c>
      <c r="J27" s="154">
        <v>0</v>
      </c>
      <c r="K27" s="154">
        <v>0</v>
      </c>
      <c r="L27" s="154">
        <v>0</v>
      </c>
      <c r="M27" s="154">
        <v>0</v>
      </c>
      <c r="N27" s="154">
        <v>0</v>
      </c>
      <c r="O27" s="154">
        <v>0</v>
      </c>
    </row>
    <row r="28" spans="2:15">
      <c r="B28" s="30" t="s">
        <v>425</v>
      </c>
      <c r="C28" s="23" t="s">
        <v>426</v>
      </c>
      <c r="D28" s="19" t="s">
        <v>27</v>
      </c>
      <c r="E28" s="154"/>
      <c r="F28" s="154"/>
      <c r="G28" s="154">
        <v>181.17736257999996</v>
      </c>
      <c r="H28" s="154">
        <v>185.15470988000001</v>
      </c>
      <c r="I28" s="154">
        <v>293.28819083000002</v>
      </c>
      <c r="J28" s="154">
        <v>193.19402531999998</v>
      </c>
      <c r="K28" s="154">
        <v>168.83061197999999</v>
      </c>
      <c r="L28" s="154">
        <v>555.26813405999997</v>
      </c>
      <c r="M28" s="154">
        <v>499.29233502000005</v>
      </c>
      <c r="N28" s="154">
        <v>337.62285629999991</v>
      </c>
      <c r="O28" s="154">
        <v>307.16545907</v>
      </c>
    </row>
    <row r="29" spans="2:15">
      <c r="B29" s="30" t="s">
        <v>427</v>
      </c>
      <c r="C29" s="71" t="s">
        <v>422</v>
      </c>
      <c r="D29" s="19" t="s">
        <v>27</v>
      </c>
      <c r="E29" s="154"/>
      <c r="F29" s="154"/>
      <c r="G29" s="154">
        <v>181.17736257999996</v>
      </c>
      <c r="H29" s="154">
        <v>185.15470988000001</v>
      </c>
      <c r="I29" s="154">
        <v>293.28819083000002</v>
      </c>
      <c r="J29" s="154">
        <v>193.19402531999998</v>
      </c>
      <c r="K29" s="154">
        <v>168.83061197999999</v>
      </c>
      <c r="L29" s="154">
        <v>555.26813405999997</v>
      </c>
      <c r="M29" s="154">
        <v>499.29233502000005</v>
      </c>
      <c r="N29" s="154">
        <v>337.62285629999991</v>
      </c>
      <c r="O29" s="154">
        <v>307.16545907</v>
      </c>
    </row>
    <row r="30" spans="2:15">
      <c r="B30" s="30" t="s">
        <v>428</v>
      </c>
      <c r="C30" s="71" t="s">
        <v>424</v>
      </c>
      <c r="D30" s="19" t="s">
        <v>27</v>
      </c>
      <c r="E30" s="154"/>
      <c r="F30" s="154"/>
      <c r="G30" s="154">
        <v>0</v>
      </c>
      <c r="H30" s="154">
        <v>0</v>
      </c>
      <c r="I30" s="154">
        <v>0</v>
      </c>
      <c r="J30" s="154">
        <v>0</v>
      </c>
      <c r="K30" s="154">
        <v>0</v>
      </c>
      <c r="L30" s="154">
        <v>0</v>
      </c>
      <c r="M30" s="154">
        <v>0</v>
      </c>
      <c r="N30" s="154">
        <v>0</v>
      </c>
      <c r="O30" s="154">
        <v>0</v>
      </c>
    </row>
    <row r="31" spans="2:15">
      <c r="B31" s="30" t="s">
        <v>429</v>
      </c>
      <c r="C31" s="23" t="s">
        <v>430</v>
      </c>
      <c r="D31" s="19" t="s">
        <v>27</v>
      </c>
      <c r="E31" s="154"/>
      <c r="F31" s="154"/>
      <c r="G31" s="154">
        <v>12849.931950450002</v>
      </c>
      <c r="H31" s="154">
        <v>13599.625066709999</v>
      </c>
      <c r="I31" s="154">
        <v>14010.126534730003</v>
      </c>
      <c r="J31" s="154">
        <v>14372.501746424403</v>
      </c>
      <c r="K31" s="154">
        <v>14288.367353669999</v>
      </c>
      <c r="L31" s="154">
        <v>18809.963884679997</v>
      </c>
      <c r="M31" s="154">
        <v>18237.093237200199</v>
      </c>
      <c r="N31" s="154">
        <v>20345.095457399992</v>
      </c>
      <c r="O31" s="154">
        <v>22465.660472739997</v>
      </c>
    </row>
    <row r="32" spans="2:15">
      <c r="B32" s="30" t="s">
        <v>431</v>
      </c>
      <c r="C32" s="71" t="s">
        <v>422</v>
      </c>
      <c r="D32" s="19" t="s">
        <v>27</v>
      </c>
      <c r="E32" s="154"/>
      <c r="F32" s="154"/>
      <c r="G32" s="154">
        <v>7501.52032719</v>
      </c>
      <c r="H32" s="154">
        <v>8000.3117509700005</v>
      </c>
      <c r="I32" s="154">
        <v>8274.7317973500012</v>
      </c>
      <c r="J32" s="154">
        <v>8102.9762489044015</v>
      </c>
      <c r="K32" s="154">
        <v>9262.2851465925505</v>
      </c>
      <c r="L32" s="154">
        <v>12087.173209685752</v>
      </c>
      <c r="M32" s="154">
        <v>12767.866359842501</v>
      </c>
      <c r="N32" s="154">
        <v>12675.875154571897</v>
      </c>
      <c r="O32" s="154">
        <v>12871.700238346901</v>
      </c>
    </row>
    <row r="33" spans="2:15">
      <c r="B33" s="31" t="s">
        <v>432</v>
      </c>
      <c r="C33" s="74" t="s">
        <v>424</v>
      </c>
      <c r="D33" s="25" t="s">
        <v>27</v>
      </c>
      <c r="E33" s="154"/>
      <c r="F33" s="154"/>
      <c r="G33" s="154">
        <v>5348.4116232600009</v>
      </c>
      <c r="H33" s="154">
        <v>5599.3133157399998</v>
      </c>
      <c r="I33" s="154">
        <v>5735.3947373800011</v>
      </c>
      <c r="J33" s="154">
        <v>6269.5254975200005</v>
      </c>
      <c r="K33" s="154">
        <v>5026.0822070774493</v>
      </c>
      <c r="L33" s="154">
        <v>6722.7906749942458</v>
      </c>
      <c r="M33" s="154">
        <v>5469.2268773576998</v>
      </c>
      <c r="N33" s="154">
        <v>7669.2203028280956</v>
      </c>
      <c r="O33" s="154">
        <v>9593.9602343930983</v>
      </c>
    </row>
    <row r="34" spans="2:15">
      <c r="B34" s="28" t="s">
        <v>51</v>
      </c>
      <c r="C34" s="22" t="s">
        <v>433</v>
      </c>
      <c r="D34" s="19" t="s">
        <v>27</v>
      </c>
      <c r="E34" s="153"/>
      <c r="F34" s="153"/>
      <c r="G34" s="154">
        <v>709.39809449000006</v>
      </c>
      <c r="H34" s="154">
        <v>762.68229933000009</v>
      </c>
      <c r="I34" s="154">
        <v>778.49142884999992</v>
      </c>
      <c r="J34" s="154">
        <v>725.00293057999988</v>
      </c>
      <c r="K34" s="154">
        <v>678.79197932000011</v>
      </c>
      <c r="L34" s="154">
        <v>596.34072501000003</v>
      </c>
      <c r="M34" s="154">
        <v>603.03512349999994</v>
      </c>
      <c r="N34" s="154">
        <v>695.26784281999994</v>
      </c>
      <c r="O34" s="154">
        <v>879.27880201999994</v>
      </c>
    </row>
    <row r="35" spans="2:15">
      <c r="B35" s="30" t="s">
        <v>434</v>
      </c>
      <c r="C35" s="23" t="s">
        <v>435</v>
      </c>
      <c r="D35" s="19" t="s">
        <v>27</v>
      </c>
      <c r="E35" s="154"/>
      <c r="F35" s="154"/>
      <c r="G35" s="154">
        <v>0</v>
      </c>
      <c r="H35" s="154">
        <v>0</v>
      </c>
      <c r="I35" s="154">
        <v>0</v>
      </c>
      <c r="J35" s="154">
        <v>0</v>
      </c>
      <c r="K35" s="154">
        <v>0</v>
      </c>
      <c r="L35" s="154">
        <v>0</v>
      </c>
      <c r="M35" s="154">
        <v>0</v>
      </c>
      <c r="N35" s="154">
        <v>0</v>
      </c>
      <c r="O35" s="154">
        <v>0</v>
      </c>
    </row>
    <row r="36" spans="2:15">
      <c r="B36" s="30" t="s">
        <v>436</v>
      </c>
      <c r="C36" s="23" t="s">
        <v>437</v>
      </c>
      <c r="D36" s="19" t="s">
        <v>27</v>
      </c>
      <c r="E36" s="154"/>
      <c r="F36" s="154"/>
      <c r="G36" s="154">
        <v>0</v>
      </c>
      <c r="H36" s="154">
        <v>0</v>
      </c>
      <c r="I36" s="154">
        <v>0</v>
      </c>
      <c r="J36" s="154">
        <v>0</v>
      </c>
      <c r="K36" s="154">
        <v>0</v>
      </c>
      <c r="L36" s="154">
        <v>596.34072501000003</v>
      </c>
      <c r="M36" s="154">
        <v>603.03512349999994</v>
      </c>
      <c r="N36" s="154">
        <v>695.26784281999994</v>
      </c>
      <c r="O36" s="154">
        <v>879.27880201999994</v>
      </c>
    </row>
    <row r="37" spans="2:15">
      <c r="B37" s="31" t="s">
        <v>438</v>
      </c>
      <c r="C37" s="24" t="s">
        <v>439</v>
      </c>
      <c r="D37" s="25" t="s">
        <v>27</v>
      </c>
      <c r="E37" s="154"/>
      <c r="F37" s="154"/>
      <c r="G37" s="154">
        <v>709.39809449000006</v>
      </c>
      <c r="H37" s="154">
        <v>762.68229933000009</v>
      </c>
      <c r="I37" s="154">
        <v>778.49142884999992</v>
      </c>
      <c r="J37" s="154">
        <v>725.00293057999988</v>
      </c>
      <c r="K37" s="154">
        <v>678.79197932000011</v>
      </c>
      <c r="L37" s="154">
        <v>0</v>
      </c>
      <c r="M37" s="154">
        <v>0</v>
      </c>
      <c r="N37" s="154">
        <v>0</v>
      </c>
      <c r="O37" s="154">
        <v>0</v>
      </c>
    </row>
    <row r="38" spans="2:15">
      <c r="B38" s="28" t="s">
        <v>53</v>
      </c>
      <c r="C38" s="22" t="s">
        <v>440</v>
      </c>
      <c r="D38" s="19" t="s">
        <v>27</v>
      </c>
      <c r="E38" s="153"/>
      <c r="F38" s="153"/>
      <c r="G38" s="154">
        <v>7028.3268275310002</v>
      </c>
      <c r="H38" s="154">
        <v>9421.6415736267118</v>
      </c>
      <c r="I38" s="154">
        <v>8859.0351748100002</v>
      </c>
      <c r="J38" s="154">
        <v>11305.714353512001</v>
      </c>
      <c r="K38" s="154">
        <v>11021.117941631999</v>
      </c>
      <c r="L38" s="154">
        <v>21623.576436710006</v>
      </c>
      <c r="M38" s="154">
        <v>16139.242824697998</v>
      </c>
      <c r="N38" s="154">
        <v>24285.935464399998</v>
      </c>
      <c r="O38" s="154">
        <v>14199.732528680002</v>
      </c>
    </row>
    <row r="39" spans="2:15">
      <c r="B39" s="30" t="s">
        <v>441</v>
      </c>
      <c r="C39" s="23" t="s">
        <v>442</v>
      </c>
      <c r="D39" s="19" t="s">
        <v>27</v>
      </c>
      <c r="E39" s="154"/>
      <c r="F39" s="154"/>
      <c r="G39" s="154">
        <v>0</v>
      </c>
      <c r="H39" s="154">
        <v>0</v>
      </c>
      <c r="I39" s="154">
        <v>0</v>
      </c>
      <c r="J39" s="154">
        <v>0</v>
      </c>
      <c r="K39" s="154">
        <v>0</v>
      </c>
      <c r="L39" s="154">
        <v>0</v>
      </c>
      <c r="M39" s="154">
        <v>0</v>
      </c>
      <c r="N39" s="154">
        <v>0</v>
      </c>
      <c r="O39" s="154">
        <v>0</v>
      </c>
    </row>
    <row r="40" spans="2:15">
      <c r="B40" s="30" t="s">
        <v>443</v>
      </c>
      <c r="C40" s="71" t="s">
        <v>444</v>
      </c>
      <c r="D40" s="19" t="s">
        <v>27</v>
      </c>
      <c r="E40" s="154"/>
      <c r="F40" s="154"/>
      <c r="G40" s="154">
        <v>0</v>
      </c>
      <c r="H40" s="154">
        <v>0</v>
      </c>
      <c r="I40" s="154">
        <v>0</v>
      </c>
      <c r="J40" s="154">
        <v>0</v>
      </c>
      <c r="K40" s="154">
        <v>0</v>
      </c>
      <c r="L40" s="154">
        <v>0</v>
      </c>
      <c r="M40" s="154">
        <v>0</v>
      </c>
      <c r="N40" s="154">
        <v>0</v>
      </c>
      <c r="O40" s="154">
        <v>0</v>
      </c>
    </row>
    <row r="41" spans="2:15">
      <c r="B41" s="30" t="s">
        <v>445</v>
      </c>
      <c r="C41" s="71" t="s">
        <v>446</v>
      </c>
      <c r="D41" s="19" t="s">
        <v>27</v>
      </c>
      <c r="E41" s="154"/>
      <c r="F41" s="154"/>
      <c r="G41" s="154">
        <v>0</v>
      </c>
      <c r="H41" s="154">
        <v>0</v>
      </c>
      <c r="I41" s="154">
        <v>0</v>
      </c>
      <c r="J41" s="154">
        <v>0</v>
      </c>
      <c r="K41" s="154">
        <v>0</v>
      </c>
      <c r="L41" s="154">
        <v>0</v>
      </c>
      <c r="M41" s="154">
        <v>0</v>
      </c>
      <c r="N41" s="154">
        <v>0</v>
      </c>
      <c r="O41" s="154">
        <v>0</v>
      </c>
    </row>
    <row r="42" spans="2:15">
      <c r="B42" s="30" t="s">
        <v>447</v>
      </c>
      <c r="C42" s="71" t="s">
        <v>448</v>
      </c>
      <c r="D42" s="19" t="s">
        <v>27</v>
      </c>
      <c r="E42" s="154"/>
      <c r="F42" s="154"/>
      <c r="G42" s="154">
        <v>0</v>
      </c>
      <c r="H42" s="154">
        <v>0</v>
      </c>
      <c r="I42" s="154">
        <v>0</v>
      </c>
      <c r="J42" s="154">
        <v>0</v>
      </c>
      <c r="K42" s="154">
        <v>0</v>
      </c>
      <c r="L42" s="154">
        <v>0</v>
      </c>
      <c r="M42" s="154">
        <v>0</v>
      </c>
      <c r="N42" s="154">
        <v>0</v>
      </c>
      <c r="O42" s="154">
        <v>0</v>
      </c>
    </row>
    <row r="43" spans="2:15">
      <c r="B43" s="30" t="s">
        <v>449</v>
      </c>
      <c r="C43" s="71" t="s">
        <v>450</v>
      </c>
      <c r="D43" s="19" t="s">
        <v>27</v>
      </c>
      <c r="E43" s="154"/>
      <c r="F43" s="154"/>
      <c r="G43" s="154">
        <v>0</v>
      </c>
      <c r="H43" s="154">
        <v>0</v>
      </c>
      <c r="I43" s="154">
        <v>0</v>
      </c>
      <c r="J43" s="154">
        <v>0</v>
      </c>
      <c r="K43" s="154">
        <v>0</v>
      </c>
      <c r="L43" s="154">
        <v>0</v>
      </c>
      <c r="M43" s="154">
        <v>0</v>
      </c>
      <c r="N43" s="154">
        <v>0</v>
      </c>
      <c r="O43" s="154">
        <v>0</v>
      </c>
    </row>
    <row r="44" spans="2:15">
      <c r="B44" s="30" t="s">
        <v>451</v>
      </c>
      <c r="C44" s="71" t="s">
        <v>452</v>
      </c>
      <c r="D44" s="19" t="s">
        <v>27</v>
      </c>
      <c r="E44" s="154"/>
      <c r="F44" s="154"/>
      <c r="G44" s="154">
        <v>0</v>
      </c>
      <c r="H44" s="154">
        <v>0</v>
      </c>
      <c r="I44" s="154">
        <v>0</v>
      </c>
      <c r="J44" s="154">
        <v>0</v>
      </c>
      <c r="K44" s="154">
        <v>0</v>
      </c>
      <c r="L44" s="154">
        <v>0</v>
      </c>
      <c r="M44" s="154">
        <v>0</v>
      </c>
      <c r="N44" s="154">
        <v>0</v>
      </c>
      <c r="O44" s="154">
        <v>0</v>
      </c>
    </row>
    <row r="45" spans="2:15">
      <c r="B45" s="30" t="s">
        <v>453</v>
      </c>
      <c r="C45" s="23" t="s">
        <v>454</v>
      </c>
      <c r="D45" s="19" t="s">
        <v>27</v>
      </c>
      <c r="E45" s="154"/>
      <c r="F45" s="154"/>
      <c r="G45" s="154">
        <v>7028.3268275310002</v>
      </c>
      <c r="H45" s="154">
        <v>9421.6415736267118</v>
      </c>
      <c r="I45" s="154">
        <v>8859.0351748100002</v>
      </c>
      <c r="J45" s="154">
        <v>11305.714353512001</v>
      </c>
      <c r="K45" s="154">
        <v>11021.117941631999</v>
      </c>
      <c r="L45" s="154">
        <v>21623.576436710006</v>
      </c>
      <c r="M45" s="154">
        <v>16139.242824697998</v>
      </c>
      <c r="N45" s="154">
        <v>24285.935464399998</v>
      </c>
      <c r="O45" s="154">
        <v>14199.732528680002</v>
      </c>
    </row>
    <row r="46" spans="2:15">
      <c r="B46" s="30" t="s">
        <v>455</v>
      </c>
      <c r="C46" s="71" t="s">
        <v>323</v>
      </c>
      <c r="D46" s="19" t="s">
        <v>27</v>
      </c>
      <c r="E46" s="154"/>
      <c r="F46" s="154"/>
      <c r="G46" s="154">
        <v>5143.1557343309996</v>
      </c>
      <c r="H46" s="154">
        <v>8159.5114936567115</v>
      </c>
      <c r="I46" s="154">
        <v>7137.7628094400006</v>
      </c>
      <c r="J46" s="154">
        <v>9662.0506606519994</v>
      </c>
      <c r="K46" s="154">
        <v>9123.815316952001</v>
      </c>
      <c r="L46" s="154">
        <v>11418.207787710004</v>
      </c>
      <c r="M46" s="154">
        <v>9863.8579294479987</v>
      </c>
      <c r="N46" s="154">
        <v>8147.9250150099997</v>
      </c>
      <c r="O46" s="154">
        <v>8993.4017745100027</v>
      </c>
    </row>
    <row r="47" spans="2:15">
      <c r="B47" s="30" t="s">
        <v>456</v>
      </c>
      <c r="C47" s="71" t="s">
        <v>325</v>
      </c>
      <c r="D47" s="19" t="s">
        <v>27</v>
      </c>
      <c r="E47" s="154"/>
      <c r="F47" s="154"/>
      <c r="G47" s="154">
        <v>1885.1710932000001</v>
      </c>
      <c r="H47" s="154">
        <v>1262.13007997</v>
      </c>
      <c r="I47" s="154">
        <v>1721.27236537</v>
      </c>
      <c r="J47" s="154">
        <v>1643.6636928600001</v>
      </c>
      <c r="K47" s="154">
        <v>1897.30262468</v>
      </c>
      <c r="L47" s="154">
        <v>10205.368649</v>
      </c>
      <c r="M47" s="154">
        <v>6275.3848952499993</v>
      </c>
      <c r="N47" s="154">
        <v>16138.01044939</v>
      </c>
      <c r="O47" s="154">
        <v>5206.3307541699996</v>
      </c>
    </row>
    <row r="48" spans="2:15" ht="33.75" customHeight="1">
      <c r="B48" s="30" t="s">
        <v>457</v>
      </c>
      <c r="C48" s="81" t="s">
        <v>458</v>
      </c>
      <c r="D48" s="82" t="s">
        <v>27</v>
      </c>
      <c r="E48" s="154"/>
      <c r="F48" s="154"/>
      <c r="G48" s="154">
        <v>0</v>
      </c>
      <c r="H48" s="154">
        <v>0</v>
      </c>
      <c r="I48" s="154">
        <v>0</v>
      </c>
      <c r="J48" s="154">
        <v>0</v>
      </c>
      <c r="K48" s="154">
        <v>0</v>
      </c>
      <c r="L48" s="154">
        <v>0</v>
      </c>
      <c r="M48" s="154">
        <v>0</v>
      </c>
      <c r="N48" s="154">
        <v>0</v>
      </c>
      <c r="O48" s="154">
        <v>0</v>
      </c>
    </row>
    <row r="49" spans="2:15">
      <c r="B49" s="30" t="s">
        <v>459</v>
      </c>
      <c r="C49" s="71" t="s">
        <v>460</v>
      </c>
      <c r="D49" s="82" t="s">
        <v>27</v>
      </c>
      <c r="E49" s="154"/>
      <c r="F49" s="154"/>
      <c r="G49" s="154">
        <v>0</v>
      </c>
      <c r="H49" s="154">
        <v>0</v>
      </c>
      <c r="I49" s="154">
        <v>0</v>
      </c>
      <c r="J49" s="154">
        <v>0</v>
      </c>
      <c r="K49" s="154">
        <v>0</v>
      </c>
      <c r="L49" s="154">
        <v>0</v>
      </c>
      <c r="M49" s="154">
        <v>0</v>
      </c>
      <c r="N49" s="154">
        <v>0</v>
      </c>
      <c r="O49" s="154">
        <v>0</v>
      </c>
    </row>
    <row r="50" spans="2:15">
      <c r="B50" s="30" t="s">
        <v>461</v>
      </c>
      <c r="C50" s="72" t="s">
        <v>462</v>
      </c>
      <c r="D50" s="82" t="s">
        <v>27</v>
      </c>
      <c r="E50" s="154"/>
      <c r="F50" s="154"/>
      <c r="G50" s="154">
        <v>0</v>
      </c>
      <c r="H50" s="154">
        <v>0</v>
      </c>
      <c r="I50" s="154">
        <v>0</v>
      </c>
      <c r="J50" s="154">
        <v>0</v>
      </c>
      <c r="K50" s="154">
        <v>0</v>
      </c>
      <c r="L50" s="154">
        <v>0</v>
      </c>
      <c r="M50" s="154">
        <v>0</v>
      </c>
      <c r="N50" s="154">
        <v>0</v>
      </c>
      <c r="O50" s="154">
        <v>0</v>
      </c>
    </row>
    <row r="51" spans="2:15">
      <c r="B51" s="30" t="s">
        <v>463</v>
      </c>
      <c r="C51" s="72" t="s">
        <v>385</v>
      </c>
      <c r="D51" s="82" t="s">
        <v>27</v>
      </c>
      <c r="E51" s="154"/>
      <c r="F51" s="154"/>
      <c r="G51" s="154">
        <v>0</v>
      </c>
      <c r="H51" s="154">
        <v>0</v>
      </c>
      <c r="I51" s="154">
        <v>0</v>
      </c>
      <c r="J51" s="154">
        <v>0</v>
      </c>
      <c r="K51" s="154">
        <v>0</v>
      </c>
      <c r="L51" s="154">
        <v>0</v>
      </c>
      <c r="M51" s="154">
        <v>0</v>
      </c>
      <c r="N51" s="154">
        <v>0</v>
      </c>
      <c r="O51" s="154">
        <v>0</v>
      </c>
    </row>
    <row r="52" spans="2:15">
      <c r="B52" s="30" t="s">
        <v>464</v>
      </c>
      <c r="C52" s="72" t="s">
        <v>387</v>
      </c>
      <c r="D52" s="82" t="s">
        <v>27</v>
      </c>
      <c r="E52" s="154"/>
      <c r="F52" s="154"/>
      <c r="G52" s="154">
        <v>0</v>
      </c>
      <c r="H52" s="154">
        <v>0</v>
      </c>
      <c r="I52" s="154">
        <v>0</v>
      </c>
      <c r="J52" s="154">
        <v>0</v>
      </c>
      <c r="K52" s="154">
        <v>0</v>
      </c>
      <c r="L52" s="154">
        <v>0</v>
      </c>
      <c r="M52" s="154">
        <v>0</v>
      </c>
      <c r="N52" s="154">
        <v>0</v>
      </c>
      <c r="O52" s="154">
        <v>0</v>
      </c>
    </row>
    <row r="53" spans="2:15">
      <c r="B53" s="20" t="s">
        <v>465</v>
      </c>
      <c r="C53" s="76" t="s">
        <v>389</v>
      </c>
      <c r="D53" s="83" t="s">
        <v>27</v>
      </c>
      <c r="E53" s="154"/>
      <c r="F53" s="154"/>
      <c r="G53" s="154">
        <v>0</v>
      </c>
      <c r="H53" s="154">
        <v>0</v>
      </c>
      <c r="I53" s="154">
        <v>0</v>
      </c>
      <c r="J53" s="154">
        <v>0</v>
      </c>
      <c r="K53" s="154">
        <v>0</v>
      </c>
      <c r="L53" s="154">
        <v>0</v>
      </c>
      <c r="M53" s="154">
        <v>0</v>
      </c>
      <c r="N53" s="154">
        <v>0</v>
      </c>
      <c r="O53" s="154">
        <v>0</v>
      </c>
    </row>
    <row r="56" spans="2:15">
      <c r="E56" t="s">
        <v>1200</v>
      </c>
    </row>
    <row r="57" spans="2:15">
      <c r="E57" t="s">
        <v>1200</v>
      </c>
    </row>
    <row r="59" spans="2:15">
      <c r="E59" t="s">
        <v>1200</v>
      </c>
    </row>
    <row r="60" spans="2:15">
      <c r="E60" t="s">
        <v>1200</v>
      </c>
    </row>
    <row r="61" spans="2:15">
      <c r="E61" t="s">
        <v>1200</v>
      </c>
    </row>
    <row r="62" spans="2:15">
      <c r="E62" t="s">
        <v>1200</v>
      </c>
    </row>
    <row r="63" spans="2:15">
      <c r="E63" t="s">
        <v>1200</v>
      </c>
    </row>
    <row r="64" spans="2:15">
      <c r="E64" t="s">
        <v>1200</v>
      </c>
    </row>
    <row r="65" spans="5:5">
      <c r="E65" t="s">
        <v>1200</v>
      </c>
    </row>
    <row r="66" spans="5:5">
      <c r="E66" t="s">
        <v>1200</v>
      </c>
    </row>
    <row r="68" spans="5:5">
      <c r="E68" t="s">
        <v>1200</v>
      </c>
    </row>
    <row r="69" spans="5:5">
      <c r="E69" t="s">
        <v>1200</v>
      </c>
    </row>
    <row r="70" spans="5:5">
      <c r="E70" t="s">
        <v>1200</v>
      </c>
    </row>
    <row r="71" spans="5:5">
      <c r="E71" t="s">
        <v>1200</v>
      </c>
    </row>
    <row r="72" spans="5:5">
      <c r="E72" t="s">
        <v>1200</v>
      </c>
    </row>
    <row r="73" spans="5:5">
      <c r="E73" t="s">
        <v>1200</v>
      </c>
    </row>
    <row r="75" spans="5:5">
      <c r="E75" t="s">
        <v>1200</v>
      </c>
    </row>
    <row r="76" spans="5:5">
      <c r="E76" t="s">
        <v>1200</v>
      </c>
    </row>
    <row r="77" spans="5:5">
      <c r="E77" t="s">
        <v>1200</v>
      </c>
    </row>
    <row r="78" spans="5:5">
      <c r="E78" t="s">
        <v>1200</v>
      </c>
    </row>
    <row r="79" spans="5:5">
      <c r="E79" t="s">
        <v>1200</v>
      </c>
    </row>
    <row r="80" spans="5:5">
      <c r="E80" t="s">
        <v>1200</v>
      </c>
    </row>
  </sheetData>
  <mergeCells count="14">
    <mergeCell ref="O6:O7"/>
    <mergeCell ref="O2:X5"/>
    <mergeCell ref="B5:C6"/>
    <mergeCell ref="E6:E7"/>
    <mergeCell ref="J6:J7"/>
    <mergeCell ref="F6:F7"/>
    <mergeCell ref="G6:G7"/>
    <mergeCell ref="H6:H7"/>
    <mergeCell ref="N6:N7"/>
    <mergeCell ref="E2:N5"/>
    <mergeCell ref="I6:I7"/>
    <mergeCell ref="L6:L7"/>
    <mergeCell ref="K6:K7"/>
    <mergeCell ref="M6:M7"/>
  </mergeCells>
  <hyperlinks>
    <hyperlink ref="B1" location="Indice!A1" display="Regresar" xr:uid="{00D5776D-9F92-4350-B10F-321DB7E30DB8}"/>
  </hyperlinks>
  <pageMargins left="0.7" right="0.7" top="0.75" bottom="0.75" header="0.3" footer="0.3"/>
  <ignoredErrors>
    <ignoredError sqref="B8:B5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C7D00-996C-4D5A-A79A-F6B4D9DF5FF6}">
  <dimension ref="B1:X99"/>
  <sheetViews>
    <sheetView showGridLines="0" zoomScale="85" zoomScaleNormal="85" workbookViewId="0">
      <pane xSplit="4" ySplit="1" topLeftCell="E2" activePane="bottomRight" state="frozen"/>
      <selection activeCell="E2" sqref="E2:M2"/>
      <selection pane="topRight" activeCell="E2" sqref="E2:M2"/>
      <selection pane="bottomLeft" activeCell="E2" sqref="E2:M2"/>
      <selection pane="bottomRight" activeCell="P8" sqref="P8"/>
    </sheetView>
  </sheetViews>
  <sheetFormatPr baseColWidth="10" defaultColWidth="11.42578125" defaultRowHeight="14.25"/>
  <cols>
    <col min="1" max="2" width="11.42578125" style="88"/>
    <col min="3" max="3" width="58" style="88" customWidth="1"/>
    <col min="4" max="4" width="11.42578125" style="88"/>
    <col min="5" max="12" width="11.42578125" style="88" customWidth="1"/>
    <col min="13" max="16384" width="11.42578125" style="88"/>
  </cols>
  <sheetData>
    <row r="1" spans="2:24" ht="15">
      <c r="B1" s="7" t="s">
        <v>102</v>
      </c>
    </row>
    <row r="2" spans="2:24" ht="15.75" customHeight="1">
      <c r="B2" s="39" t="s">
        <v>100</v>
      </c>
      <c r="C2" s="40"/>
      <c r="D2" s="22"/>
      <c r="E2" s="218" t="s">
        <v>1203</v>
      </c>
      <c r="F2" s="218"/>
      <c r="G2" s="218"/>
      <c r="H2" s="218"/>
      <c r="I2" s="218"/>
      <c r="J2" s="218"/>
      <c r="K2" s="218"/>
      <c r="L2" s="218"/>
      <c r="M2" s="218"/>
      <c r="N2" s="218"/>
      <c r="O2" s="218" t="s">
        <v>1203</v>
      </c>
      <c r="P2" s="218"/>
      <c r="Q2" s="218"/>
      <c r="R2" s="218"/>
      <c r="S2" s="218"/>
      <c r="T2" s="218"/>
      <c r="U2" s="218"/>
      <c r="V2" s="218"/>
      <c r="W2" s="218"/>
      <c r="X2" s="218"/>
    </row>
    <row r="3" spans="2:24" ht="15.75" customHeight="1">
      <c r="B3" s="39" t="s">
        <v>466</v>
      </c>
      <c r="C3" s="41"/>
      <c r="D3" s="19"/>
      <c r="E3" s="218"/>
      <c r="F3" s="218"/>
      <c r="G3" s="218"/>
      <c r="H3" s="218"/>
      <c r="I3" s="218"/>
      <c r="J3" s="218"/>
      <c r="K3" s="218"/>
      <c r="L3" s="218"/>
      <c r="M3" s="218"/>
      <c r="N3" s="218"/>
      <c r="O3" s="218"/>
      <c r="P3" s="218"/>
      <c r="Q3" s="218"/>
      <c r="R3" s="218"/>
      <c r="S3" s="218"/>
      <c r="T3" s="218"/>
      <c r="U3" s="218"/>
      <c r="V3" s="218"/>
      <c r="W3" s="218"/>
      <c r="X3" s="218"/>
    </row>
    <row r="4" spans="2:24" ht="14.25" customHeight="1">
      <c r="B4" s="16"/>
      <c r="C4" s="17"/>
      <c r="D4" s="18"/>
      <c r="E4" s="218"/>
      <c r="F4" s="218"/>
      <c r="G4" s="218"/>
      <c r="H4" s="218"/>
      <c r="I4" s="218"/>
      <c r="J4" s="218"/>
      <c r="K4" s="218"/>
      <c r="L4" s="218"/>
      <c r="M4" s="218"/>
      <c r="N4" s="218"/>
      <c r="O4" s="218"/>
      <c r="P4" s="218"/>
      <c r="Q4" s="218"/>
      <c r="R4" s="218"/>
      <c r="S4" s="218"/>
      <c r="T4" s="218"/>
      <c r="U4" s="218"/>
      <c r="V4" s="218"/>
      <c r="W4" s="218"/>
      <c r="X4" s="218"/>
    </row>
    <row r="5" spans="2:24" ht="14.25" customHeight="1">
      <c r="B5" s="216" t="s">
        <v>467</v>
      </c>
      <c r="C5" s="217"/>
      <c r="D5" s="19"/>
      <c r="E5" s="219"/>
      <c r="F5" s="219"/>
      <c r="G5" s="219"/>
      <c r="H5" s="219"/>
      <c r="I5" s="219"/>
      <c r="J5" s="219"/>
      <c r="K5" s="219"/>
      <c r="L5" s="219"/>
      <c r="M5" s="219"/>
      <c r="N5" s="219"/>
      <c r="O5" s="219"/>
      <c r="P5" s="219"/>
      <c r="Q5" s="219"/>
      <c r="R5" s="219"/>
      <c r="S5" s="219"/>
      <c r="T5" s="219"/>
      <c r="U5" s="219"/>
      <c r="V5" s="219"/>
      <c r="W5" s="219"/>
      <c r="X5" s="219"/>
    </row>
    <row r="6" spans="2:24">
      <c r="B6" s="216"/>
      <c r="C6" s="217"/>
      <c r="D6" s="19"/>
      <c r="E6" s="211">
        <v>2014</v>
      </c>
      <c r="F6" s="211">
        <f t="shared" ref="F6:K6" si="0">+E6+1</f>
        <v>2015</v>
      </c>
      <c r="G6" s="211">
        <f t="shared" si="0"/>
        <v>2016</v>
      </c>
      <c r="H6" s="211">
        <f t="shared" si="0"/>
        <v>2017</v>
      </c>
      <c r="I6" s="211">
        <f t="shared" si="0"/>
        <v>2018</v>
      </c>
      <c r="J6" s="211">
        <f t="shared" si="0"/>
        <v>2019</v>
      </c>
      <c r="K6" s="211">
        <f t="shared" si="0"/>
        <v>2020</v>
      </c>
      <c r="L6" s="211">
        <f>+K6+1</f>
        <v>2021</v>
      </c>
      <c r="M6" s="211">
        <f>+L6+1</f>
        <v>2022</v>
      </c>
      <c r="N6" s="211">
        <f>+M6+1</f>
        <v>2023</v>
      </c>
      <c r="O6" s="211">
        <f>+N6+1</f>
        <v>2024</v>
      </c>
    </row>
    <row r="7" spans="2:24">
      <c r="B7" s="77"/>
      <c r="C7" s="78"/>
      <c r="D7" s="19"/>
      <c r="E7" s="211"/>
      <c r="F7" s="211"/>
      <c r="G7" s="211"/>
      <c r="H7" s="211"/>
      <c r="I7" s="211"/>
      <c r="J7" s="211"/>
      <c r="K7" s="211"/>
      <c r="L7" s="211"/>
      <c r="M7" s="211"/>
      <c r="N7" s="211"/>
      <c r="O7" s="211"/>
    </row>
    <row r="8" spans="2:24">
      <c r="B8" s="84" t="s">
        <v>468</v>
      </c>
      <c r="C8" s="85" t="s">
        <v>469</v>
      </c>
      <c r="D8" s="86" t="s">
        <v>27</v>
      </c>
      <c r="E8" s="151"/>
      <c r="F8" s="151"/>
      <c r="G8" s="151">
        <v>5852.966664966063</v>
      </c>
      <c r="H8" s="151">
        <v>8875.1942127694601</v>
      </c>
      <c r="I8" s="151">
        <v>14357.322251510201</v>
      </c>
      <c r="J8" s="151"/>
      <c r="K8" s="151"/>
      <c r="L8" s="151"/>
      <c r="M8" s="151"/>
      <c r="N8" s="151"/>
      <c r="O8" s="151"/>
    </row>
    <row r="9" spans="2:24">
      <c r="B9" s="67" t="s">
        <v>60</v>
      </c>
      <c r="C9" s="68" t="s">
        <v>470</v>
      </c>
      <c r="D9" s="25" t="s">
        <v>27</v>
      </c>
      <c r="E9" s="153"/>
      <c r="F9" s="153"/>
      <c r="G9" s="154">
        <v>20004.372325147997</v>
      </c>
      <c r="H9" s="154">
        <v>23489.221962660671</v>
      </c>
      <c r="I9" s="154">
        <v>25435.389893473352</v>
      </c>
      <c r="J9" s="154">
        <v>19500.396918503597</v>
      </c>
      <c r="K9" s="154">
        <v>16766.977648305146</v>
      </c>
      <c r="L9" s="154">
        <v>16281.740509627703</v>
      </c>
      <c r="M9" s="154">
        <v>13840.683915162001</v>
      </c>
      <c r="N9" s="154">
        <v>17718.637191980666</v>
      </c>
      <c r="O9" s="154">
        <v>15972.656815086668</v>
      </c>
    </row>
    <row r="10" spans="2:24">
      <c r="B10" s="28" t="s">
        <v>62</v>
      </c>
      <c r="C10" s="70" t="s">
        <v>471</v>
      </c>
      <c r="D10" s="19" t="s">
        <v>27</v>
      </c>
      <c r="E10" s="153"/>
      <c r="F10" s="153"/>
      <c r="G10" s="154">
        <v>20381.437963017997</v>
      </c>
      <c r="H10" s="154">
        <v>23913.007121410672</v>
      </c>
      <c r="I10" s="154">
        <v>25888.53075219335</v>
      </c>
      <c r="J10" s="154">
        <v>20068.393127733598</v>
      </c>
      <c r="K10" s="154">
        <v>17415.182511735144</v>
      </c>
      <c r="L10" s="154">
        <v>16825.518826627704</v>
      </c>
      <c r="M10" s="154">
        <v>14499.647429522001</v>
      </c>
      <c r="N10" s="154">
        <v>18937.314568820664</v>
      </c>
      <c r="O10" s="154">
        <v>16753.708510446668</v>
      </c>
    </row>
    <row r="11" spans="2:24">
      <c r="B11" s="30" t="s">
        <v>472</v>
      </c>
      <c r="C11" s="71" t="s">
        <v>473</v>
      </c>
      <c r="D11" s="19" t="s">
        <v>27</v>
      </c>
      <c r="E11" s="154"/>
      <c r="F11" s="154"/>
      <c r="G11" s="154">
        <v>18768.747838108</v>
      </c>
      <c r="H11" s="154">
        <v>22428.879008860669</v>
      </c>
      <c r="I11" s="154">
        <v>24367.087378363351</v>
      </c>
      <c r="J11" s="154">
        <v>18146.692784683597</v>
      </c>
      <c r="K11" s="154">
        <v>15776.804915445142</v>
      </c>
      <c r="L11" s="154">
        <v>14310.454977507701</v>
      </c>
      <c r="M11" s="154">
        <v>13105.718475162001</v>
      </c>
      <c r="N11" s="154">
        <v>13201.120519310667</v>
      </c>
      <c r="O11" s="154">
        <v>12279.652834456667</v>
      </c>
    </row>
    <row r="12" spans="2:24">
      <c r="B12" s="30" t="s">
        <v>474</v>
      </c>
      <c r="C12" s="71" t="s">
        <v>475</v>
      </c>
      <c r="D12" s="19" t="s">
        <v>27</v>
      </c>
      <c r="E12" s="154"/>
      <c r="F12" s="154"/>
      <c r="G12" s="154">
        <v>1330.7852695500001</v>
      </c>
      <c r="H12" s="154">
        <v>1032.4771347800001</v>
      </c>
      <c r="I12" s="154">
        <v>686.93330468999989</v>
      </c>
      <c r="J12" s="154">
        <v>1179.6916425400002</v>
      </c>
      <c r="K12" s="154">
        <v>956.04814483000007</v>
      </c>
      <c r="L12" s="154">
        <v>1898.7315509300004</v>
      </c>
      <c r="M12" s="154">
        <v>788.43305214000054</v>
      </c>
      <c r="N12" s="154">
        <v>3662.96122126</v>
      </c>
      <c r="O12" s="154">
        <v>2946.1020265800012</v>
      </c>
    </row>
    <row r="13" spans="2:24">
      <c r="B13" s="30" t="s">
        <v>476</v>
      </c>
      <c r="C13" s="71" t="s">
        <v>477</v>
      </c>
      <c r="D13" s="19" t="s">
        <v>27</v>
      </c>
      <c r="E13" s="154"/>
      <c r="F13" s="154"/>
      <c r="G13" s="154">
        <v>120.79746109</v>
      </c>
      <c r="H13" s="154">
        <v>228.56978826999998</v>
      </c>
      <c r="I13" s="154">
        <v>420.06432968999997</v>
      </c>
      <c r="J13" s="154">
        <v>524.26979712000002</v>
      </c>
      <c r="K13" s="154">
        <v>537.58389956000008</v>
      </c>
      <c r="L13" s="154">
        <v>514.56593991</v>
      </c>
      <c r="M13" s="154">
        <v>398.03674505999999</v>
      </c>
      <c r="N13" s="154">
        <v>722.85330724999994</v>
      </c>
      <c r="O13" s="154">
        <v>1152.03377905</v>
      </c>
    </row>
    <row r="14" spans="2:24">
      <c r="B14" s="30" t="s">
        <v>478</v>
      </c>
      <c r="C14" s="71" t="s">
        <v>479</v>
      </c>
      <c r="D14" s="19" t="s">
        <v>27</v>
      </c>
      <c r="E14" s="154"/>
      <c r="F14" s="154"/>
      <c r="G14" s="154">
        <v>161.10739427000001</v>
      </c>
      <c r="H14" s="154">
        <v>223.08118950000002</v>
      </c>
      <c r="I14" s="154">
        <v>414.44573945000008</v>
      </c>
      <c r="J14" s="154">
        <v>217.73890338999996</v>
      </c>
      <c r="K14" s="154">
        <v>144.74555190000001</v>
      </c>
      <c r="L14" s="154">
        <v>101.76635828000001</v>
      </c>
      <c r="M14" s="154">
        <v>207.45915716000002</v>
      </c>
      <c r="N14" s="154">
        <v>1350.3795209999998</v>
      </c>
      <c r="O14" s="154">
        <v>375.91987036</v>
      </c>
    </row>
    <row r="15" spans="2:24">
      <c r="B15" s="28" t="s">
        <v>64</v>
      </c>
      <c r="C15" s="70" t="s">
        <v>480</v>
      </c>
      <c r="D15" s="19" t="s">
        <v>27</v>
      </c>
      <c r="E15" s="153"/>
      <c r="F15" s="153"/>
      <c r="G15" s="154">
        <v>0</v>
      </c>
      <c r="H15" s="154">
        <v>0</v>
      </c>
      <c r="I15" s="154">
        <v>0</v>
      </c>
      <c r="J15" s="154">
        <v>0</v>
      </c>
      <c r="K15" s="154">
        <v>0</v>
      </c>
      <c r="L15" s="154">
        <v>0</v>
      </c>
      <c r="M15" s="154">
        <v>0</v>
      </c>
      <c r="N15" s="154">
        <v>0</v>
      </c>
      <c r="O15" s="154">
        <v>0</v>
      </c>
    </row>
    <row r="16" spans="2:24">
      <c r="B16" s="28" t="s">
        <v>66</v>
      </c>
      <c r="C16" s="70" t="s">
        <v>481</v>
      </c>
      <c r="D16" s="19" t="s">
        <v>27</v>
      </c>
      <c r="E16" s="153"/>
      <c r="F16" s="153"/>
      <c r="G16" s="154">
        <v>0</v>
      </c>
      <c r="H16" s="154">
        <v>0</v>
      </c>
      <c r="I16" s="154">
        <v>1.5955E-2</v>
      </c>
      <c r="J16" s="154">
        <v>0</v>
      </c>
      <c r="K16" s="154">
        <v>0.12</v>
      </c>
      <c r="L16" s="154">
        <v>0.12</v>
      </c>
      <c r="M16" s="154">
        <v>8.5500000000000007E-2</v>
      </c>
      <c r="N16" s="154">
        <v>0.26805000000000001</v>
      </c>
      <c r="O16" s="154">
        <v>0.68839600000000001</v>
      </c>
    </row>
    <row r="17" spans="2:15">
      <c r="B17" s="28" t="s">
        <v>68</v>
      </c>
      <c r="C17" s="70" t="s">
        <v>482</v>
      </c>
      <c r="D17" s="19" t="s">
        <v>27</v>
      </c>
      <c r="E17" s="153"/>
      <c r="F17" s="153"/>
      <c r="G17" s="154">
        <v>-377.0656378700001</v>
      </c>
      <c r="H17" s="154">
        <v>-423.78515875000005</v>
      </c>
      <c r="I17" s="154">
        <v>-453.15681372000012</v>
      </c>
      <c r="J17" s="154">
        <v>-567.99620923000009</v>
      </c>
      <c r="K17" s="154">
        <v>-648.32486342999982</v>
      </c>
      <c r="L17" s="154">
        <v>-543.89831700000002</v>
      </c>
      <c r="M17" s="154">
        <v>-659.04901435999989</v>
      </c>
      <c r="N17" s="154">
        <v>-1218.9454268399995</v>
      </c>
      <c r="O17" s="154">
        <v>-781.74009136000018</v>
      </c>
    </row>
    <row r="18" spans="2:15">
      <c r="B18" s="30" t="s">
        <v>483</v>
      </c>
      <c r="C18" s="71" t="s">
        <v>484</v>
      </c>
      <c r="D18" s="19" t="s">
        <v>27</v>
      </c>
      <c r="E18" s="154"/>
      <c r="F18" s="154"/>
      <c r="G18" s="154">
        <v>265.76459363000004</v>
      </c>
      <c r="H18" s="154">
        <v>324.86306262999994</v>
      </c>
      <c r="I18" s="154">
        <v>250.13154309999999</v>
      </c>
      <c r="J18" s="154">
        <v>109.85237862</v>
      </c>
      <c r="K18" s="154">
        <v>10.40793047</v>
      </c>
      <c r="L18" s="154">
        <v>33.278067790000001</v>
      </c>
      <c r="M18" s="154">
        <v>0</v>
      </c>
      <c r="N18" s="154">
        <v>420.32523905000005</v>
      </c>
      <c r="O18" s="154">
        <v>122.29752397</v>
      </c>
    </row>
    <row r="19" spans="2:15">
      <c r="B19" s="30" t="s">
        <v>485</v>
      </c>
      <c r="C19" s="71" t="s">
        <v>486</v>
      </c>
      <c r="D19" s="19" t="s">
        <v>27</v>
      </c>
      <c r="E19" s="154"/>
      <c r="F19" s="154"/>
      <c r="G19" s="154">
        <v>-6.0000000000000006E-4</v>
      </c>
      <c r="H19" s="154">
        <v>0</v>
      </c>
      <c r="I19" s="154">
        <v>0</v>
      </c>
      <c r="J19" s="154">
        <v>0</v>
      </c>
      <c r="K19" s="154">
        <v>0</v>
      </c>
      <c r="L19" s="154">
        <v>0</v>
      </c>
      <c r="M19" s="154">
        <v>0</v>
      </c>
      <c r="N19" s="154">
        <v>0</v>
      </c>
      <c r="O19" s="154">
        <v>0</v>
      </c>
    </row>
    <row r="20" spans="2:15">
      <c r="B20" s="30" t="s">
        <v>487</v>
      </c>
      <c r="C20" s="71" t="s">
        <v>488</v>
      </c>
      <c r="D20" s="19" t="s">
        <v>27</v>
      </c>
      <c r="E20" s="154"/>
      <c r="F20" s="154"/>
      <c r="G20" s="154">
        <v>-642.82963150000012</v>
      </c>
      <c r="H20" s="154">
        <v>-748.64822138</v>
      </c>
      <c r="I20" s="154">
        <v>-703.2883568200001</v>
      </c>
      <c r="J20" s="154">
        <v>-677.84858785000006</v>
      </c>
      <c r="K20" s="154">
        <v>-658.73279389999993</v>
      </c>
      <c r="L20" s="154">
        <v>-577.17638479000004</v>
      </c>
      <c r="M20" s="154">
        <v>-659.04901435999989</v>
      </c>
      <c r="N20" s="154">
        <v>-1639.2706658899997</v>
      </c>
      <c r="O20" s="154">
        <v>-904.03761533000022</v>
      </c>
    </row>
    <row r="21" spans="2:15">
      <c r="B21" s="30" t="s">
        <v>489</v>
      </c>
      <c r="C21" s="71" t="s">
        <v>490</v>
      </c>
      <c r="D21" s="19" t="s">
        <v>27</v>
      </c>
      <c r="E21" s="154"/>
      <c r="F21" s="154"/>
      <c r="G21" s="154">
        <v>0</v>
      </c>
      <c r="H21" s="154">
        <v>0</v>
      </c>
      <c r="I21" s="154">
        <v>0</v>
      </c>
      <c r="J21" s="154">
        <v>0</v>
      </c>
      <c r="K21" s="154">
        <v>0</v>
      </c>
      <c r="L21" s="154">
        <v>0</v>
      </c>
      <c r="M21" s="154">
        <v>0</v>
      </c>
      <c r="N21" s="154">
        <v>0</v>
      </c>
      <c r="O21" s="154">
        <v>0</v>
      </c>
    </row>
    <row r="22" spans="2:15">
      <c r="B22" s="65" t="s">
        <v>75</v>
      </c>
      <c r="C22" s="66" t="s">
        <v>491</v>
      </c>
      <c r="D22" s="63" t="s">
        <v>27</v>
      </c>
      <c r="E22" s="153"/>
      <c r="F22" s="153"/>
      <c r="G22" s="153">
        <v>29.086947698067888</v>
      </c>
      <c r="H22" s="153">
        <v>12338.420198958785</v>
      </c>
      <c r="I22" s="153">
        <v>6053.7287040368965</v>
      </c>
      <c r="J22" s="153">
        <v>716.53572587396877</v>
      </c>
      <c r="K22" s="153">
        <v>14321.408733251783</v>
      </c>
      <c r="L22" s="153">
        <v>5652.5827808745307</v>
      </c>
      <c r="M22" s="153">
        <v>22500.384193118109</v>
      </c>
      <c r="N22" s="153">
        <v>-17872.564422132371</v>
      </c>
      <c r="O22" s="153">
        <v>3694.373697149108</v>
      </c>
    </row>
    <row r="23" spans="2:15">
      <c r="B23" s="30" t="s">
        <v>492</v>
      </c>
      <c r="C23" s="23" t="s">
        <v>493</v>
      </c>
      <c r="D23" s="19" t="s">
        <v>27</v>
      </c>
      <c r="E23" s="154"/>
      <c r="F23" s="156"/>
      <c r="G23" s="154">
        <v>0</v>
      </c>
      <c r="H23" s="154">
        <v>0</v>
      </c>
      <c r="I23" s="154">
        <v>0</v>
      </c>
      <c r="J23" s="154">
        <v>0</v>
      </c>
      <c r="K23" s="154">
        <v>0</v>
      </c>
      <c r="L23" s="154">
        <v>0</v>
      </c>
      <c r="M23" s="154">
        <v>0</v>
      </c>
      <c r="N23" s="154">
        <v>0</v>
      </c>
      <c r="O23" s="154">
        <v>0</v>
      </c>
    </row>
    <row r="24" spans="2:15">
      <c r="B24" s="30" t="s">
        <v>494</v>
      </c>
      <c r="C24" s="23" t="s">
        <v>495</v>
      </c>
      <c r="D24" s="19" t="s">
        <v>27</v>
      </c>
      <c r="E24" s="154"/>
      <c r="F24" s="154"/>
      <c r="G24" s="154">
        <v>-4653.1575305162578</v>
      </c>
      <c r="H24" s="154">
        <v>300.73494571123564</v>
      </c>
      <c r="I24" s="154">
        <v>5819.4008111180319</v>
      </c>
      <c r="J24" s="154">
        <v>-1433.4522981844862</v>
      </c>
      <c r="K24" s="154">
        <v>-3112.7954318362863</v>
      </c>
      <c r="L24" s="154">
        <v>2827.9097766581663</v>
      </c>
      <c r="M24" s="154">
        <v>21190.643600002557</v>
      </c>
      <c r="N24" s="154">
        <v>-22720.076765657854</v>
      </c>
      <c r="O24" s="154">
        <v>-3367.1415402125808</v>
      </c>
    </row>
    <row r="25" spans="2:15">
      <c r="B25" s="30" t="s">
        <v>496</v>
      </c>
      <c r="C25" s="23" t="s">
        <v>497</v>
      </c>
      <c r="D25" s="19" t="s">
        <v>27</v>
      </c>
      <c r="E25" s="154"/>
      <c r="F25" s="154"/>
      <c r="G25" s="154">
        <v>199.54447821432603</v>
      </c>
      <c r="H25" s="154">
        <v>166.78525324755</v>
      </c>
      <c r="I25" s="154">
        <v>234.32789291886499</v>
      </c>
      <c r="J25" s="154">
        <v>255.70799711845498</v>
      </c>
      <c r="K25" s="154">
        <v>272.10416508806804</v>
      </c>
      <c r="L25" s="154">
        <v>282.13277313636502</v>
      </c>
      <c r="M25" s="154">
        <v>304.72944055555001</v>
      </c>
      <c r="N25" s="154">
        <v>324.771333085484</v>
      </c>
      <c r="O25" s="154">
        <v>346.317738131689</v>
      </c>
    </row>
    <row r="26" spans="2:15">
      <c r="B26" s="30" t="s">
        <v>498</v>
      </c>
      <c r="C26" s="23" t="s">
        <v>499</v>
      </c>
      <c r="D26" s="19" t="s">
        <v>27</v>
      </c>
      <c r="E26" s="154"/>
      <c r="F26" s="154"/>
      <c r="G26" s="154">
        <v>4482.7</v>
      </c>
      <c r="H26" s="154">
        <v>11870.9</v>
      </c>
      <c r="I26" s="154">
        <v>0</v>
      </c>
      <c r="J26" s="154">
        <v>1820.8</v>
      </c>
      <c r="K26" s="154">
        <v>16229.5</v>
      </c>
      <c r="L26" s="154">
        <v>484.8</v>
      </c>
      <c r="M26" s="154">
        <v>-179.40000000000003</v>
      </c>
      <c r="N26" s="154">
        <v>-525.88125000000002</v>
      </c>
      <c r="O26" s="154">
        <v>99.598400000000012</v>
      </c>
    </row>
    <row r="27" spans="2:15">
      <c r="B27" s="30" t="s">
        <v>500</v>
      </c>
      <c r="C27" s="23" t="s">
        <v>501</v>
      </c>
      <c r="D27" s="19" t="s">
        <v>27</v>
      </c>
      <c r="E27" s="154"/>
      <c r="F27" s="154"/>
      <c r="G27" s="154">
        <v>0</v>
      </c>
      <c r="H27" s="154">
        <v>0</v>
      </c>
      <c r="I27" s="154">
        <v>0</v>
      </c>
      <c r="J27" s="154">
        <v>0</v>
      </c>
      <c r="K27" s="154">
        <v>0</v>
      </c>
      <c r="L27" s="154">
        <v>0</v>
      </c>
      <c r="M27" s="154">
        <v>0</v>
      </c>
      <c r="N27" s="154">
        <v>970.80000000000007</v>
      </c>
      <c r="O27" s="154">
        <v>1204.32941198</v>
      </c>
    </row>
    <row r="28" spans="2:15">
      <c r="B28" s="30" t="s">
        <v>502</v>
      </c>
      <c r="C28" s="23" t="s">
        <v>503</v>
      </c>
      <c r="D28" s="19" t="s">
        <v>27</v>
      </c>
      <c r="E28" s="154"/>
      <c r="F28" s="154"/>
      <c r="G28" s="154">
        <v>0</v>
      </c>
      <c r="H28" s="154">
        <v>0</v>
      </c>
      <c r="I28" s="154">
        <v>0</v>
      </c>
      <c r="J28" s="154">
        <v>0</v>
      </c>
      <c r="K28" s="154">
        <v>0</v>
      </c>
      <c r="L28" s="154">
        <v>0</v>
      </c>
      <c r="M28" s="154">
        <v>0</v>
      </c>
      <c r="N28" s="154">
        <v>0</v>
      </c>
      <c r="O28" s="154">
        <v>0</v>
      </c>
    </row>
    <row r="29" spans="2:15">
      <c r="B29" s="30" t="s">
        <v>504</v>
      </c>
      <c r="C29" s="23" t="s">
        <v>505</v>
      </c>
      <c r="D29" s="19" t="s">
        <v>27</v>
      </c>
      <c r="E29" s="154"/>
      <c r="F29" s="154"/>
      <c r="G29" s="154">
        <v>0</v>
      </c>
      <c r="H29" s="154">
        <v>0</v>
      </c>
      <c r="I29" s="154">
        <v>0</v>
      </c>
      <c r="J29" s="154">
        <v>0</v>
      </c>
      <c r="K29" s="154">
        <v>0</v>
      </c>
      <c r="L29" s="154">
        <v>0</v>
      </c>
      <c r="M29" s="154">
        <v>0</v>
      </c>
      <c r="N29" s="154">
        <v>0</v>
      </c>
      <c r="O29" s="154">
        <v>0</v>
      </c>
    </row>
    <row r="30" spans="2:15">
      <c r="B30" s="30" t="s">
        <v>506</v>
      </c>
      <c r="C30" s="23" t="s">
        <v>507</v>
      </c>
      <c r="D30" s="19" t="s">
        <v>27</v>
      </c>
      <c r="E30" s="154"/>
      <c r="F30" s="154"/>
      <c r="G30" s="153">
        <v>0</v>
      </c>
      <c r="H30" s="154">
        <v>0</v>
      </c>
      <c r="I30" s="154">
        <v>0</v>
      </c>
      <c r="J30" s="154">
        <v>73.480026939999917</v>
      </c>
      <c r="K30" s="154">
        <v>932.59999999999991</v>
      </c>
      <c r="L30" s="154">
        <v>2057.7402310799998</v>
      </c>
      <c r="M30" s="154">
        <v>1184.4111525600001</v>
      </c>
      <c r="N30" s="154">
        <v>4077.8222604399994</v>
      </c>
      <c r="O30" s="154">
        <v>5411.2696872500001</v>
      </c>
    </row>
    <row r="31" spans="2:15">
      <c r="B31" s="28" t="s">
        <v>77</v>
      </c>
      <c r="C31" s="70" t="s">
        <v>508</v>
      </c>
      <c r="D31" s="19" t="s">
        <v>27</v>
      </c>
      <c r="E31" s="154"/>
      <c r="F31" s="154"/>
      <c r="G31" s="190">
        <v>-170.47753051625841</v>
      </c>
      <c r="H31" s="190">
        <v>12121.114945711235</v>
      </c>
      <c r="I31" s="190">
        <v>5819.4008111180319</v>
      </c>
      <c r="J31" s="190">
        <v>460.8277287555137</v>
      </c>
      <c r="K31" s="190">
        <v>14049.304568163714</v>
      </c>
      <c r="L31" s="190">
        <v>5370.4500077381663</v>
      </c>
      <c r="M31" s="190">
        <v>22195.654752562557</v>
      </c>
      <c r="N31" s="190">
        <v>-19168.135755217852</v>
      </c>
      <c r="O31" s="190">
        <v>2143.7265470374191</v>
      </c>
    </row>
    <row r="32" spans="2:15">
      <c r="B32" s="30" t="s">
        <v>509</v>
      </c>
      <c r="C32" s="71" t="s">
        <v>510</v>
      </c>
      <c r="D32" s="19" t="s">
        <v>27</v>
      </c>
      <c r="E32" s="154"/>
      <c r="F32" s="154"/>
      <c r="G32" s="154">
        <v>0</v>
      </c>
      <c r="H32" s="154">
        <v>0</v>
      </c>
      <c r="I32" s="154">
        <v>0</v>
      </c>
      <c r="J32" s="154">
        <v>0</v>
      </c>
      <c r="K32" s="154">
        <v>0</v>
      </c>
      <c r="L32" s="154">
        <v>0</v>
      </c>
      <c r="M32" s="154">
        <v>0</v>
      </c>
      <c r="N32" s="154">
        <v>0</v>
      </c>
      <c r="O32" s="154">
        <v>0</v>
      </c>
    </row>
    <row r="33" spans="2:15">
      <c r="B33" s="30" t="s">
        <v>511</v>
      </c>
      <c r="C33" s="71" t="s">
        <v>512</v>
      </c>
      <c r="D33" s="19" t="s">
        <v>27</v>
      </c>
      <c r="E33" s="154"/>
      <c r="F33" s="154"/>
      <c r="G33" s="154">
        <v>-4653.1575305162578</v>
      </c>
      <c r="H33" s="154">
        <v>300.73494571123564</v>
      </c>
      <c r="I33" s="154">
        <v>5819.4008111180319</v>
      </c>
      <c r="J33" s="154">
        <v>-1433.4522981844862</v>
      </c>
      <c r="K33" s="154">
        <v>-3112.7954318362863</v>
      </c>
      <c r="L33" s="154">
        <v>2827.9097766581663</v>
      </c>
      <c r="M33" s="154">
        <v>21190.643600002557</v>
      </c>
      <c r="N33" s="154">
        <v>-22720.076765657854</v>
      </c>
      <c r="O33" s="154">
        <v>-3367.1415402125808</v>
      </c>
    </row>
    <row r="34" spans="2:15">
      <c r="B34" s="30" t="s">
        <v>513</v>
      </c>
      <c r="C34" s="71" t="s">
        <v>514</v>
      </c>
      <c r="D34" s="19" t="s">
        <v>27</v>
      </c>
      <c r="E34" s="154"/>
      <c r="F34" s="154"/>
      <c r="G34" s="154">
        <v>-1.9999999999996021E-2</v>
      </c>
      <c r="H34" s="154">
        <v>-50.52</v>
      </c>
      <c r="I34" s="154">
        <v>0</v>
      </c>
      <c r="J34" s="154">
        <v>0</v>
      </c>
      <c r="K34" s="154">
        <v>0</v>
      </c>
      <c r="L34" s="154">
        <v>0</v>
      </c>
      <c r="M34" s="154">
        <v>0</v>
      </c>
      <c r="N34" s="154">
        <v>0</v>
      </c>
      <c r="O34" s="154">
        <v>0</v>
      </c>
    </row>
    <row r="35" spans="2:15">
      <c r="B35" s="30" t="s">
        <v>515</v>
      </c>
      <c r="C35" s="71" t="s">
        <v>516</v>
      </c>
      <c r="D35" s="19" t="s">
        <v>27</v>
      </c>
      <c r="E35" s="154"/>
      <c r="F35" s="154"/>
      <c r="G35" s="154">
        <v>4482.7</v>
      </c>
      <c r="H35" s="154">
        <v>11870.9</v>
      </c>
      <c r="I35" s="154">
        <v>0</v>
      </c>
      <c r="J35" s="154">
        <v>1820.8</v>
      </c>
      <c r="K35" s="154">
        <v>16229.5</v>
      </c>
      <c r="L35" s="154">
        <v>484.8</v>
      </c>
      <c r="M35" s="154">
        <v>-179.40000000000003</v>
      </c>
      <c r="N35" s="154">
        <v>-525.88125000000002</v>
      </c>
      <c r="O35" s="154">
        <v>99.598400000000012</v>
      </c>
    </row>
    <row r="36" spans="2:15">
      <c r="B36" s="30" t="s">
        <v>517</v>
      </c>
      <c r="C36" s="71" t="s">
        <v>518</v>
      </c>
      <c r="D36" s="19" t="s">
        <v>27</v>
      </c>
      <c r="E36" s="154"/>
      <c r="F36" s="154"/>
      <c r="G36" s="154">
        <v>0</v>
      </c>
      <c r="H36" s="154">
        <v>0</v>
      </c>
      <c r="I36" s="154">
        <v>0</v>
      </c>
      <c r="J36" s="154">
        <v>0</v>
      </c>
      <c r="K36" s="154">
        <v>0</v>
      </c>
      <c r="L36" s="154">
        <v>0</v>
      </c>
      <c r="M36" s="154">
        <v>0</v>
      </c>
      <c r="N36" s="154">
        <v>0</v>
      </c>
      <c r="O36" s="154">
        <v>0</v>
      </c>
    </row>
    <row r="37" spans="2:15">
      <c r="B37" s="30" t="s">
        <v>519</v>
      </c>
      <c r="C37" s="71" t="s">
        <v>520</v>
      </c>
      <c r="D37" s="19" t="s">
        <v>27</v>
      </c>
      <c r="E37" s="154"/>
      <c r="F37" s="154"/>
      <c r="G37" s="154">
        <v>0</v>
      </c>
      <c r="H37" s="154">
        <v>0</v>
      </c>
      <c r="I37" s="154">
        <v>0</v>
      </c>
      <c r="J37" s="154">
        <v>0</v>
      </c>
      <c r="K37" s="154">
        <v>0</v>
      </c>
      <c r="L37" s="154">
        <v>0</v>
      </c>
      <c r="M37" s="154">
        <v>0</v>
      </c>
      <c r="N37" s="154">
        <v>0</v>
      </c>
      <c r="O37" s="154">
        <v>0</v>
      </c>
    </row>
    <row r="38" spans="2:15">
      <c r="B38" s="30" t="s">
        <v>521</v>
      </c>
      <c r="C38" s="71" t="s">
        <v>522</v>
      </c>
      <c r="D38" s="19" t="s">
        <v>27</v>
      </c>
      <c r="E38" s="154"/>
      <c r="F38" s="154"/>
      <c r="G38" s="154">
        <v>0</v>
      </c>
      <c r="H38" s="154">
        <v>0</v>
      </c>
      <c r="I38" s="154">
        <v>0</v>
      </c>
      <c r="J38" s="154">
        <v>0</v>
      </c>
      <c r="K38" s="154">
        <v>0</v>
      </c>
      <c r="L38" s="154">
        <v>0</v>
      </c>
      <c r="M38" s="154">
        <v>0</v>
      </c>
      <c r="N38" s="154">
        <v>0</v>
      </c>
      <c r="O38" s="154">
        <v>0</v>
      </c>
    </row>
    <row r="39" spans="2:15">
      <c r="B39" s="30" t="s">
        <v>523</v>
      </c>
      <c r="C39" s="71" t="s">
        <v>524</v>
      </c>
      <c r="D39" s="19" t="s">
        <v>27</v>
      </c>
      <c r="E39" s="154"/>
      <c r="F39" s="154"/>
      <c r="G39" s="154">
        <v>0</v>
      </c>
      <c r="H39" s="154">
        <v>0</v>
      </c>
      <c r="I39" s="154">
        <v>0</v>
      </c>
      <c r="J39" s="154">
        <v>73.480026939999917</v>
      </c>
      <c r="K39" s="154">
        <v>932.59999999999991</v>
      </c>
      <c r="L39" s="154">
        <v>2057.7402310799998</v>
      </c>
      <c r="M39" s="154">
        <v>1184.4111525600001</v>
      </c>
      <c r="N39" s="154">
        <v>4077.8222604399994</v>
      </c>
      <c r="O39" s="154">
        <v>5411.2696872500001</v>
      </c>
    </row>
    <row r="40" spans="2:15">
      <c r="B40" s="28" t="s">
        <v>79</v>
      </c>
      <c r="C40" s="70" t="s">
        <v>525</v>
      </c>
      <c r="D40" s="19" t="s">
        <v>27</v>
      </c>
      <c r="E40" s="154"/>
      <c r="F40" s="154"/>
      <c r="G40" s="190">
        <v>199.56447821432602</v>
      </c>
      <c r="H40" s="190">
        <v>217.30525324755001</v>
      </c>
      <c r="I40" s="190">
        <v>234.32789291886499</v>
      </c>
      <c r="J40" s="190">
        <v>255.70799711845498</v>
      </c>
      <c r="K40" s="190">
        <v>272.10416508806804</v>
      </c>
      <c r="L40" s="190">
        <v>282.13277313636502</v>
      </c>
      <c r="M40" s="190">
        <v>304.72944055555001</v>
      </c>
      <c r="N40" s="190">
        <v>1295.5713330854842</v>
      </c>
      <c r="O40" s="190">
        <v>1550.6471501116889</v>
      </c>
    </row>
    <row r="41" spans="2:15">
      <c r="B41" s="30" t="s">
        <v>526</v>
      </c>
      <c r="C41" s="71" t="s">
        <v>510</v>
      </c>
      <c r="D41" s="19" t="s">
        <v>27</v>
      </c>
      <c r="E41" s="154"/>
      <c r="F41" s="154"/>
      <c r="G41" s="154">
        <v>0</v>
      </c>
      <c r="H41" s="154">
        <v>0</v>
      </c>
      <c r="I41" s="154">
        <v>0</v>
      </c>
      <c r="J41" s="154">
        <v>0</v>
      </c>
      <c r="K41" s="154">
        <v>0</v>
      </c>
      <c r="L41" s="154">
        <v>0</v>
      </c>
      <c r="M41" s="154">
        <v>0</v>
      </c>
      <c r="N41" s="154">
        <v>0</v>
      </c>
      <c r="O41" s="154">
        <v>0</v>
      </c>
    </row>
    <row r="42" spans="2:15">
      <c r="B42" s="30" t="s">
        <v>527</v>
      </c>
      <c r="C42" s="71" t="s">
        <v>512</v>
      </c>
      <c r="D42" s="19" t="s">
        <v>27</v>
      </c>
      <c r="E42" s="154"/>
      <c r="F42" s="154"/>
      <c r="G42" s="154">
        <v>0</v>
      </c>
      <c r="H42" s="154">
        <v>0</v>
      </c>
      <c r="I42" s="154">
        <v>0</v>
      </c>
      <c r="J42" s="154">
        <v>0</v>
      </c>
      <c r="K42" s="154">
        <v>0</v>
      </c>
      <c r="L42" s="154">
        <v>0</v>
      </c>
      <c r="M42" s="154">
        <v>0</v>
      </c>
      <c r="N42" s="154">
        <v>0</v>
      </c>
      <c r="O42" s="154">
        <v>0</v>
      </c>
    </row>
    <row r="43" spans="2:15">
      <c r="B43" s="30" t="s">
        <v>528</v>
      </c>
      <c r="C43" s="71" t="s">
        <v>529</v>
      </c>
      <c r="D43" s="19" t="s">
        <v>27</v>
      </c>
      <c r="E43" s="154"/>
      <c r="F43" s="154"/>
      <c r="G43" s="154">
        <v>199.56447821432602</v>
      </c>
      <c r="H43" s="154">
        <v>217.30525324755001</v>
      </c>
      <c r="I43" s="154">
        <v>234.32789291886499</v>
      </c>
      <c r="J43" s="154">
        <v>255.70799711845498</v>
      </c>
      <c r="K43" s="154">
        <v>272.10416508806804</v>
      </c>
      <c r="L43" s="154">
        <v>282.13277313636502</v>
      </c>
      <c r="M43" s="154">
        <v>304.72944055555001</v>
      </c>
      <c r="N43" s="154">
        <v>324.771333085484</v>
      </c>
      <c r="O43" s="154">
        <v>346.317738131689</v>
      </c>
    </row>
    <row r="44" spans="2:15">
      <c r="B44" s="30" t="s">
        <v>530</v>
      </c>
      <c r="C44" s="71" t="s">
        <v>531</v>
      </c>
      <c r="D44" s="19" t="s">
        <v>27</v>
      </c>
      <c r="E44" s="154"/>
      <c r="F44" s="154"/>
      <c r="G44" s="154">
        <v>0</v>
      </c>
      <c r="H44" s="154">
        <v>0</v>
      </c>
      <c r="I44" s="154">
        <v>0</v>
      </c>
      <c r="J44" s="154">
        <v>0</v>
      </c>
      <c r="K44" s="154">
        <v>0</v>
      </c>
      <c r="L44" s="154">
        <v>0</v>
      </c>
      <c r="M44" s="154">
        <v>0</v>
      </c>
      <c r="N44" s="154">
        <v>0</v>
      </c>
      <c r="O44" s="154">
        <v>0</v>
      </c>
    </row>
    <row r="45" spans="2:15">
      <c r="B45" s="30" t="s">
        <v>532</v>
      </c>
      <c r="C45" s="71" t="s">
        <v>518</v>
      </c>
      <c r="D45" s="19" t="s">
        <v>27</v>
      </c>
      <c r="E45" s="154"/>
      <c r="F45" s="154"/>
      <c r="G45" s="154">
        <v>0</v>
      </c>
      <c r="H45" s="154">
        <v>0</v>
      </c>
      <c r="I45" s="154">
        <v>0</v>
      </c>
      <c r="J45" s="154">
        <v>0</v>
      </c>
      <c r="K45" s="154">
        <v>0</v>
      </c>
      <c r="L45" s="154">
        <v>0</v>
      </c>
      <c r="M45" s="154">
        <v>0</v>
      </c>
      <c r="N45" s="154">
        <v>970.80000000000007</v>
      </c>
      <c r="O45" s="154">
        <v>1204.32941198</v>
      </c>
    </row>
    <row r="46" spans="2:15">
      <c r="B46" s="30" t="s">
        <v>533</v>
      </c>
      <c r="C46" s="71" t="s">
        <v>534</v>
      </c>
      <c r="D46" s="19" t="s">
        <v>27</v>
      </c>
      <c r="E46" s="154"/>
      <c r="F46" s="154"/>
      <c r="G46" s="154">
        <v>0</v>
      </c>
      <c r="H46" s="154">
        <v>0</v>
      </c>
      <c r="I46" s="154">
        <v>0</v>
      </c>
      <c r="J46" s="154">
        <v>0</v>
      </c>
      <c r="K46" s="154">
        <v>0</v>
      </c>
      <c r="L46" s="154">
        <v>0</v>
      </c>
      <c r="M46" s="154">
        <v>0</v>
      </c>
      <c r="N46" s="154">
        <v>0</v>
      </c>
      <c r="O46" s="154">
        <v>0</v>
      </c>
    </row>
    <row r="47" spans="2:15">
      <c r="B47" s="30" t="s">
        <v>535</v>
      </c>
      <c r="C47" s="71" t="s">
        <v>536</v>
      </c>
      <c r="D47" s="19" t="s">
        <v>27</v>
      </c>
      <c r="E47" s="154"/>
      <c r="F47" s="154"/>
      <c r="G47" s="154">
        <v>0</v>
      </c>
      <c r="H47" s="154">
        <v>0</v>
      </c>
      <c r="I47" s="154">
        <v>0</v>
      </c>
      <c r="J47" s="154">
        <v>0</v>
      </c>
      <c r="K47" s="154">
        <v>0</v>
      </c>
      <c r="L47" s="154">
        <v>0</v>
      </c>
      <c r="M47" s="154">
        <v>0</v>
      </c>
      <c r="N47" s="154">
        <v>0</v>
      </c>
      <c r="O47" s="154">
        <v>0</v>
      </c>
    </row>
    <row r="48" spans="2:15">
      <c r="B48" s="30" t="s">
        <v>537</v>
      </c>
      <c r="C48" s="71" t="s">
        <v>538</v>
      </c>
      <c r="D48" s="19" t="s">
        <v>27</v>
      </c>
      <c r="E48" s="154"/>
      <c r="F48" s="154"/>
      <c r="G48" s="154">
        <v>0</v>
      </c>
      <c r="H48" s="154">
        <v>0</v>
      </c>
      <c r="I48" s="154">
        <v>0</v>
      </c>
      <c r="J48" s="154">
        <v>0</v>
      </c>
      <c r="K48" s="154">
        <v>0</v>
      </c>
      <c r="L48" s="154">
        <v>0</v>
      </c>
      <c r="M48" s="154">
        <v>0</v>
      </c>
      <c r="N48" s="154">
        <v>0</v>
      </c>
      <c r="O48" s="154">
        <v>0</v>
      </c>
    </row>
    <row r="49" spans="2:15">
      <c r="B49" s="65" t="s">
        <v>81</v>
      </c>
      <c r="C49" s="66" t="s">
        <v>539</v>
      </c>
      <c r="D49" s="63" t="s">
        <v>27</v>
      </c>
      <c r="E49" s="153"/>
      <c r="F49" s="153"/>
      <c r="G49" s="153">
        <v>13731.092607880002</v>
      </c>
      <c r="H49" s="153">
        <v>26944.547948849999</v>
      </c>
      <c r="I49" s="153">
        <v>17184.296346000006</v>
      </c>
      <c r="J49" s="153">
        <v>16130.546252801809</v>
      </c>
      <c r="K49" s="153">
        <v>56152.220578566703</v>
      </c>
      <c r="L49" s="153">
        <v>39404.019119035758</v>
      </c>
      <c r="M49" s="153">
        <v>31178.460467469497</v>
      </c>
      <c r="N49" s="153">
        <v>12414.516716545522</v>
      </c>
      <c r="O49" s="153">
        <v>20724.956711848263</v>
      </c>
    </row>
    <row r="50" spans="2:15">
      <c r="B50" s="30" t="s">
        <v>540</v>
      </c>
      <c r="C50" s="23" t="s">
        <v>541</v>
      </c>
      <c r="D50" s="19" t="s">
        <v>27</v>
      </c>
      <c r="E50" s="154"/>
      <c r="F50" s="154"/>
      <c r="G50" s="154">
        <v>0</v>
      </c>
      <c r="H50" s="154">
        <v>0</v>
      </c>
      <c r="I50" s="154">
        <v>0</v>
      </c>
      <c r="J50" s="154">
        <v>0</v>
      </c>
      <c r="K50" s="154">
        <v>0</v>
      </c>
      <c r="L50" s="154">
        <v>0</v>
      </c>
      <c r="M50" s="154">
        <v>0</v>
      </c>
      <c r="N50" s="154">
        <v>0</v>
      </c>
      <c r="O50" s="154">
        <v>0</v>
      </c>
    </row>
    <row r="51" spans="2:15">
      <c r="B51" s="30" t="s">
        <v>542</v>
      </c>
      <c r="C51" s="23" t="s">
        <v>543</v>
      </c>
      <c r="D51" s="19" t="s">
        <v>27</v>
      </c>
      <c r="E51" s="154"/>
      <c r="F51" s="154"/>
      <c r="G51" s="154">
        <v>0</v>
      </c>
      <c r="H51" s="154">
        <v>0</v>
      </c>
      <c r="I51" s="154">
        <v>0</v>
      </c>
      <c r="J51" s="154">
        <v>0</v>
      </c>
      <c r="K51" s="154">
        <v>0</v>
      </c>
      <c r="L51" s="154">
        <v>0</v>
      </c>
      <c r="M51" s="154">
        <v>0</v>
      </c>
      <c r="N51" s="154">
        <v>0</v>
      </c>
      <c r="O51" s="154">
        <v>0</v>
      </c>
    </row>
    <row r="52" spans="2:15">
      <c r="B52" s="30" t="s">
        <v>544</v>
      </c>
      <c r="C52" s="23" t="s">
        <v>545</v>
      </c>
      <c r="D52" s="19" t="s">
        <v>27</v>
      </c>
      <c r="E52" s="154"/>
      <c r="F52" s="154"/>
      <c r="G52" s="154">
        <v>11338.8377</v>
      </c>
      <c r="H52" s="154">
        <v>20167.274099910006</v>
      </c>
      <c r="I52" s="154">
        <v>9847.7527155000025</v>
      </c>
      <c r="J52" s="154">
        <v>9240.2180735000002</v>
      </c>
      <c r="K52" s="154">
        <v>19381.218172000001</v>
      </c>
      <c r="L52" s="154">
        <v>28890.065082000001</v>
      </c>
      <c r="M52" s="154">
        <v>-15601.069016129997</v>
      </c>
      <c r="N52" s="154">
        <v>-5802.7657216500011</v>
      </c>
      <c r="O52" s="154">
        <v>21470.58035</v>
      </c>
    </row>
    <row r="53" spans="2:15">
      <c r="B53" s="30" t="s">
        <v>546</v>
      </c>
      <c r="C53" s="23" t="s">
        <v>547</v>
      </c>
      <c r="D53" s="19" t="s">
        <v>27</v>
      </c>
      <c r="E53" s="154"/>
      <c r="F53" s="154"/>
      <c r="G53" s="154">
        <v>5748.0426000500011</v>
      </c>
      <c r="H53" s="154">
        <v>7493.3150000000005</v>
      </c>
      <c r="I53" s="154">
        <v>9051.2740548600013</v>
      </c>
      <c r="J53" s="154">
        <v>12068.180975021827</v>
      </c>
      <c r="K53" s="154">
        <v>29963.942375593666</v>
      </c>
      <c r="L53" s="154">
        <v>7923.6848139650974</v>
      </c>
      <c r="M53" s="154">
        <v>46584.283267602594</v>
      </c>
      <c r="N53" s="154">
        <v>1577.6315000000011</v>
      </c>
      <c r="O53" s="154">
        <v>3066.5426978793848</v>
      </c>
    </row>
    <row r="54" spans="2:15">
      <c r="B54" s="30" t="s">
        <v>548</v>
      </c>
      <c r="C54" s="23" t="s">
        <v>549</v>
      </c>
      <c r="D54" s="19" t="s">
        <v>27</v>
      </c>
      <c r="E54" s="154"/>
      <c r="F54" s="154"/>
      <c r="G54" s="154">
        <v>0</v>
      </c>
      <c r="H54" s="154">
        <v>0</v>
      </c>
      <c r="I54" s="154">
        <v>0</v>
      </c>
      <c r="J54" s="154">
        <v>0</v>
      </c>
      <c r="K54" s="154">
        <v>0</v>
      </c>
      <c r="L54" s="154">
        <v>0</v>
      </c>
      <c r="M54" s="154">
        <v>0</v>
      </c>
      <c r="N54" s="154">
        <v>0</v>
      </c>
      <c r="O54" s="154">
        <v>0</v>
      </c>
    </row>
    <row r="55" spans="2:15">
      <c r="B55" s="30" t="s">
        <v>550</v>
      </c>
      <c r="C55" s="23" t="s">
        <v>551</v>
      </c>
      <c r="D55" s="19" t="s">
        <v>27</v>
      </c>
      <c r="E55" s="154"/>
      <c r="F55" s="154"/>
      <c r="G55" s="154">
        <v>0</v>
      </c>
      <c r="H55" s="154">
        <v>0</v>
      </c>
      <c r="I55" s="154">
        <v>0</v>
      </c>
      <c r="J55" s="154">
        <v>0</v>
      </c>
      <c r="K55" s="154">
        <v>0</v>
      </c>
      <c r="L55" s="154">
        <v>0</v>
      </c>
      <c r="M55" s="154">
        <v>0</v>
      </c>
      <c r="N55" s="154">
        <v>0</v>
      </c>
      <c r="O55" s="154">
        <v>0</v>
      </c>
    </row>
    <row r="56" spans="2:15">
      <c r="B56" s="30" t="s">
        <v>552</v>
      </c>
      <c r="C56" s="71" t="s">
        <v>553</v>
      </c>
      <c r="D56" s="19" t="s">
        <v>27</v>
      </c>
      <c r="E56" s="154"/>
      <c r="F56" s="154"/>
      <c r="G56" s="154">
        <v>0</v>
      </c>
      <c r="H56" s="154">
        <v>0</v>
      </c>
      <c r="I56" s="154">
        <v>0</v>
      </c>
      <c r="J56" s="154">
        <v>0</v>
      </c>
      <c r="K56" s="154">
        <v>0</v>
      </c>
      <c r="L56" s="154">
        <v>0</v>
      </c>
      <c r="M56" s="154">
        <v>0</v>
      </c>
      <c r="N56" s="154">
        <v>0</v>
      </c>
      <c r="O56" s="154">
        <v>0</v>
      </c>
    </row>
    <row r="57" spans="2:15">
      <c r="B57" s="30" t="s">
        <v>554</v>
      </c>
      <c r="C57" s="71" t="s">
        <v>555</v>
      </c>
      <c r="D57" s="19" t="s">
        <v>27</v>
      </c>
      <c r="E57" s="154"/>
      <c r="F57" s="154"/>
      <c r="G57" s="154">
        <v>0</v>
      </c>
      <c r="H57" s="154">
        <v>0</v>
      </c>
      <c r="I57" s="154">
        <v>0</v>
      </c>
      <c r="J57" s="154">
        <v>0</v>
      </c>
      <c r="K57" s="154">
        <v>0</v>
      </c>
      <c r="L57" s="154">
        <v>0</v>
      </c>
      <c r="M57" s="154">
        <v>0</v>
      </c>
      <c r="N57" s="154">
        <v>0</v>
      </c>
      <c r="O57" s="154">
        <v>0</v>
      </c>
    </row>
    <row r="58" spans="2:15">
      <c r="B58" s="30" t="s">
        <v>556</v>
      </c>
      <c r="C58" s="71" t="s">
        <v>557</v>
      </c>
      <c r="D58" s="19" t="s">
        <v>27</v>
      </c>
      <c r="E58" s="154"/>
      <c r="F58" s="154"/>
      <c r="G58" s="154">
        <v>0</v>
      </c>
      <c r="H58" s="154">
        <v>0</v>
      </c>
      <c r="I58" s="154">
        <v>0</v>
      </c>
      <c r="J58" s="154">
        <v>0</v>
      </c>
      <c r="K58" s="154">
        <v>0</v>
      </c>
      <c r="L58" s="154">
        <v>0</v>
      </c>
      <c r="M58" s="154">
        <v>0</v>
      </c>
      <c r="N58" s="154">
        <v>0</v>
      </c>
      <c r="O58" s="154">
        <v>0</v>
      </c>
    </row>
    <row r="59" spans="2:15">
      <c r="B59" s="30" t="s">
        <v>558</v>
      </c>
      <c r="C59" s="71" t="s">
        <v>559</v>
      </c>
      <c r="D59" s="19" t="s">
        <v>27</v>
      </c>
      <c r="E59" s="154"/>
      <c r="F59" s="154"/>
      <c r="G59" s="154">
        <v>0</v>
      </c>
      <c r="H59" s="154">
        <v>0</v>
      </c>
      <c r="I59" s="154">
        <v>0</v>
      </c>
      <c r="J59" s="154">
        <v>0</v>
      </c>
      <c r="K59" s="154">
        <v>0</v>
      </c>
      <c r="L59" s="154">
        <v>0</v>
      </c>
      <c r="M59" s="154">
        <v>0</v>
      </c>
      <c r="N59" s="154">
        <v>0</v>
      </c>
      <c r="O59" s="154">
        <v>0</v>
      </c>
    </row>
    <row r="60" spans="2:15">
      <c r="B60" s="30" t="s">
        <v>560</v>
      </c>
      <c r="C60" s="71" t="s">
        <v>561</v>
      </c>
      <c r="D60" s="19" t="s">
        <v>27</v>
      </c>
      <c r="E60" s="154"/>
      <c r="F60" s="154"/>
      <c r="G60" s="154">
        <v>0</v>
      </c>
      <c r="H60" s="154">
        <v>0</v>
      </c>
      <c r="I60" s="154">
        <v>0</v>
      </c>
      <c r="J60" s="154">
        <v>0</v>
      </c>
      <c r="K60" s="154">
        <v>0</v>
      </c>
      <c r="L60" s="154">
        <v>0</v>
      </c>
      <c r="M60" s="154">
        <v>0</v>
      </c>
      <c r="N60" s="154">
        <v>0</v>
      </c>
      <c r="O60" s="154">
        <v>0</v>
      </c>
    </row>
    <row r="61" spans="2:15">
      <c r="B61" s="30" t="s">
        <v>562</v>
      </c>
      <c r="C61" s="23" t="s">
        <v>563</v>
      </c>
      <c r="D61" s="19" t="s">
        <v>27</v>
      </c>
      <c r="E61" s="154"/>
      <c r="F61" s="154"/>
      <c r="G61" s="154">
        <v>0</v>
      </c>
      <c r="H61" s="154">
        <v>0</v>
      </c>
      <c r="I61" s="154">
        <v>0</v>
      </c>
      <c r="J61" s="154">
        <v>0</v>
      </c>
      <c r="K61" s="154">
        <v>0</v>
      </c>
      <c r="L61" s="154">
        <v>0</v>
      </c>
      <c r="M61" s="154">
        <v>0</v>
      </c>
      <c r="N61" s="154">
        <v>0</v>
      </c>
      <c r="O61" s="154">
        <v>0</v>
      </c>
    </row>
    <row r="62" spans="2:15">
      <c r="B62" s="30" t="s">
        <v>564</v>
      </c>
      <c r="C62" s="23" t="s">
        <v>565</v>
      </c>
      <c r="D62" s="19" t="s">
        <v>27</v>
      </c>
      <c r="E62" s="154"/>
      <c r="F62" s="154"/>
      <c r="G62" s="154">
        <v>-3355.7876921699994</v>
      </c>
      <c r="H62" s="154">
        <v>-716.04115106000927</v>
      </c>
      <c r="I62" s="154">
        <v>-1714.7304243599965</v>
      </c>
      <c r="J62" s="154">
        <v>-5177.8527957200185</v>
      </c>
      <c r="K62" s="154">
        <v>6807.0600309730335</v>
      </c>
      <c r="L62" s="154">
        <v>2590.2692230706593</v>
      </c>
      <c r="M62" s="154">
        <v>195.24621599689954</v>
      </c>
      <c r="N62" s="154">
        <v>16639.650938195522</v>
      </c>
      <c r="O62" s="154">
        <v>-3812.1663360311213</v>
      </c>
    </row>
    <row r="63" spans="2:15">
      <c r="B63" s="28" t="s">
        <v>83</v>
      </c>
      <c r="C63" s="70" t="s">
        <v>566</v>
      </c>
      <c r="D63" s="19" t="s">
        <v>27</v>
      </c>
      <c r="E63" s="154"/>
      <c r="F63" s="154"/>
      <c r="G63" s="190">
        <v>9946.4856078800003</v>
      </c>
      <c r="H63" s="190">
        <v>6936.6519488499944</v>
      </c>
      <c r="I63" s="190">
        <v>11787.679346000004</v>
      </c>
      <c r="J63" s="190">
        <v>6813.274252801808</v>
      </c>
      <c r="K63" s="190">
        <v>34792.803801978102</v>
      </c>
      <c r="L63" s="190">
        <v>36142.42111903576</v>
      </c>
      <c r="M63" s="190">
        <v>20357.797467469496</v>
      </c>
      <c r="N63" s="190">
        <v>16419.988716545522</v>
      </c>
      <c r="O63" s="190">
        <v>-168.62028815173562</v>
      </c>
    </row>
    <row r="64" spans="2:15">
      <c r="B64" s="30" t="s">
        <v>567</v>
      </c>
      <c r="C64" s="71" t="s">
        <v>512</v>
      </c>
      <c r="D64" s="19" t="s">
        <v>27</v>
      </c>
      <c r="E64" s="154"/>
      <c r="F64" s="154"/>
      <c r="G64" s="154">
        <v>0</v>
      </c>
      <c r="H64" s="154">
        <v>0</v>
      </c>
      <c r="I64" s="154">
        <v>0</v>
      </c>
      <c r="J64" s="154">
        <v>0</v>
      </c>
      <c r="K64" s="154">
        <v>0</v>
      </c>
      <c r="L64" s="154">
        <v>0</v>
      </c>
      <c r="M64" s="154">
        <v>0</v>
      </c>
      <c r="N64" s="154">
        <v>0</v>
      </c>
      <c r="O64" s="154">
        <v>0</v>
      </c>
    </row>
    <row r="65" spans="2:15">
      <c r="B65" s="30" t="s">
        <v>568</v>
      </c>
      <c r="C65" s="71" t="s">
        <v>514</v>
      </c>
      <c r="D65" s="19" t="s">
        <v>27</v>
      </c>
      <c r="E65" s="154"/>
      <c r="F65" s="154"/>
      <c r="G65" s="154">
        <v>11338.8377</v>
      </c>
      <c r="H65" s="154">
        <v>3702.8930999100035</v>
      </c>
      <c r="I65" s="154">
        <v>9847.7527155000025</v>
      </c>
      <c r="J65" s="154">
        <v>9240.2180735000002</v>
      </c>
      <c r="K65" s="154">
        <v>16768.432172000001</v>
      </c>
      <c r="L65" s="154">
        <v>28890.065082000001</v>
      </c>
      <c r="M65" s="154">
        <v>-11538.569016129997</v>
      </c>
      <c r="N65" s="154">
        <v>-1706.7657216500006</v>
      </c>
      <c r="O65" s="154">
        <v>8081.1713500000023</v>
      </c>
    </row>
    <row r="66" spans="2:15">
      <c r="B66" s="30" t="s">
        <v>569</v>
      </c>
      <c r="C66" s="71" t="s">
        <v>516</v>
      </c>
      <c r="D66" s="19" t="s">
        <v>27</v>
      </c>
      <c r="E66" s="154"/>
      <c r="F66" s="154"/>
      <c r="G66" s="154">
        <v>1963.4356000499999</v>
      </c>
      <c r="H66" s="154">
        <v>3949.8</v>
      </c>
      <c r="I66" s="154">
        <v>3654.6570548600002</v>
      </c>
      <c r="J66" s="154">
        <v>2750.9089750218254</v>
      </c>
      <c r="K66" s="154">
        <v>11217.311599005066</v>
      </c>
      <c r="L66" s="154">
        <v>4662.0868139650966</v>
      </c>
      <c r="M66" s="154">
        <v>31701.120267602593</v>
      </c>
      <c r="N66" s="154">
        <v>1487.1035000000002</v>
      </c>
      <c r="O66" s="154">
        <v>-4437.6253021206167</v>
      </c>
    </row>
    <row r="67" spans="2:15">
      <c r="B67" s="30" t="s">
        <v>570</v>
      </c>
      <c r="C67" s="71" t="s">
        <v>518</v>
      </c>
      <c r="D67" s="19" t="s">
        <v>27</v>
      </c>
      <c r="E67" s="154"/>
      <c r="F67" s="154"/>
      <c r="G67" s="154">
        <v>0</v>
      </c>
      <c r="H67" s="154">
        <v>0</v>
      </c>
      <c r="I67" s="154">
        <v>0</v>
      </c>
      <c r="J67" s="154">
        <v>0</v>
      </c>
      <c r="K67" s="154">
        <v>0</v>
      </c>
      <c r="L67" s="154">
        <v>0</v>
      </c>
      <c r="M67" s="154">
        <v>0</v>
      </c>
      <c r="N67" s="154">
        <v>0</v>
      </c>
      <c r="O67" s="154">
        <v>0</v>
      </c>
    </row>
    <row r="68" spans="2:15">
      <c r="B68" s="30" t="s">
        <v>571</v>
      </c>
      <c r="C68" s="71" t="s">
        <v>520</v>
      </c>
      <c r="D68" s="19" t="s">
        <v>27</v>
      </c>
      <c r="E68" s="154"/>
      <c r="F68" s="154"/>
      <c r="G68" s="154">
        <v>0</v>
      </c>
      <c r="H68" s="154">
        <v>0</v>
      </c>
      <c r="I68" s="154">
        <v>0</v>
      </c>
      <c r="J68" s="154">
        <v>0</v>
      </c>
      <c r="K68" s="154">
        <v>0</v>
      </c>
      <c r="L68" s="154">
        <v>0</v>
      </c>
      <c r="M68" s="154">
        <v>0</v>
      </c>
      <c r="N68" s="154">
        <v>0</v>
      </c>
      <c r="O68" s="154">
        <v>0</v>
      </c>
    </row>
    <row r="69" spans="2:15">
      <c r="B69" s="30" t="s">
        <v>572</v>
      </c>
      <c r="C69" s="71" t="s">
        <v>573</v>
      </c>
      <c r="D69" s="19" t="s">
        <v>27</v>
      </c>
      <c r="E69" s="154"/>
      <c r="F69" s="154"/>
      <c r="G69" s="154">
        <v>0</v>
      </c>
      <c r="H69" s="154">
        <v>0</v>
      </c>
      <c r="I69" s="154">
        <v>0</v>
      </c>
      <c r="J69" s="154">
        <v>0</v>
      </c>
      <c r="K69" s="154">
        <v>0</v>
      </c>
      <c r="L69" s="154">
        <v>0</v>
      </c>
      <c r="M69" s="154">
        <v>0</v>
      </c>
      <c r="N69" s="154">
        <v>0</v>
      </c>
      <c r="O69" s="154">
        <v>0</v>
      </c>
    </row>
    <row r="70" spans="2:15">
      <c r="B70" s="30" t="s">
        <v>574</v>
      </c>
      <c r="C70" s="71" t="s">
        <v>524</v>
      </c>
      <c r="D70" s="19" t="s">
        <v>27</v>
      </c>
      <c r="E70" s="154"/>
      <c r="F70" s="154"/>
      <c r="G70" s="154">
        <v>-3355.7876921699994</v>
      </c>
      <c r="H70" s="154">
        <v>-716.04115106000927</v>
      </c>
      <c r="I70" s="154">
        <v>-1714.7304243599965</v>
      </c>
      <c r="J70" s="154">
        <v>-5177.8527957200185</v>
      </c>
      <c r="K70" s="154">
        <v>6807.0600309730335</v>
      </c>
      <c r="L70" s="154">
        <v>2590.2692230706593</v>
      </c>
      <c r="M70" s="154">
        <v>195.24621599689954</v>
      </c>
      <c r="N70" s="154">
        <v>16639.650938195522</v>
      </c>
      <c r="O70" s="154">
        <v>-3812.1663360311213</v>
      </c>
    </row>
    <row r="71" spans="2:15">
      <c r="B71" s="28" t="s">
        <v>85</v>
      </c>
      <c r="C71" s="70" t="s">
        <v>575</v>
      </c>
      <c r="D71" s="19" t="s">
        <v>27</v>
      </c>
      <c r="E71" s="154"/>
      <c r="F71" s="154"/>
      <c r="G71" s="190">
        <v>3784.6070000000009</v>
      </c>
      <c r="H71" s="190">
        <v>20007.896000000001</v>
      </c>
      <c r="I71" s="190">
        <v>5396.6170000000011</v>
      </c>
      <c r="J71" s="190">
        <v>9317.2720000000027</v>
      </c>
      <c r="K71" s="190">
        <v>21359.416776588598</v>
      </c>
      <c r="L71" s="190">
        <v>3261.5980000000004</v>
      </c>
      <c r="M71" s="190">
        <v>10820.663000000002</v>
      </c>
      <c r="N71" s="190">
        <v>-4005.4719999999988</v>
      </c>
      <c r="O71" s="190">
        <v>20893.576999999997</v>
      </c>
    </row>
    <row r="72" spans="2:15">
      <c r="B72" s="30" t="s">
        <v>576</v>
      </c>
      <c r="C72" s="71" t="s">
        <v>577</v>
      </c>
      <c r="D72" s="19" t="s">
        <v>27</v>
      </c>
      <c r="E72" s="157"/>
      <c r="F72" s="157"/>
      <c r="G72" s="157">
        <v>0</v>
      </c>
      <c r="H72" s="157">
        <v>0</v>
      </c>
      <c r="I72" s="157">
        <v>0</v>
      </c>
      <c r="J72" s="157">
        <v>0</v>
      </c>
      <c r="K72" s="157">
        <v>0</v>
      </c>
      <c r="L72" s="157">
        <v>0</v>
      </c>
      <c r="M72" s="157">
        <v>0</v>
      </c>
      <c r="N72" s="157">
        <v>0</v>
      </c>
      <c r="O72" s="157">
        <v>0</v>
      </c>
    </row>
    <row r="73" spans="2:15">
      <c r="B73" s="30" t="s">
        <v>578</v>
      </c>
      <c r="C73" s="71" t="s">
        <v>512</v>
      </c>
      <c r="D73" s="19" t="s">
        <v>27</v>
      </c>
      <c r="E73" s="154"/>
      <c r="F73" s="154"/>
      <c r="G73" s="154">
        <v>0</v>
      </c>
      <c r="H73" s="154">
        <v>0</v>
      </c>
      <c r="I73" s="154">
        <v>0</v>
      </c>
      <c r="J73" s="154">
        <v>0</v>
      </c>
      <c r="K73" s="154">
        <v>0</v>
      </c>
      <c r="L73" s="154">
        <v>0</v>
      </c>
      <c r="M73" s="154">
        <v>0</v>
      </c>
      <c r="N73" s="154">
        <v>0</v>
      </c>
      <c r="O73" s="154">
        <v>0</v>
      </c>
    </row>
    <row r="74" spans="2:15">
      <c r="B74" s="30" t="s">
        <v>579</v>
      </c>
      <c r="C74" s="71" t="s">
        <v>580</v>
      </c>
      <c r="D74" s="19" t="s">
        <v>27</v>
      </c>
      <c r="E74" s="154"/>
      <c r="F74" s="154"/>
      <c r="G74" s="154">
        <v>0</v>
      </c>
      <c r="H74" s="154">
        <v>16464.381000000001</v>
      </c>
      <c r="I74" s="154">
        <v>0</v>
      </c>
      <c r="J74" s="154">
        <v>0</v>
      </c>
      <c r="K74" s="154">
        <v>2612.7860000000001</v>
      </c>
      <c r="L74" s="154">
        <v>0</v>
      </c>
      <c r="M74" s="154">
        <v>-4062.5</v>
      </c>
      <c r="N74" s="154">
        <v>-4096</v>
      </c>
      <c r="O74" s="154">
        <v>13389.408999999998</v>
      </c>
    </row>
    <row r="75" spans="2:15">
      <c r="B75" s="30" t="s">
        <v>581</v>
      </c>
      <c r="C75" s="71" t="s">
        <v>582</v>
      </c>
      <c r="D75" s="19" t="s">
        <v>27</v>
      </c>
      <c r="E75" s="154"/>
      <c r="F75" s="154"/>
      <c r="G75" s="154">
        <v>3784.6070000000009</v>
      </c>
      <c r="H75" s="154">
        <v>3543.5150000000003</v>
      </c>
      <c r="I75" s="154">
        <v>5396.6170000000011</v>
      </c>
      <c r="J75" s="154">
        <v>9317.2720000000027</v>
      </c>
      <c r="K75" s="154">
        <v>18746.630776588598</v>
      </c>
      <c r="L75" s="154">
        <v>3261.5980000000004</v>
      </c>
      <c r="M75" s="154">
        <v>14883.163000000002</v>
      </c>
      <c r="N75" s="154">
        <v>90.528000000000972</v>
      </c>
      <c r="O75" s="154">
        <v>7504.1680000000015</v>
      </c>
    </row>
    <row r="76" spans="2:15">
      <c r="B76" s="30" t="s">
        <v>583</v>
      </c>
      <c r="C76" s="71" t="s">
        <v>584</v>
      </c>
      <c r="D76" s="19" t="s">
        <v>27</v>
      </c>
      <c r="E76" s="154"/>
      <c r="F76" s="154"/>
      <c r="G76" s="154">
        <v>0</v>
      </c>
      <c r="H76" s="154">
        <v>0</v>
      </c>
      <c r="I76" s="154">
        <v>0</v>
      </c>
      <c r="J76" s="154">
        <v>0</v>
      </c>
      <c r="K76" s="154">
        <v>0</v>
      </c>
      <c r="L76" s="154">
        <v>0</v>
      </c>
      <c r="M76" s="154">
        <v>0</v>
      </c>
      <c r="N76" s="154">
        <v>0</v>
      </c>
      <c r="O76" s="154">
        <v>0</v>
      </c>
    </row>
    <row r="77" spans="2:15">
      <c r="B77" s="30" t="s">
        <v>585</v>
      </c>
      <c r="C77" s="71" t="s">
        <v>534</v>
      </c>
      <c r="D77" s="19" t="s">
        <v>27</v>
      </c>
      <c r="E77" s="154"/>
      <c r="F77" s="154"/>
      <c r="G77" s="154">
        <v>0</v>
      </c>
      <c r="H77" s="154">
        <v>0</v>
      </c>
      <c r="I77" s="154">
        <v>0</v>
      </c>
      <c r="J77" s="154">
        <v>0</v>
      </c>
      <c r="K77" s="154">
        <v>0</v>
      </c>
      <c r="L77" s="154">
        <v>0</v>
      </c>
      <c r="M77" s="154">
        <v>0</v>
      </c>
      <c r="N77" s="154">
        <v>0</v>
      </c>
      <c r="O77" s="154">
        <v>0</v>
      </c>
    </row>
    <row r="78" spans="2:15">
      <c r="B78" s="30" t="s">
        <v>586</v>
      </c>
      <c r="C78" s="71" t="s">
        <v>587</v>
      </c>
      <c r="D78" s="19" t="s">
        <v>27</v>
      </c>
      <c r="E78" s="154"/>
      <c r="F78" s="154"/>
      <c r="G78" s="154">
        <v>0</v>
      </c>
      <c r="H78" s="154">
        <v>0</v>
      </c>
      <c r="I78" s="154">
        <v>0</v>
      </c>
      <c r="J78" s="154">
        <v>0</v>
      </c>
      <c r="K78" s="154">
        <v>0</v>
      </c>
      <c r="L78" s="154">
        <v>0</v>
      </c>
      <c r="M78" s="154">
        <v>0</v>
      </c>
      <c r="N78" s="154">
        <v>0</v>
      </c>
      <c r="O78" s="154">
        <v>0</v>
      </c>
    </row>
    <row r="79" spans="2:15">
      <c r="B79" s="20" t="s">
        <v>588</v>
      </c>
      <c r="C79" s="76" t="s">
        <v>589</v>
      </c>
      <c r="D79" s="21" t="s">
        <v>27</v>
      </c>
      <c r="E79" s="154"/>
      <c r="F79" s="154"/>
      <c r="G79" s="154">
        <v>0</v>
      </c>
      <c r="H79" s="154">
        <v>0</v>
      </c>
      <c r="I79" s="154">
        <v>0</v>
      </c>
      <c r="J79" s="154">
        <v>0</v>
      </c>
      <c r="K79" s="154">
        <v>0</v>
      </c>
      <c r="L79" s="154">
        <v>0</v>
      </c>
      <c r="M79" s="154">
        <v>0</v>
      </c>
      <c r="N79" s="154">
        <v>0</v>
      </c>
      <c r="O79" s="154">
        <v>0</v>
      </c>
    </row>
    <row r="80" spans="2:15">
      <c r="B80" s="30" t="s">
        <v>25</v>
      </c>
      <c r="C80" s="35" t="s">
        <v>89</v>
      </c>
      <c r="D80" s="19"/>
      <c r="E80" s="158"/>
      <c r="F80" s="157"/>
      <c r="G80" s="157"/>
      <c r="H80" s="157"/>
      <c r="I80" s="157"/>
      <c r="J80" s="157"/>
      <c r="K80" s="157"/>
      <c r="L80" s="157"/>
      <c r="M80" s="157"/>
      <c r="N80" s="157"/>
      <c r="O80" s="157"/>
    </row>
    <row r="81" spans="2:15">
      <c r="B81" s="30" t="s">
        <v>590</v>
      </c>
      <c r="C81" s="23" t="s">
        <v>591</v>
      </c>
      <c r="D81" s="19" t="s">
        <v>27</v>
      </c>
      <c r="E81" s="154"/>
      <c r="F81" s="154"/>
      <c r="G81" s="154"/>
      <c r="H81" s="154"/>
      <c r="I81" s="154"/>
      <c r="J81" s="154"/>
      <c r="K81" s="154"/>
      <c r="L81" s="154"/>
      <c r="M81" s="154"/>
      <c r="N81" s="154"/>
      <c r="O81" s="154"/>
    </row>
    <row r="82" spans="2:15">
      <c r="B82" s="30" t="s">
        <v>592</v>
      </c>
      <c r="C82" s="71" t="s">
        <v>593</v>
      </c>
      <c r="D82" s="19" t="s">
        <v>27</v>
      </c>
      <c r="E82" s="154"/>
      <c r="F82" s="154"/>
      <c r="G82" s="154"/>
      <c r="H82" s="154"/>
      <c r="I82" s="154"/>
      <c r="J82" s="154"/>
      <c r="K82" s="154"/>
      <c r="L82" s="154"/>
      <c r="M82" s="154"/>
      <c r="N82" s="154"/>
      <c r="O82" s="154"/>
    </row>
    <row r="83" spans="2:15">
      <c r="B83" s="30" t="s">
        <v>594</v>
      </c>
      <c r="C83" s="71" t="s">
        <v>595</v>
      </c>
      <c r="D83" s="19" t="s">
        <v>27</v>
      </c>
      <c r="E83" s="154"/>
      <c r="F83" s="154"/>
      <c r="G83" s="154"/>
      <c r="H83" s="154"/>
      <c r="I83" s="154"/>
      <c r="J83" s="154"/>
      <c r="K83" s="154"/>
      <c r="L83" s="154"/>
      <c r="M83" s="154"/>
      <c r="N83" s="154"/>
      <c r="O83" s="154"/>
    </row>
    <row r="84" spans="2:15">
      <c r="B84" s="30" t="s">
        <v>596</v>
      </c>
      <c r="C84" s="71" t="s">
        <v>597</v>
      </c>
      <c r="D84" s="19" t="s">
        <v>27</v>
      </c>
      <c r="E84" s="154"/>
      <c r="F84" s="154"/>
      <c r="G84" s="154"/>
      <c r="H84" s="154"/>
      <c r="I84" s="154"/>
      <c r="J84" s="154"/>
      <c r="K84" s="154"/>
      <c r="L84" s="154"/>
      <c r="M84" s="154"/>
      <c r="N84" s="154"/>
      <c r="O84" s="154"/>
    </row>
    <row r="85" spans="2:15">
      <c r="B85" s="30" t="s">
        <v>598</v>
      </c>
      <c r="C85" s="23" t="s">
        <v>599</v>
      </c>
      <c r="D85" s="19" t="s">
        <v>27</v>
      </c>
      <c r="E85" s="154"/>
      <c r="F85" s="154"/>
      <c r="G85" s="154"/>
      <c r="H85" s="154"/>
      <c r="I85" s="154"/>
      <c r="J85" s="154"/>
      <c r="K85" s="154"/>
      <c r="L85" s="154"/>
      <c r="M85" s="154"/>
      <c r="N85" s="154"/>
      <c r="O85" s="154"/>
    </row>
    <row r="86" spans="2:15">
      <c r="B86" s="30" t="s">
        <v>600</v>
      </c>
      <c r="C86" s="71" t="s">
        <v>601</v>
      </c>
      <c r="D86" s="19" t="s">
        <v>27</v>
      </c>
      <c r="E86" s="154"/>
      <c r="F86" s="154"/>
      <c r="G86" s="154"/>
      <c r="H86" s="154"/>
      <c r="I86" s="154"/>
      <c r="J86" s="154"/>
      <c r="K86" s="154"/>
      <c r="L86" s="154"/>
      <c r="M86" s="154"/>
      <c r="N86" s="154"/>
      <c r="O86" s="154"/>
    </row>
    <row r="87" spans="2:15">
      <c r="B87" s="30" t="s">
        <v>602</v>
      </c>
      <c r="C87" s="71" t="s">
        <v>603</v>
      </c>
      <c r="D87" s="19" t="s">
        <v>27</v>
      </c>
      <c r="E87" s="154"/>
      <c r="F87" s="154"/>
      <c r="G87" s="154"/>
      <c r="H87" s="154"/>
      <c r="I87" s="154"/>
      <c r="J87" s="154"/>
      <c r="K87" s="154"/>
      <c r="L87" s="154"/>
      <c r="M87" s="154"/>
      <c r="N87" s="154"/>
      <c r="O87" s="154"/>
    </row>
    <row r="88" spans="2:15">
      <c r="B88" s="30" t="s">
        <v>604</v>
      </c>
      <c r="C88" s="71" t="s">
        <v>605</v>
      </c>
      <c r="D88" s="19" t="s">
        <v>27</v>
      </c>
      <c r="E88" s="154"/>
      <c r="F88" s="154"/>
      <c r="G88" s="154"/>
      <c r="H88" s="154"/>
      <c r="I88" s="154"/>
      <c r="J88" s="154"/>
      <c r="K88" s="154"/>
      <c r="L88" s="154"/>
      <c r="M88" s="154"/>
      <c r="N88" s="154"/>
      <c r="O88" s="154"/>
    </row>
    <row r="89" spans="2:15">
      <c r="B89" s="31" t="s">
        <v>606</v>
      </c>
      <c r="C89" s="24" t="s">
        <v>607</v>
      </c>
      <c r="D89" s="25" t="s">
        <v>27</v>
      </c>
      <c r="E89" s="154"/>
      <c r="F89" s="154"/>
      <c r="G89" s="154"/>
      <c r="H89" s="154"/>
      <c r="I89" s="154"/>
      <c r="J89" s="154"/>
      <c r="K89" s="154"/>
      <c r="L89" s="154"/>
      <c r="M89" s="154"/>
      <c r="N89" s="154"/>
      <c r="O89" s="154"/>
    </row>
    <row r="90" spans="2:15">
      <c r="B90" s="30" t="s">
        <v>608</v>
      </c>
      <c r="C90" s="23" t="s">
        <v>609</v>
      </c>
      <c r="D90" s="19" t="s">
        <v>27</v>
      </c>
      <c r="E90" s="154"/>
      <c r="F90" s="154"/>
      <c r="G90" s="154"/>
      <c r="H90" s="154"/>
      <c r="I90" s="154"/>
      <c r="J90" s="154"/>
      <c r="K90" s="154"/>
      <c r="L90" s="154"/>
      <c r="M90" s="154"/>
      <c r="N90" s="154"/>
      <c r="O90" s="154"/>
    </row>
    <row r="91" spans="2:15">
      <c r="B91" s="30" t="s">
        <v>610</v>
      </c>
      <c r="C91" s="71" t="s">
        <v>611</v>
      </c>
      <c r="D91" s="19" t="s">
        <v>27</v>
      </c>
      <c r="E91" s="154"/>
      <c r="F91" s="154"/>
      <c r="G91" s="154"/>
      <c r="H91" s="154"/>
      <c r="I91" s="154"/>
      <c r="J91" s="154"/>
      <c r="K91" s="154"/>
      <c r="L91" s="154"/>
      <c r="M91" s="154"/>
      <c r="N91" s="154"/>
      <c r="O91" s="154"/>
    </row>
    <row r="92" spans="2:15">
      <c r="B92" s="30" t="s">
        <v>612</v>
      </c>
      <c r="C92" s="71" t="s">
        <v>613</v>
      </c>
      <c r="D92" s="19" t="s">
        <v>27</v>
      </c>
      <c r="E92" s="154"/>
      <c r="F92" s="154"/>
      <c r="G92" s="154"/>
      <c r="H92" s="154"/>
      <c r="I92" s="154"/>
      <c r="J92" s="154"/>
      <c r="K92" s="154"/>
      <c r="L92" s="154"/>
      <c r="M92" s="154"/>
      <c r="N92" s="154"/>
      <c r="O92" s="154"/>
    </row>
    <row r="93" spans="2:15">
      <c r="B93" s="30" t="s">
        <v>614</v>
      </c>
      <c r="C93" s="71" t="s">
        <v>607</v>
      </c>
      <c r="D93" s="19" t="s">
        <v>27</v>
      </c>
      <c r="E93" s="154"/>
      <c r="F93" s="154"/>
      <c r="G93" s="154"/>
      <c r="H93" s="154"/>
      <c r="I93" s="154"/>
      <c r="J93" s="154"/>
      <c r="K93" s="154"/>
      <c r="L93" s="154"/>
      <c r="M93" s="154"/>
      <c r="N93" s="154"/>
      <c r="O93" s="154"/>
    </row>
    <row r="94" spans="2:15">
      <c r="B94" s="31" t="s">
        <v>615</v>
      </c>
      <c r="C94" s="74" t="s">
        <v>616</v>
      </c>
      <c r="D94" s="25" t="s">
        <v>27</v>
      </c>
      <c r="E94" s="154"/>
      <c r="F94" s="154"/>
      <c r="G94" s="154"/>
      <c r="H94" s="154"/>
      <c r="I94" s="154"/>
      <c r="J94" s="154"/>
      <c r="K94" s="154"/>
      <c r="L94" s="154"/>
      <c r="M94" s="154"/>
      <c r="N94" s="154"/>
      <c r="O94" s="154"/>
    </row>
    <row r="95" spans="2:15">
      <c r="B95" s="30" t="s">
        <v>188</v>
      </c>
      <c r="C95" s="23" t="s">
        <v>617</v>
      </c>
      <c r="D95" s="19" t="s">
        <v>27</v>
      </c>
      <c r="E95" s="154"/>
      <c r="F95" s="154"/>
      <c r="G95" s="154">
        <v>-13702.005660181934</v>
      </c>
      <c r="H95" s="154">
        <v>-14606.127749891213</v>
      </c>
      <c r="I95" s="154">
        <v>-11130.567641963109</v>
      </c>
      <c r="J95" s="154">
        <v>-15414.010526927839</v>
      </c>
      <c r="K95" s="154">
        <v>-41830.811845314922</v>
      </c>
      <c r="L95" s="154">
        <v>-33751.436338161227</v>
      </c>
      <c r="M95" s="154">
        <v>-8678.0762743513878</v>
      </c>
      <c r="N95" s="154">
        <v>-30287.081138677895</v>
      </c>
      <c r="O95" s="154">
        <v>-17030.583014699154</v>
      </c>
    </row>
    <row r="96" spans="2:15">
      <c r="B96" s="30" t="s">
        <v>618</v>
      </c>
      <c r="C96" s="23" t="s">
        <v>619</v>
      </c>
      <c r="D96" s="19" t="s">
        <v>27</v>
      </c>
      <c r="E96" s="154"/>
      <c r="F96" s="154"/>
      <c r="G96" s="154"/>
      <c r="H96" s="154"/>
      <c r="I96" s="154"/>
      <c r="J96" s="154"/>
      <c r="K96" s="154"/>
      <c r="L96" s="154"/>
      <c r="M96" s="154"/>
      <c r="N96" s="154"/>
      <c r="O96" s="154"/>
    </row>
    <row r="97" spans="2:15">
      <c r="B97" s="30" t="s">
        <v>620</v>
      </c>
      <c r="C97" s="71" t="s">
        <v>621</v>
      </c>
      <c r="D97" s="19" t="s">
        <v>27</v>
      </c>
      <c r="E97" s="154"/>
      <c r="F97" s="154"/>
      <c r="G97" s="154"/>
      <c r="H97" s="154"/>
      <c r="I97" s="154"/>
      <c r="J97" s="154"/>
      <c r="K97" s="154"/>
      <c r="L97" s="154"/>
      <c r="M97" s="154"/>
      <c r="N97" s="154"/>
      <c r="O97" s="154"/>
    </row>
    <row r="98" spans="2:15">
      <c r="B98" s="30" t="s">
        <v>622</v>
      </c>
      <c r="C98" s="71" t="s">
        <v>623</v>
      </c>
      <c r="D98" s="82" t="s">
        <v>27</v>
      </c>
      <c r="E98" s="154"/>
      <c r="F98" s="154"/>
      <c r="G98" s="154"/>
      <c r="H98" s="154"/>
      <c r="I98" s="154"/>
      <c r="J98" s="154"/>
      <c r="K98" s="154"/>
      <c r="L98" s="154"/>
      <c r="M98" s="154"/>
      <c r="N98" s="154"/>
      <c r="O98" s="154"/>
    </row>
    <row r="99" spans="2:15">
      <c r="B99" s="20" t="s">
        <v>193</v>
      </c>
      <c r="C99" s="76" t="s">
        <v>624</v>
      </c>
      <c r="D99" s="83" t="s">
        <v>27</v>
      </c>
      <c r="E99" s="154"/>
      <c r="F99" s="154"/>
      <c r="G99" s="154"/>
      <c r="H99" s="154"/>
      <c r="I99" s="154"/>
      <c r="J99" s="154"/>
      <c r="K99" s="154"/>
      <c r="L99" s="154"/>
      <c r="M99" s="154"/>
      <c r="N99" s="154"/>
      <c r="O99" s="154"/>
    </row>
  </sheetData>
  <mergeCells count="14">
    <mergeCell ref="O6:O7"/>
    <mergeCell ref="O2:X5"/>
    <mergeCell ref="B5:C6"/>
    <mergeCell ref="E6:E7"/>
    <mergeCell ref="J6:J7"/>
    <mergeCell ref="F6:F7"/>
    <mergeCell ref="G6:G7"/>
    <mergeCell ref="H6:H7"/>
    <mergeCell ref="N6:N7"/>
    <mergeCell ref="E2:N5"/>
    <mergeCell ref="I6:I7"/>
    <mergeCell ref="L6:L7"/>
    <mergeCell ref="K6:K7"/>
    <mergeCell ref="M6:M7"/>
  </mergeCells>
  <hyperlinks>
    <hyperlink ref="B1" location="Indice!A1" display="Regresar" xr:uid="{EB0C04A9-DA3E-4F5C-BF80-354A646D1B59}"/>
  </hyperlinks>
  <pageMargins left="0.7" right="0.7" top="0.75" bottom="0.75" header="0.3" footer="0.3"/>
  <ignoredErrors>
    <ignoredError sqref="B8:B9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732EC-65F9-4582-8D0C-4180AEB746F7}">
  <dimension ref="B1:O40"/>
  <sheetViews>
    <sheetView showGridLines="0" workbookViewId="0">
      <pane xSplit="4" ySplit="7" topLeftCell="K31" activePane="bottomRight" state="frozen"/>
      <selection pane="topRight" activeCell="E1" sqref="E1"/>
      <selection pane="bottomLeft" activeCell="A8" sqref="A8"/>
      <selection pane="bottomRight" activeCell="R35" sqref="R35"/>
    </sheetView>
  </sheetViews>
  <sheetFormatPr baseColWidth="10" defaultColWidth="11.42578125" defaultRowHeight="14.25"/>
  <cols>
    <col min="1" max="2" width="11.42578125" style="88"/>
    <col min="3" max="3" width="61.5703125" style="88" customWidth="1"/>
    <col min="4" max="16384" width="11.42578125" style="88"/>
  </cols>
  <sheetData>
    <row r="1" spans="2:15" ht="15">
      <c r="B1" s="7" t="s">
        <v>102</v>
      </c>
    </row>
    <row r="2" spans="2:15" ht="15.75">
      <c r="B2" s="39" t="s">
        <v>100</v>
      </c>
      <c r="C2" s="40"/>
      <c r="D2" s="22"/>
      <c r="E2" s="201" t="s">
        <v>1199</v>
      </c>
      <c r="F2" s="201"/>
      <c r="G2" s="201"/>
      <c r="H2" s="201"/>
      <c r="I2" s="201"/>
      <c r="J2" s="201"/>
      <c r="K2" s="201"/>
      <c r="L2" s="201"/>
      <c r="M2" s="201"/>
      <c r="N2" s="201"/>
      <c r="O2" s="201"/>
    </row>
    <row r="3" spans="2:15" ht="15.75">
      <c r="B3" s="39" t="s">
        <v>625</v>
      </c>
      <c r="C3" s="41"/>
      <c r="D3" s="19"/>
      <c r="E3" s="201" t="s">
        <v>101</v>
      </c>
      <c r="F3" s="201"/>
      <c r="G3" s="201"/>
      <c r="H3" s="201"/>
      <c r="I3" s="201"/>
      <c r="J3" s="201"/>
      <c r="K3" s="201"/>
      <c r="L3" s="201"/>
      <c r="M3" s="201"/>
      <c r="N3" s="201"/>
      <c r="O3" s="201"/>
    </row>
    <row r="4" spans="2:15" ht="13.9" customHeight="1">
      <c r="B4" s="16"/>
      <c r="C4" s="17"/>
      <c r="D4" s="18"/>
      <c r="E4" s="202" t="s">
        <v>1192</v>
      </c>
      <c r="F4" s="203"/>
      <c r="G4" s="203"/>
      <c r="H4" s="203"/>
      <c r="I4" s="203"/>
      <c r="J4" s="203"/>
      <c r="K4" s="203"/>
      <c r="L4" s="203"/>
      <c r="M4" s="203"/>
      <c r="N4" s="203"/>
      <c r="O4" s="203"/>
    </row>
    <row r="5" spans="2:15" ht="13.9" customHeight="1">
      <c r="B5" s="216" t="s">
        <v>626</v>
      </c>
      <c r="C5" s="217"/>
      <c r="D5" s="19"/>
      <c r="E5" s="204"/>
      <c r="F5" s="205"/>
      <c r="G5" s="205"/>
      <c r="H5" s="205"/>
      <c r="I5" s="205"/>
      <c r="J5" s="205"/>
      <c r="K5" s="205"/>
      <c r="L5" s="205"/>
      <c r="M5" s="205"/>
      <c r="N5" s="205"/>
      <c r="O5" s="205"/>
    </row>
    <row r="6" spans="2:15">
      <c r="B6" s="216"/>
      <c r="C6" s="217"/>
      <c r="D6" s="19"/>
      <c r="E6" s="211">
        <v>2014</v>
      </c>
      <c r="F6" s="211">
        <f>+E6+1</f>
        <v>2015</v>
      </c>
      <c r="G6" s="211">
        <f>+F6+1</f>
        <v>2016</v>
      </c>
      <c r="H6" s="211">
        <f>+G6+1</f>
        <v>2017</v>
      </c>
      <c r="I6" s="211">
        <f>+H6+1</f>
        <v>2018</v>
      </c>
      <c r="J6" s="211">
        <f t="shared" ref="J6:M6" si="0">+I6+1</f>
        <v>2019</v>
      </c>
      <c r="K6" s="211">
        <f t="shared" si="0"/>
        <v>2020</v>
      </c>
      <c r="L6" s="211">
        <f t="shared" si="0"/>
        <v>2021</v>
      </c>
      <c r="M6" s="211">
        <f t="shared" si="0"/>
        <v>2022</v>
      </c>
      <c r="N6" s="211">
        <f t="shared" ref="N6" si="1">+M6+1</f>
        <v>2023</v>
      </c>
      <c r="O6" s="211">
        <f t="shared" ref="O6" si="2">+N6+1</f>
        <v>2024</v>
      </c>
    </row>
    <row r="7" spans="2:15">
      <c r="B7" s="77"/>
      <c r="C7" s="78"/>
      <c r="D7" s="19"/>
      <c r="E7" s="211"/>
      <c r="F7" s="211"/>
      <c r="G7" s="211"/>
      <c r="H7" s="211"/>
      <c r="I7" s="211"/>
      <c r="J7" s="211"/>
      <c r="K7" s="211"/>
      <c r="L7" s="211"/>
      <c r="M7" s="211"/>
      <c r="N7" s="211"/>
      <c r="O7" s="211"/>
    </row>
    <row r="8" spans="2:15" ht="41.25" customHeight="1">
      <c r="B8" s="95" t="s">
        <v>627</v>
      </c>
      <c r="C8" s="96" t="s">
        <v>628</v>
      </c>
      <c r="D8" s="97" t="s">
        <v>27</v>
      </c>
      <c r="E8" s="159"/>
      <c r="F8" s="159"/>
      <c r="G8" s="159"/>
      <c r="H8" s="159"/>
      <c r="I8" s="159"/>
      <c r="J8" s="159"/>
      <c r="K8" s="159"/>
      <c r="L8" s="159"/>
      <c r="M8" s="159"/>
      <c r="N8" s="159"/>
      <c r="O8" s="159"/>
    </row>
    <row r="9" spans="2:15">
      <c r="B9" s="30" t="s">
        <v>203</v>
      </c>
      <c r="C9" s="19" t="s">
        <v>629</v>
      </c>
      <c r="D9" s="19" t="s">
        <v>27</v>
      </c>
      <c r="E9" s="144"/>
      <c r="F9" s="144"/>
      <c r="G9" s="144"/>
      <c r="H9" s="144"/>
      <c r="I9" s="155"/>
      <c r="J9" s="144"/>
      <c r="K9" s="155"/>
      <c r="L9" s="144"/>
      <c r="M9" s="155"/>
      <c r="N9" s="144"/>
      <c r="O9" s="155"/>
    </row>
    <row r="10" spans="2:15">
      <c r="B10" s="30" t="s">
        <v>630</v>
      </c>
      <c r="C10" s="23" t="s">
        <v>631</v>
      </c>
      <c r="D10" s="19" t="s">
        <v>27</v>
      </c>
      <c r="E10" s="144"/>
      <c r="F10" s="144"/>
      <c r="G10" s="144"/>
      <c r="H10" s="144"/>
      <c r="I10" s="155"/>
      <c r="J10" s="144"/>
      <c r="K10" s="155"/>
      <c r="L10" s="144"/>
      <c r="M10" s="155"/>
      <c r="N10" s="144"/>
      <c r="O10" s="155"/>
    </row>
    <row r="11" spans="2:15">
      <c r="B11" s="30" t="s">
        <v>632</v>
      </c>
      <c r="C11" s="23" t="s">
        <v>633</v>
      </c>
      <c r="D11" s="19" t="s">
        <v>27</v>
      </c>
      <c r="E11" s="144"/>
      <c r="F11" s="144"/>
      <c r="G11" s="144"/>
      <c r="H11" s="144"/>
      <c r="I11" s="155"/>
      <c r="J11" s="144"/>
      <c r="K11" s="155"/>
      <c r="L11" s="144"/>
      <c r="M11" s="155"/>
      <c r="N11" s="144"/>
      <c r="O11" s="155"/>
    </row>
    <row r="12" spans="2:15">
      <c r="B12" s="30" t="s">
        <v>634</v>
      </c>
      <c r="C12" s="23" t="s">
        <v>635</v>
      </c>
      <c r="D12" s="19" t="s">
        <v>27</v>
      </c>
      <c r="E12" s="144"/>
      <c r="F12" s="144"/>
      <c r="G12" s="144"/>
      <c r="H12" s="144"/>
      <c r="I12" s="155"/>
      <c r="J12" s="144"/>
      <c r="K12" s="155"/>
      <c r="L12" s="144"/>
      <c r="M12" s="155"/>
      <c r="N12" s="144"/>
      <c r="O12" s="155"/>
    </row>
    <row r="13" spans="2:15">
      <c r="B13" s="30" t="s">
        <v>636</v>
      </c>
      <c r="C13" s="23" t="s">
        <v>637</v>
      </c>
      <c r="D13" s="19" t="s">
        <v>27</v>
      </c>
      <c r="E13" s="144"/>
      <c r="F13" s="144"/>
      <c r="G13" s="144"/>
      <c r="H13" s="144"/>
      <c r="I13" s="155"/>
      <c r="J13" s="144"/>
      <c r="K13" s="155"/>
      <c r="L13" s="144"/>
      <c r="M13" s="155"/>
      <c r="N13" s="144"/>
      <c r="O13" s="155"/>
    </row>
    <row r="14" spans="2:15">
      <c r="B14" s="30" t="s">
        <v>208</v>
      </c>
      <c r="C14" s="19" t="s">
        <v>638</v>
      </c>
      <c r="D14" s="19" t="s">
        <v>27</v>
      </c>
      <c r="E14" s="144"/>
      <c r="F14" s="144"/>
      <c r="G14" s="144"/>
      <c r="H14" s="144"/>
      <c r="I14" s="155"/>
      <c r="J14" s="144"/>
      <c r="K14" s="144">
        <v>-900.09397515805858</v>
      </c>
      <c r="L14" s="144">
        <v>276.18576151097659</v>
      </c>
      <c r="M14" s="191">
        <v>334.59213085051437</v>
      </c>
      <c r="N14" s="191">
        <v>4.2760686126899827</v>
      </c>
      <c r="O14" s="191">
        <v>1817.3037765780127</v>
      </c>
    </row>
    <row r="15" spans="2:15">
      <c r="B15" s="30" t="s">
        <v>639</v>
      </c>
      <c r="C15" s="23" t="s">
        <v>640</v>
      </c>
      <c r="D15" s="19" t="s">
        <v>27</v>
      </c>
      <c r="E15" s="144"/>
      <c r="F15" s="144"/>
      <c r="G15" s="144"/>
      <c r="H15" s="144"/>
      <c r="I15" s="155"/>
      <c r="J15" s="144"/>
      <c r="K15" s="144">
        <v>0</v>
      </c>
      <c r="L15" s="144">
        <v>0</v>
      </c>
      <c r="M15" s="191">
        <v>0</v>
      </c>
      <c r="N15" s="191">
        <v>0</v>
      </c>
      <c r="O15" s="191">
        <v>0</v>
      </c>
    </row>
    <row r="16" spans="2:15">
      <c r="B16" s="30" t="s">
        <v>641</v>
      </c>
      <c r="C16" s="23" t="s">
        <v>642</v>
      </c>
      <c r="D16" s="19" t="s">
        <v>27</v>
      </c>
      <c r="E16" s="144"/>
      <c r="F16" s="144"/>
      <c r="G16" s="144"/>
      <c r="H16" s="144"/>
      <c r="I16" s="155"/>
      <c r="J16" s="144"/>
      <c r="K16" s="144">
        <v>-114.2379147689299</v>
      </c>
      <c r="L16" s="144">
        <v>40.310485475632959</v>
      </c>
      <c r="M16" s="191">
        <v>54.388883505999274</v>
      </c>
      <c r="N16" s="191">
        <v>42.723457043693088</v>
      </c>
      <c r="O16" s="191">
        <v>173.02951170468896</v>
      </c>
    </row>
    <row r="17" spans="2:15">
      <c r="B17" s="30" t="s">
        <v>643</v>
      </c>
      <c r="C17" s="23" t="s">
        <v>644</v>
      </c>
      <c r="D17" s="19" t="s">
        <v>27</v>
      </c>
      <c r="E17" s="144"/>
      <c r="F17" s="144"/>
      <c r="G17" s="144"/>
      <c r="H17" s="144"/>
      <c r="I17" s="155"/>
      <c r="J17" s="144"/>
      <c r="K17" s="144">
        <v>-100.26155931878486</v>
      </c>
      <c r="L17" s="144">
        <v>48.240536015789417</v>
      </c>
      <c r="M17" s="191">
        <v>53.168095811005855</v>
      </c>
      <c r="N17" s="191">
        <v>12.307974224140708</v>
      </c>
      <c r="O17" s="191">
        <v>177.17211242019232</v>
      </c>
    </row>
    <row r="18" spans="2:15">
      <c r="B18" s="30" t="s">
        <v>645</v>
      </c>
      <c r="C18" s="23" t="s">
        <v>646</v>
      </c>
      <c r="D18" s="19" t="s">
        <v>27</v>
      </c>
      <c r="E18" s="144"/>
      <c r="F18" s="144"/>
      <c r="G18" s="144"/>
      <c r="H18" s="144"/>
      <c r="I18" s="155"/>
      <c r="J18" s="144"/>
      <c r="K18" s="144">
        <v>-685.59450107034388</v>
      </c>
      <c r="L18" s="144">
        <v>187.63474001955421</v>
      </c>
      <c r="M18" s="191">
        <v>227.03515153350935</v>
      </c>
      <c r="N18" s="191">
        <v>-51.519695039943826</v>
      </c>
      <c r="O18" s="191">
        <v>1414.8613320179315</v>
      </c>
    </row>
    <row r="19" spans="2:15">
      <c r="B19" s="30" t="s">
        <v>647</v>
      </c>
      <c r="C19" s="23" t="s">
        <v>648</v>
      </c>
      <c r="D19" s="19" t="s">
        <v>27</v>
      </c>
      <c r="E19" s="144"/>
      <c r="F19" s="144"/>
      <c r="G19" s="144"/>
      <c r="H19" s="144"/>
      <c r="I19" s="155"/>
      <c r="J19" s="144"/>
      <c r="K19" s="144">
        <v>0</v>
      </c>
      <c r="L19" s="144">
        <v>0</v>
      </c>
      <c r="M19" s="191">
        <v>0</v>
      </c>
      <c r="N19" s="191">
        <v>0.76433238480001364</v>
      </c>
      <c r="O19" s="191">
        <v>52.240820435200021</v>
      </c>
    </row>
    <row r="20" spans="2:15">
      <c r="B20" s="30" t="s">
        <v>649</v>
      </c>
      <c r="C20" s="23" t="s">
        <v>650</v>
      </c>
      <c r="D20" s="19" t="s">
        <v>27</v>
      </c>
      <c r="E20" s="144"/>
      <c r="F20" s="144"/>
      <c r="G20" s="144"/>
      <c r="H20" s="144"/>
      <c r="I20" s="155"/>
      <c r="J20" s="144"/>
      <c r="K20" s="144">
        <v>0</v>
      </c>
      <c r="L20" s="144">
        <v>0</v>
      </c>
      <c r="M20" s="191">
        <v>0</v>
      </c>
      <c r="N20" s="191">
        <v>0</v>
      </c>
      <c r="O20" s="191">
        <v>0</v>
      </c>
    </row>
    <row r="21" spans="2:15">
      <c r="B21" s="30" t="s">
        <v>651</v>
      </c>
      <c r="C21" s="23" t="s">
        <v>652</v>
      </c>
      <c r="D21" s="19" t="s">
        <v>27</v>
      </c>
      <c r="E21" s="144"/>
      <c r="F21" s="144"/>
      <c r="G21" s="144"/>
      <c r="H21" s="144"/>
      <c r="I21" s="155"/>
      <c r="J21" s="144"/>
      <c r="K21" s="144">
        <v>0</v>
      </c>
      <c r="L21" s="144">
        <v>0</v>
      </c>
      <c r="M21" s="191">
        <v>0</v>
      </c>
      <c r="N21" s="191">
        <v>0</v>
      </c>
      <c r="O21" s="191">
        <v>0</v>
      </c>
    </row>
    <row r="22" spans="2:15">
      <c r="B22" s="30" t="s">
        <v>653</v>
      </c>
      <c r="C22" s="23" t="s">
        <v>654</v>
      </c>
      <c r="D22" s="19" t="s">
        <v>27</v>
      </c>
      <c r="E22" s="144"/>
      <c r="F22" s="144"/>
      <c r="G22" s="144"/>
      <c r="H22" s="144"/>
      <c r="I22" s="155"/>
      <c r="J22" s="144"/>
      <c r="K22" s="144">
        <v>0</v>
      </c>
      <c r="L22" s="144">
        <v>0</v>
      </c>
      <c r="M22" s="191">
        <v>-1.1368683772161603E-13</v>
      </c>
      <c r="N22" s="191">
        <v>0</v>
      </c>
      <c r="O22" s="191">
        <v>0</v>
      </c>
    </row>
    <row r="23" spans="2:15">
      <c r="B23" s="30" t="s">
        <v>655</v>
      </c>
      <c r="C23" s="23" t="s">
        <v>508</v>
      </c>
      <c r="D23" s="19" t="s">
        <v>27</v>
      </c>
      <c r="E23" s="144"/>
      <c r="F23" s="144"/>
      <c r="G23" s="144"/>
      <c r="H23" s="144"/>
      <c r="I23" s="155"/>
      <c r="J23" s="144"/>
      <c r="K23" s="144">
        <v>-800.08982575927257</v>
      </c>
      <c r="L23" s="144">
        <v>227.23107949518925</v>
      </c>
      <c r="M23" s="192">
        <v>281.42403503950851</v>
      </c>
      <c r="N23" s="192">
        <v>-8.7962379962507384</v>
      </c>
      <c r="O23" s="192">
        <v>1587.8908437226198</v>
      </c>
    </row>
    <row r="24" spans="2:15">
      <c r="B24" s="30" t="s">
        <v>656</v>
      </c>
      <c r="C24" s="23" t="s">
        <v>525</v>
      </c>
      <c r="D24" s="19" t="s">
        <v>27</v>
      </c>
      <c r="E24" s="144"/>
      <c r="F24" s="144"/>
      <c r="G24" s="144"/>
      <c r="H24" s="144"/>
      <c r="I24" s="155"/>
      <c r="J24" s="144"/>
      <c r="K24" s="144">
        <v>-100.26155931878486</v>
      </c>
      <c r="L24" s="144">
        <v>48.240536015789417</v>
      </c>
      <c r="M24" s="192">
        <v>53.168095811005855</v>
      </c>
      <c r="N24" s="192">
        <v>13.072306608940721</v>
      </c>
      <c r="O24" s="192">
        <v>177.17211242019232</v>
      </c>
    </row>
    <row r="25" spans="2:15">
      <c r="B25" s="31" t="s">
        <v>213</v>
      </c>
      <c r="C25" s="25" t="s">
        <v>657</v>
      </c>
      <c r="D25" s="25" t="s">
        <v>27</v>
      </c>
      <c r="E25" s="144"/>
      <c r="F25" s="144"/>
      <c r="G25" s="144"/>
      <c r="H25" s="144"/>
      <c r="I25" s="155"/>
      <c r="J25" s="144"/>
      <c r="K25" s="144">
        <v>-2737.4365375765201</v>
      </c>
      <c r="L25" s="144">
        <v>593.14009478813387</v>
      </c>
      <c r="M25" s="191">
        <v>-575.34788220791165</v>
      </c>
      <c r="N25" s="191">
        <v>1222.8296546509287</v>
      </c>
      <c r="O25" s="191">
        <v>6622.4586566273574</v>
      </c>
    </row>
    <row r="26" spans="2:15">
      <c r="B26" s="30" t="s">
        <v>658</v>
      </c>
      <c r="C26" s="23" t="s">
        <v>659</v>
      </c>
      <c r="D26" s="19" t="s">
        <v>27</v>
      </c>
      <c r="E26" s="144"/>
      <c r="F26" s="144"/>
      <c r="G26" s="144"/>
      <c r="H26" s="144"/>
      <c r="I26" s="155"/>
      <c r="J26" s="144"/>
      <c r="K26" s="144">
        <v>0</v>
      </c>
      <c r="L26" s="144">
        <v>0</v>
      </c>
      <c r="M26" s="191">
        <v>0</v>
      </c>
      <c r="N26" s="191">
        <v>0</v>
      </c>
      <c r="O26" s="191">
        <v>0</v>
      </c>
    </row>
    <row r="27" spans="2:15">
      <c r="B27" s="30" t="s">
        <v>660</v>
      </c>
      <c r="C27" s="23" t="s">
        <v>661</v>
      </c>
      <c r="D27" s="19" t="s">
        <v>27</v>
      </c>
      <c r="E27" s="144"/>
      <c r="F27" s="144"/>
      <c r="G27" s="144"/>
      <c r="H27" s="144"/>
      <c r="I27" s="155"/>
      <c r="J27" s="144"/>
      <c r="K27" s="144">
        <v>0</v>
      </c>
      <c r="L27" s="144">
        <v>0</v>
      </c>
      <c r="M27" s="191">
        <v>0</v>
      </c>
      <c r="N27" s="191">
        <v>0</v>
      </c>
      <c r="O27" s="191">
        <v>0</v>
      </c>
    </row>
    <row r="28" spans="2:15">
      <c r="B28" s="30" t="s">
        <v>662</v>
      </c>
      <c r="C28" s="23" t="s">
        <v>663</v>
      </c>
      <c r="D28" s="19" t="s">
        <v>27</v>
      </c>
      <c r="E28" s="144"/>
      <c r="F28" s="144"/>
      <c r="G28" s="144"/>
      <c r="H28" s="144"/>
      <c r="I28" s="155"/>
      <c r="J28" s="144"/>
      <c r="K28" s="144">
        <v>-1108.4195461899908</v>
      </c>
      <c r="L28" s="144">
        <v>430.25041048200364</v>
      </c>
      <c r="M28" s="191">
        <v>434.97219452794343</v>
      </c>
      <c r="N28" s="191">
        <v>80.959034189046847</v>
      </c>
      <c r="O28" s="191">
        <v>1264.733791517182</v>
      </c>
    </row>
    <row r="29" spans="2:15">
      <c r="B29" s="30" t="s">
        <v>664</v>
      </c>
      <c r="C29" s="23" t="s">
        <v>665</v>
      </c>
      <c r="D29" s="19" t="s">
        <v>27</v>
      </c>
      <c r="E29" s="144"/>
      <c r="F29" s="144"/>
      <c r="G29" s="144"/>
      <c r="H29" s="144"/>
      <c r="I29" s="155"/>
      <c r="J29" s="144"/>
      <c r="K29" s="144">
        <v>-1390.2331813065357</v>
      </c>
      <c r="L29" s="144">
        <v>-11.896271603866353</v>
      </c>
      <c r="M29" s="191">
        <v>-706.61369254585202</v>
      </c>
      <c r="N29" s="191">
        <v>792.96407672188093</v>
      </c>
      <c r="O29" s="191">
        <v>4883.9799073501754</v>
      </c>
    </row>
    <row r="30" spans="2:15">
      <c r="B30" s="30" t="s">
        <v>666</v>
      </c>
      <c r="C30" s="23" t="s">
        <v>667</v>
      </c>
      <c r="D30" s="19" t="s">
        <v>27</v>
      </c>
      <c r="E30" s="144"/>
      <c r="F30" s="144"/>
      <c r="G30" s="144"/>
      <c r="H30" s="144"/>
      <c r="I30" s="155"/>
      <c r="J30" s="144"/>
      <c r="K30" s="144">
        <v>0</v>
      </c>
      <c r="L30" s="144">
        <v>0</v>
      </c>
      <c r="M30" s="191">
        <v>0</v>
      </c>
      <c r="N30" s="191">
        <v>0</v>
      </c>
      <c r="O30" s="191">
        <v>0</v>
      </c>
    </row>
    <row r="31" spans="2:15">
      <c r="B31" s="30" t="s">
        <v>668</v>
      </c>
      <c r="C31" s="23" t="s">
        <v>669</v>
      </c>
      <c r="D31" s="19" t="s">
        <v>27</v>
      </c>
      <c r="E31" s="144"/>
      <c r="F31" s="144"/>
      <c r="G31" s="144"/>
      <c r="H31" s="144"/>
      <c r="I31" s="155"/>
      <c r="J31" s="144"/>
      <c r="K31" s="144">
        <v>0</v>
      </c>
      <c r="L31" s="144">
        <v>0</v>
      </c>
      <c r="M31" s="191">
        <v>0</v>
      </c>
      <c r="N31" s="191">
        <v>0</v>
      </c>
      <c r="O31" s="191">
        <v>0</v>
      </c>
    </row>
    <row r="32" spans="2:15">
      <c r="B32" s="30" t="s">
        <v>670</v>
      </c>
      <c r="C32" s="23" t="s">
        <v>671</v>
      </c>
      <c r="D32" s="19" t="s">
        <v>27</v>
      </c>
      <c r="E32" s="144"/>
      <c r="F32" s="144"/>
      <c r="G32" s="144"/>
      <c r="H32" s="144"/>
      <c r="I32" s="155"/>
      <c r="J32" s="144"/>
      <c r="K32" s="144">
        <v>0</v>
      </c>
      <c r="L32" s="144">
        <v>0</v>
      </c>
      <c r="M32" s="191">
        <v>0</v>
      </c>
      <c r="N32" s="191">
        <v>0</v>
      </c>
      <c r="O32" s="191">
        <v>0</v>
      </c>
    </row>
    <row r="33" spans="2:15">
      <c r="B33" s="30" t="s">
        <v>672</v>
      </c>
      <c r="C33" s="23" t="s">
        <v>673</v>
      </c>
      <c r="D33" s="19" t="s">
        <v>27</v>
      </c>
      <c r="E33" s="144"/>
      <c r="F33" s="144"/>
      <c r="G33" s="144"/>
      <c r="H33" s="144"/>
      <c r="I33" s="155"/>
      <c r="J33" s="144"/>
      <c r="K33" s="144">
        <v>-238.78381007999337</v>
      </c>
      <c r="L33" s="144">
        <v>174.78595590999657</v>
      </c>
      <c r="M33" s="191">
        <v>-303.70638419000306</v>
      </c>
      <c r="N33" s="191">
        <v>348.90654374000087</v>
      </c>
      <c r="O33" s="191">
        <v>473.74495775999958</v>
      </c>
    </row>
    <row r="34" spans="2:15">
      <c r="B34" s="28" t="s">
        <v>674</v>
      </c>
      <c r="C34" s="70" t="s">
        <v>675</v>
      </c>
      <c r="D34" s="19" t="s">
        <v>27</v>
      </c>
      <c r="E34" s="144"/>
      <c r="F34" s="144"/>
      <c r="G34" s="144"/>
      <c r="H34" s="144"/>
      <c r="I34" s="155"/>
      <c r="J34" s="144"/>
      <c r="K34" s="144">
        <v>333.42955909201191</v>
      </c>
      <c r="L34" s="144">
        <v>-213.32503112176892</v>
      </c>
      <c r="M34" s="192">
        <v>-788.84757801788123</v>
      </c>
      <c r="N34" s="192">
        <v>331.84053091087753</v>
      </c>
      <c r="O34" s="192">
        <v>780.98951886724353</v>
      </c>
    </row>
    <row r="35" spans="2:15">
      <c r="B35" s="93" t="s">
        <v>676</v>
      </c>
      <c r="C35" s="94" t="s">
        <v>677</v>
      </c>
      <c r="D35" s="21" t="s">
        <v>27</v>
      </c>
      <c r="E35" s="144"/>
      <c r="F35" s="144"/>
      <c r="G35" s="144"/>
      <c r="H35" s="144"/>
      <c r="I35" s="155"/>
      <c r="J35" s="144"/>
      <c r="K35" s="144">
        <v>-3070.866096668532</v>
      </c>
      <c r="L35" s="144">
        <v>806.46512590990278</v>
      </c>
      <c r="M35" s="192">
        <v>213.49969580996958</v>
      </c>
      <c r="N35" s="192">
        <v>890.98912374005113</v>
      </c>
      <c r="O35" s="192">
        <v>5841.4691377601139</v>
      </c>
    </row>
    <row r="36" spans="2:15">
      <c r="B36" s="30" t="s">
        <v>25</v>
      </c>
      <c r="C36" s="35" t="s">
        <v>89</v>
      </c>
      <c r="D36" s="19" t="s">
        <v>27</v>
      </c>
      <c r="E36" s="160"/>
      <c r="F36" s="160"/>
      <c r="G36" s="160"/>
      <c r="H36" s="160"/>
      <c r="I36" s="155"/>
      <c r="J36" s="160"/>
      <c r="K36" s="144">
        <v>0</v>
      </c>
      <c r="L36" s="144">
        <v>0</v>
      </c>
      <c r="M36" s="191">
        <v>0</v>
      </c>
      <c r="N36" s="191">
        <v>0</v>
      </c>
      <c r="O36" s="191">
        <v>0</v>
      </c>
    </row>
    <row r="37" spans="2:15">
      <c r="B37" s="20" t="s">
        <v>678</v>
      </c>
      <c r="C37" s="32" t="s">
        <v>679</v>
      </c>
      <c r="D37" s="21" t="s">
        <v>27</v>
      </c>
      <c r="E37" s="144"/>
      <c r="F37" s="144"/>
      <c r="G37" s="144"/>
      <c r="H37" s="144"/>
      <c r="I37" s="155"/>
      <c r="J37" s="144"/>
      <c r="K37" s="144">
        <v>1837.3425624184615</v>
      </c>
      <c r="L37" s="144">
        <v>-316.95433327715728</v>
      </c>
      <c r="M37" s="144">
        <v>909.94001305842608</v>
      </c>
      <c r="N37" s="144">
        <v>-1218.5535860382388</v>
      </c>
      <c r="O37" s="144">
        <v>-4805.1548800493447</v>
      </c>
    </row>
    <row r="38" spans="2:15" ht="18" customHeight="1">
      <c r="B38" s="195" t="s">
        <v>1207</v>
      </c>
      <c r="C38"/>
      <c r="D38"/>
      <c r="E38"/>
      <c r="F38"/>
      <c r="G38"/>
      <c r="H38"/>
      <c r="I38"/>
      <c r="J38"/>
    </row>
    <row r="39" spans="2:15" ht="37.9" customHeight="1">
      <c r="B39" s="220" t="s">
        <v>1208</v>
      </c>
      <c r="C39" s="220"/>
      <c r="D39" s="220"/>
      <c r="E39" s="220"/>
      <c r="F39" s="220"/>
      <c r="G39" s="220"/>
      <c r="H39" s="220"/>
      <c r="I39" s="220"/>
      <c r="J39" s="220"/>
    </row>
    <row r="40" spans="2:15" ht="27" customHeight="1">
      <c r="B40" s="221" t="s">
        <v>1209</v>
      </c>
      <c r="C40" s="221"/>
      <c r="D40" s="221"/>
      <c r="E40" s="221"/>
      <c r="F40" s="221"/>
      <c r="G40" s="221"/>
      <c r="H40" s="221"/>
      <c r="I40" s="221"/>
      <c r="J40" s="221"/>
    </row>
  </sheetData>
  <mergeCells count="17">
    <mergeCell ref="O6:O7"/>
    <mergeCell ref="E4:O5"/>
    <mergeCell ref="E3:O3"/>
    <mergeCell ref="E2:O2"/>
    <mergeCell ref="J6:J7"/>
    <mergeCell ref="K6:K7"/>
    <mergeCell ref="L6:L7"/>
    <mergeCell ref="M6:M7"/>
    <mergeCell ref="N6:N7"/>
    <mergeCell ref="I6:I7"/>
    <mergeCell ref="B39:J39"/>
    <mergeCell ref="B40:J40"/>
    <mergeCell ref="B5:C6"/>
    <mergeCell ref="E6:E7"/>
    <mergeCell ref="F6:F7"/>
    <mergeCell ref="G6:G7"/>
    <mergeCell ref="H6:H7"/>
  </mergeCells>
  <hyperlinks>
    <hyperlink ref="B1" location="Indice!A1" display="Regresar" xr:uid="{A3035DCD-999D-44D2-ACA6-DCAC5B45C2A0}"/>
  </hyperlinks>
  <pageMargins left="0.7" right="0.7" top="0.75" bottom="0.75" header="0.3" footer="0.3"/>
  <ignoredErrors>
    <ignoredError sqref="B8:B3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Indice</vt:lpstr>
      <vt:lpstr>Estado I</vt:lpstr>
      <vt:lpstr>Estado II</vt:lpstr>
      <vt:lpstr>Estado III</vt:lpstr>
      <vt:lpstr>Estado IV</vt:lpstr>
      <vt:lpstr>Ingreso</vt:lpstr>
      <vt:lpstr>Gasto</vt:lpstr>
      <vt:lpstr>Transacciones Activos y Pasivo </vt:lpstr>
      <vt:lpstr>Ganancias y Perdidas Tenencias</vt:lpstr>
      <vt:lpstr>Otras variaciones en Volumen</vt:lpstr>
      <vt:lpstr>Balance</vt:lpstr>
      <vt:lpstr>Erogación funciones de Gobierno</vt:lpstr>
      <vt:lpstr>Transacciones A-P Fin. por Sect</vt:lpstr>
      <vt:lpstr>Saldos A-P financieros por Sect</vt:lpstr>
      <vt:lpstr>Total otros flujos econo.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Wilfredo A. Díaz Cruz</dc:creator>
  <cp:lastModifiedBy>Rodrigo Gil Escobar</cp:lastModifiedBy>
  <dcterms:created xsi:type="dcterms:W3CDTF">2019-02-27T16:49:41Z</dcterms:created>
  <dcterms:modified xsi:type="dcterms:W3CDTF">2025-04-28T20:31:47Z</dcterms:modified>
</cp:coreProperties>
</file>