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DSP/"/>
    </mc:Choice>
  </mc:AlternateContent>
  <xr:revisionPtr revIDLastSave="5" documentId="13_ncr:1_{F302A5CD-1E70-4EEE-B60F-F842EEA07600}" xr6:coauthVersionLast="47" xr6:coauthVersionMax="47" xr10:uidLastSave="{BC7982DC-7E3E-44D6-881C-F6C9175D93FB}"/>
  <bookViews>
    <workbookView xWindow="-110" yWindow="-110" windowWidth="19420" windowHeight="10300" firstSheet="2" xr2:uid="{D7D0118A-8820-43C7-ACA8-11656FDE0279}"/>
  </bookViews>
  <sheets>
    <sheet name="Indice" sheetId="2" r:id="rId1"/>
    <sheet name="ED Gobierno Central Presupuest" sheetId="1" r:id="rId2"/>
    <sheet name="ED Gobierno Central Consolidad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3" l="1"/>
  <c r="AS3" i="3" s="1"/>
  <c r="D40" i="3"/>
  <c r="C40" i="3"/>
  <c r="B40" i="3"/>
  <c r="D36" i="3"/>
  <c r="C36" i="3"/>
  <c r="B36" i="3"/>
  <c r="D28" i="3"/>
  <c r="C28" i="3"/>
  <c r="B28" i="3"/>
  <c r="D21" i="3"/>
  <c r="D14" i="3" s="1"/>
  <c r="D6" i="3" s="1"/>
  <c r="C21" i="3"/>
  <c r="C14" i="3" s="1"/>
  <c r="C6" i="3" s="1"/>
  <c r="B21" i="3"/>
  <c r="B14" i="3"/>
  <c r="D8" i="3"/>
  <c r="C8" i="3"/>
  <c r="B8" i="3"/>
  <c r="B8" i="1"/>
  <c r="C8" i="1"/>
  <c r="D8" i="1"/>
  <c r="B21" i="1"/>
  <c r="B14" i="1"/>
  <c r="C21" i="1"/>
  <c r="C14" i="1" s="1"/>
  <c r="C6" i="1" s="1"/>
  <c r="D21" i="1"/>
  <c r="D14" i="1"/>
  <c r="D6" i="1" s="1"/>
  <c r="B28" i="1"/>
  <c r="C28" i="1"/>
  <c r="D28" i="1"/>
  <c r="B36" i="1"/>
  <c r="C36" i="1"/>
  <c r="D36" i="1"/>
  <c r="B40" i="1"/>
  <c r="C40" i="1"/>
  <c r="D40" i="1"/>
  <c r="B6" i="3"/>
  <c r="B6" i="1" l="1"/>
</calcChain>
</file>

<file path=xl/sharedStrings.xml><?xml version="1.0" encoding="utf-8"?>
<sst xmlns="http://schemas.openxmlformats.org/spreadsheetml/2006/main" count="312" uniqueCount="60">
  <si>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</si>
  <si>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</si>
  <si>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</si>
  <si>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</si>
  <si>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</si>
  <si>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</si>
  <si>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</si>
  <si>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</si>
  <si>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</t>
  </si>
  <si>
    <t xml:space="preserve">Frecuencia: </t>
  </si>
  <si>
    <t>Trimestral</t>
  </si>
  <si>
    <t>Contenido:</t>
  </si>
  <si>
    <t>Deuda del Gobierno Central  Presupuestario</t>
  </si>
  <si>
    <t>Deuda del Gobierno Central  Consolidado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</si>
  <si>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</si>
  <si>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</si>
  <si>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en Millones de Pesos Dominicanos</t>
  </si>
  <si>
    <t>2013Q2</t>
  </si>
  <si>
    <t>2013Q3</t>
  </si>
  <si>
    <t>2013Q4</t>
  </si>
  <si>
    <t>I</t>
  </si>
  <si>
    <t>II</t>
  </si>
  <si>
    <t>III</t>
  </si>
  <si>
    <t>IV</t>
  </si>
  <si>
    <t>Deuda Total del Gobierno Central</t>
  </si>
  <si>
    <t>Por instrumento y plazo de vencimiento</t>
  </si>
  <si>
    <t>Vencimiento de corto plazo:</t>
  </si>
  <si>
    <t xml:space="preserve"> -   </t>
  </si>
  <si>
    <t>Efectivo y depósitos …................................................................................</t>
  </si>
  <si>
    <t>Títulos Valores  …......................................................................................</t>
  </si>
  <si>
    <t>Préstamos ….............................................................................................</t>
  </si>
  <si>
    <t>Seguros, pensiones y esquemas de garantía estandarizados….........................</t>
  </si>
  <si>
    <t>Otras cuentas por pagar …..........................................................................</t>
  </si>
  <si>
    <t>Vencimiento de largo plazo</t>
  </si>
  <si>
    <t>Pagadero a un año o menos:</t>
  </si>
  <si>
    <t>Títulos Valores ….......................................................................................</t>
  </si>
  <si>
    <t>Préstamos…..............................................................................................</t>
  </si>
  <si>
    <t>Seguros, pensiones y esquemas de garantía estandarizados. ….......................</t>
  </si>
  <si>
    <t>Otras cuentas por pagar…...........................................................................</t>
  </si>
  <si>
    <t>Pagadero a mas de un año:</t>
  </si>
  <si>
    <t>Derechos especiales de giro (DEG) …...........................................................</t>
  </si>
  <si>
    <t>Deuda Total del Gobierno Central Presupuestario</t>
  </si>
  <si>
    <t>Por tipo de moneda</t>
  </si>
  <si>
    <t>Moneda nacional …...................................................................................</t>
  </si>
  <si>
    <t>Moneda extranjera ….................................................................................</t>
  </si>
  <si>
    <t>Por residencia del areedor</t>
  </si>
  <si>
    <t>Acreedores residentes …...........................................................................</t>
  </si>
  <si>
    <t>Acreedores no residentes ….......................................................................</t>
  </si>
  <si>
    <t>Tabla 1.1: Deuda del Gobierno Central Consolidado Trimestral</t>
  </si>
  <si>
    <t>Efectivo y depósitos …...................................................................................................</t>
  </si>
  <si>
    <t>Títulos Valores  ….........................................................................................................</t>
  </si>
  <si>
    <t>Préstamos …................................................................................................................</t>
  </si>
  <si>
    <t>Seguros, pensiones y esquemas de garantía estandarizados. …..........................................</t>
  </si>
  <si>
    <t>Otras cuentas por pagar ….............................................................................................</t>
  </si>
  <si>
    <t>Derechos especiales de giro (DEG) …..............................................................................</t>
  </si>
  <si>
    <t>Deuda Total del Gobierno Central Extrapresupuestario</t>
  </si>
  <si>
    <t>Moneda nacional ….......................................................................................................</t>
  </si>
  <si>
    <t>Moneda extranjera ….....................................................................................................</t>
  </si>
  <si>
    <t>Acreedores residentes …...............................................................................................</t>
  </si>
  <si>
    <t>Acreedores no residentes …...........................................................................................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</si>
</sst>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8"/>
      <name val="Calibri"/>
      <family val="2"/>
      <scheme val="minor"/>
    </font>
    <font>
      <sz val="7.5"/>
      <color theme="0"/>
      <name val="Futura Lt BT"/>
      <family val="2"/>
    </font>
    <font>
      <sz val="7.5"/>
      <color theme="0"/>
      <name val="FUTURA MDB"/>
    </font>
    <font>
      <sz val="7.5"/>
      <name val="FUTURA MDB"/>
    </font>
    <font>
      <sz val="7.5"/>
      <color theme="1"/>
      <name val="FUTURA MDB"/>
    </font>
    <font>
      <b/>
      <sz val="7.5"/>
      <color theme="0"/>
      <name val="Futura Md BT"/>
      <family val="2"/>
    </font>
    <font>
      <b/>
      <sz val="7.5"/>
      <color theme="0"/>
      <name val="FUTURA MDB"/>
    </font>
    <font>
      <b/>
      <sz val="7.5"/>
      <name val="FUTURA MDB"/>
    </font>
    <font>
      <sz val="7.5"/>
      <name val="Futura"/>
      <family val="3"/>
    </font>
    <font>
      <sz val="7.5"/>
      <color theme="1"/>
      <name val="Calibri"/>
      <family val="2"/>
      <scheme val="minor"/>
    </font>
    <font>
      <b/>
      <sz val="7.5"/>
      <color theme="0"/>
      <name val="Futura"/>
      <family val="3"/>
    </font>
    <font>
      <b/>
      <sz val="7.5"/>
      <color theme="0"/>
      <name val="Calibri"/>
      <family val="2"/>
      <scheme val="minor"/>
    </font>
    <font>
      <sz val="7.5"/>
      <color theme="0"/>
      <name val="Calibri"/>
      <family val="2"/>
      <scheme val="minor"/>
    </font>
    <font>
      <sz val="7.5"/>
      <color theme="1"/>
      <name val="Futura"/>
      <family val="3"/>
    </font>
    <font>
      <sz val="7.5"/>
      <color theme="0"/>
      <name val="Futura"/>
    </font>
    <font>
      <sz val="7.5"/>
      <color theme="1"/>
      <name val="Futura"/>
    </font>
    <font>
      <sz val="7.5"/>
      <name val="Futura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11" xfId="0" applyFont="1" applyFill="1" applyBorder="1" applyAlignment="1">
      <alignment horizontal="center"/>
    </xf>
    <xf numFmtId="0" fontId="18" fillId="0" borderId="0" xfId="2" applyFont="1"/>
    <xf numFmtId="0" fontId="19" fillId="0" borderId="0" xfId="0" applyFont="1"/>
    <xf numFmtId="49" fontId="20" fillId="2" borderId="12" xfId="0" applyNumberFormat="1" applyFont="1" applyFill="1" applyBorder="1" applyAlignment="1">
      <alignment horizontal="left"/>
    </xf>
    <xf numFmtId="0" fontId="21" fillId="2" borderId="4" xfId="2" applyFont="1" applyFill="1" applyBorder="1"/>
    <xf numFmtId="0" fontId="21" fillId="2" borderId="5" xfId="2" applyFont="1" applyFill="1" applyBorder="1"/>
    <xf numFmtId="0" fontId="21" fillId="2" borderId="6" xfId="0" applyFont="1" applyFill="1" applyBorder="1" applyAlignment="1">
      <alignment horizontal="center"/>
    </xf>
    <xf numFmtId="164" fontId="21" fillId="3" borderId="1" xfId="0" applyNumberFormat="1" applyFont="1" applyFill="1" applyBorder="1"/>
    <xf numFmtId="0" fontId="17" fillId="3" borderId="2" xfId="0" applyFont="1" applyFill="1" applyBorder="1"/>
    <xf numFmtId="164" fontId="19" fillId="0" borderId="0" xfId="1" applyNumberFormat="1" applyFont="1" applyBorder="1"/>
    <xf numFmtId="4" fontId="19" fillId="0" borderId="0" xfId="0" applyNumberFormat="1" applyFont="1"/>
    <xf numFmtId="4" fontId="19" fillId="0" borderId="2" xfId="0" applyNumberFormat="1" applyFont="1" applyBorder="1"/>
    <xf numFmtId="0" fontId="22" fillId="0" borderId="0" xfId="2" applyFont="1"/>
    <xf numFmtId="0" fontId="23" fillId="0" borderId="0" xfId="2" applyFont="1"/>
    <xf numFmtId="0" fontId="24" fillId="0" borderId="0" xfId="0" applyFont="1"/>
    <xf numFmtId="0" fontId="25" fillId="2" borderId="3" xfId="2" applyFont="1" applyFill="1" applyBorder="1"/>
    <xf numFmtId="0" fontId="25" fillId="2" borderId="4" xfId="2" applyFont="1" applyFill="1" applyBorder="1"/>
    <xf numFmtId="0" fontId="25" fillId="2" borderId="5" xfId="2" applyFont="1" applyFill="1" applyBorder="1"/>
    <xf numFmtId="0" fontId="26" fillId="2" borderId="6" xfId="0" applyFont="1" applyFill="1" applyBorder="1" applyAlignment="1">
      <alignment horizontal="center"/>
    </xf>
    <xf numFmtId="164" fontId="26" fillId="3" borderId="1" xfId="0" applyNumberFormat="1" applyFont="1" applyFill="1" applyBorder="1"/>
    <xf numFmtId="0" fontId="27" fillId="3" borderId="2" xfId="0" applyFont="1" applyFill="1" applyBorder="1"/>
    <xf numFmtId="164" fontId="24" fillId="0" borderId="0" xfId="1" applyNumberFormat="1" applyFont="1" applyBorder="1"/>
    <xf numFmtId="4" fontId="24" fillId="0" borderId="0" xfId="0" applyNumberFormat="1" applyFont="1"/>
    <xf numFmtId="4" fontId="24" fillId="0" borderId="2" xfId="0" applyNumberFormat="1" applyFont="1" applyBorder="1"/>
    <xf numFmtId="0" fontId="28" fillId="0" borderId="0" xfId="0" applyFont="1"/>
    <xf numFmtId="0" fontId="29" fillId="2" borderId="4" xfId="2" applyFont="1" applyFill="1" applyBorder="1"/>
    <xf numFmtId="0" fontId="30" fillId="3" borderId="3" xfId="2" applyFont="1" applyFill="1" applyBorder="1"/>
    <xf numFmtId="0" fontId="30" fillId="3" borderId="4" xfId="2" applyFont="1" applyFill="1" applyBorder="1"/>
    <xf numFmtId="0" fontId="29" fillId="2" borderId="5" xfId="2" applyFont="1" applyFill="1" applyBorder="1"/>
    <xf numFmtId="0" fontId="31" fillId="0" borderId="0" xfId="2" applyFont="1"/>
    <xf numFmtId="0" fontId="19" fillId="3" borderId="3" xfId="2" applyFont="1" applyFill="1" applyBorder="1"/>
    <xf numFmtId="0" fontId="19" fillId="3" borderId="4" xfId="2" applyFont="1" applyFill="1" applyBorder="1"/>
    <xf numFmtId="0" fontId="16" fillId="2" borderId="0" xfId="0" applyFont="1" applyFill="1"/>
    <xf numFmtId="0" fontId="17" fillId="2" borderId="4" xfId="2" applyFont="1" applyFill="1" applyBorder="1"/>
    <xf numFmtId="0" fontId="17" fillId="2" borderId="5" xfId="2" applyFont="1" applyFill="1" applyBorder="1"/>
    <xf numFmtId="164" fontId="17" fillId="3" borderId="1" xfId="0" applyNumberFormat="1" applyFont="1" applyFill="1" applyBorder="1"/>
    <xf numFmtId="164" fontId="17" fillId="3" borderId="1" xfId="1" applyNumberFormat="1" applyFont="1" applyFill="1" applyBorder="1"/>
    <xf numFmtId="164" fontId="27" fillId="3" borderId="1" xfId="0" applyNumberFormat="1" applyFont="1" applyFill="1" applyBorder="1"/>
    <xf numFmtId="164" fontId="27" fillId="3" borderId="1" xfId="1" applyNumberFormat="1" applyFont="1" applyFill="1" applyBorder="1"/>
    <xf numFmtId="43" fontId="24" fillId="0" borderId="0" xfId="1" applyFont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illares 2" xfId="4" xr:uid="{00000000-0005-0000-0000-00002F000000}"/>
    <cellStyle name="Normal" xfId="0" builtinId="0"/>
    <cellStyle name="Normal 2" xfId="2" xr:uid="{00000000-0005-0000-0000-000030000000}"/>
    <cellStyle name="Porcentaje 2" xfId="3" xr:uid="{00000000-0005-0000-0000-000031000000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</xdr:colOff>
      <xdr:row>9</xdr:row>
      <xdr:rowOff>24493</xdr:rowOff>
    </xdr:from>
    <xdr:to>
      <xdr:col>16</xdr:col>
      <xdr:colOff>71513</xdr:colOff>
      <xdr:row>15</xdr:row>
      <xdr:rowOff>72118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098D2CE-9FCA-4F3B-8F21-5177D547BD08}"/>
            </a:ext>
          </a:extLst>
        </xdr:cNvPr>
        <xdr:cNvGrpSpPr>
          <a:grpSpLocks/>
        </xdr:cNvGrpSpPr>
      </xdr:nvGrpSpPr>
      <xdr:grpSpPr bwMode="auto">
        <a:xfrm>
          <a:off x="1733096" y="1653268"/>
          <a:ext cx="9949392" cy="113347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05A31C9-C18B-A7F9-A656-6FB3382515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6B7A97F6-55BC-755F-23E5-50EF792EEA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222F786-ADA9-F1E0-183F-1066A4B690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54428</xdr:colOff>
      <xdr:row>3</xdr:row>
      <xdr:rowOff>40821</xdr:rowOff>
    </xdr:from>
    <xdr:to>
      <xdr:col>19</xdr:col>
      <xdr:colOff>186219</xdr:colOff>
      <xdr:row>8</xdr:row>
      <xdr:rowOff>63766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870DA1-5EC3-E8E1-50CC-F8ED4C5D7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28" y="612321"/>
          <a:ext cx="13412362" cy="975445"/>
        </a:xfrm>
        <a:prstGeom prst="rect">
          <a:avLst/>
        </a:prstGeom>
      </xdr:spPr>
    </xdr:pic>
    <xdr:clientData/>
  </xdr:twoCellAnchor>
  <xdr:twoCellAnchor>
    <xdr:from>
      <xdr:col>7</xdr:col>
      <xdr:colOff>607786</xdr:colOff>
      <xdr:row>3</xdr:row>
      <xdr:rowOff>99785</xdr:rowOff>
    </xdr:from>
    <xdr:to>
      <xdr:col>9</xdr:col>
      <xdr:colOff>444500</xdr:colOff>
      <xdr:row>8</xdr:row>
      <xdr:rowOff>35612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2621A3A1-A7E8-4E73-8185-318D92542B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70286" y="644071"/>
          <a:ext cx="1360714" cy="84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sheetPr>
    <tabColor theme="4" tint="-0.249977111117893"/>
  </sheetPr>
  <dimension ref="B2:Q34"/>
  <sheetViews>
    <sheetView showGridLines="0" tabSelected="1" zoomScale="70" zoomScaleNormal="70" workbookViewId="0">
      <selection activeCell="U11" sqref="U11"/>
    </sheetView>
  </sheetViews>
  <sheetFormatPr defaultColWidth="11.42578125" defaultRowHeight="14.4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51" t="s">
        <v>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"/>
    </row>
    <row r="18" spans="2:17" ht="30">
      <c r="B18" s="5"/>
      <c r="C18" s="51" t="s">
        <v>1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"/>
    </row>
    <row r="19" spans="2:17" ht="30">
      <c r="B19" s="5"/>
      <c r="C19" s="52" t="s">
        <v>2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22.5">
      <c r="G29" s="7" t="s">
        <v>12</v>
      </c>
      <c r="H29" s="10"/>
      <c r="I29" s="8"/>
      <c r="M29" s="10"/>
    </row>
    <row r="30" spans="2:17" ht="22.5">
      <c r="G30" s="7" t="s">
        <v>13</v>
      </c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53" t="s">
        <v>14</v>
      </c>
      <c r="G32" s="53"/>
      <c r="H32" s="53"/>
      <c r="I32" s="53"/>
      <c r="J32" s="53"/>
      <c r="K32" s="53"/>
      <c r="L32" s="53"/>
    </row>
    <row r="33" spans="6:12" ht="25.5" customHeight="1">
      <c r="F33" s="54"/>
      <c r="G33" s="54"/>
      <c r="H33" s="54"/>
      <c r="I33" s="54"/>
      <c r="J33" s="54"/>
      <c r="K33" s="54"/>
      <c r="L33" s="54"/>
    </row>
    <row r="34" spans="6:12" ht="33" customHeight="1">
      <c r="F34" s="54"/>
      <c r="G34" s="54"/>
      <c r="H34" s="54"/>
      <c r="I34" s="54"/>
      <c r="J34" s="54"/>
      <c r="K34" s="54"/>
      <c r="L34" s="54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  <hyperlink ref="G30" location="'Gobierno Central'!A1" display="Deuda del Gobierno Central  " xr:uid="{FD96DA7B-A61E-4AC4-8C8F-A656E647CA4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Z43"/>
  <sheetViews>
    <sheetView showGridLines="0" workbookViewId="0">
      <pane xSplit="1" ySplit="7" topLeftCell="AQ8" activePane="bottomRight" state="frozen"/>
      <selection pane="bottomRight" activeCell="E6" sqref="E6:AW42"/>
      <selection pane="bottomLeft" activeCell="A7" sqref="A7"/>
      <selection pane="topRight" activeCell="B1" sqref="B1"/>
    </sheetView>
  </sheetViews>
  <sheetFormatPr defaultColWidth="11.42578125" defaultRowHeight="9.6"/>
  <cols>
    <col min="1" max="1" width="65.85546875" style="13" customWidth="1"/>
    <col min="2" max="4" width="11.42578125" style="13" hidden="1" customWidth="1"/>
    <col min="5" max="37" width="14" style="13" customWidth="1"/>
    <col min="38" max="42" width="14.7109375" style="13" bestFit="1" customWidth="1"/>
    <col min="43" max="16384" width="11.42578125" style="13"/>
  </cols>
  <sheetData>
    <row r="1" spans="1:52">
      <c r="A1" s="12"/>
    </row>
    <row r="2" spans="1:52" ht="15" customHeight="1">
      <c r="A2" s="14" t="s">
        <v>15</v>
      </c>
    </row>
    <row r="3" spans="1:52" ht="15" customHeight="1">
      <c r="A3" s="14" t="s">
        <v>16</v>
      </c>
    </row>
    <row r="4" spans="1:52" ht="15" customHeight="1" thickBot="1">
      <c r="A4" s="15"/>
      <c r="E4" s="55">
        <v>2014</v>
      </c>
      <c r="F4" s="56"/>
      <c r="G4" s="56"/>
      <c r="H4" s="57"/>
      <c r="I4" s="55">
        <v>2015</v>
      </c>
      <c r="J4" s="56"/>
      <c r="K4" s="56"/>
      <c r="L4" s="57"/>
      <c r="M4" s="55">
        <v>2016</v>
      </c>
      <c r="N4" s="56"/>
      <c r="O4" s="56"/>
      <c r="P4" s="57"/>
      <c r="Q4" s="55">
        <v>2017</v>
      </c>
      <c r="R4" s="56"/>
      <c r="S4" s="56"/>
      <c r="T4" s="57"/>
      <c r="U4" s="55">
        <v>2018</v>
      </c>
      <c r="V4" s="56"/>
      <c r="W4" s="56"/>
      <c r="X4" s="57"/>
      <c r="Y4" s="55">
        <v>2019</v>
      </c>
      <c r="Z4" s="56"/>
      <c r="AA4" s="56"/>
      <c r="AB4" s="57"/>
      <c r="AC4" s="55">
        <v>2020</v>
      </c>
      <c r="AD4" s="56"/>
      <c r="AE4" s="56"/>
      <c r="AF4" s="57"/>
      <c r="AG4" s="55">
        <v>2021</v>
      </c>
      <c r="AH4" s="56"/>
      <c r="AI4" s="56"/>
      <c r="AJ4" s="57"/>
      <c r="AK4" s="55">
        <v>2022</v>
      </c>
      <c r="AL4" s="56"/>
      <c r="AM4" s="56"/>
      <c r="AN4" s="57"/>
      <c r="AO4" s="55">
        <v>2023</v>
      </c>
      <c r="AP4" s="56"/>
      <c r="AQ4" s="56"/>
      <c r="AR4" s="57"/>
      <c r="AS4" s="55">
        <v>2024</v>
      </c>
      <c r="AT4" s="56"/>
      <c r="AU4" s="56"/>
      <c r="AV4" s="57"/>
      <c r="AW4" s="55">
        <v>2025</v>
      </c>
      <c r="AX4" s="56"/>
      <c r="AY4" s="56"/>
      <c r="AZ4" s="57"/>
    </row>
    <row r="5" spans="1:52" ht="10.5" thickBot="1">
      <c r="A5" s="16"/>
      <c r="B5" s="17" t="s">
        <v>17</v>
      </c>
      <c r="C5" s="17" t="s">
        <v>18</v>
      </c>
      <c r="D5" s="17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20</v>
      </c>
      <c r="Z5" s="11" t="s">
        <v>21</v>
      </c>
      <c r="AA5" s="11" t="s">
        <v>22</v>
      </c>
      <c r="AB5" s="11" t="s">
        <v>23</v>
      </c>
      <c r="AC5" s="11" t="s">
        <v>20</v>
      </c>
      <c r="AD5" s="11" t="s">
        <v>21</v>
      </c>
      <c r="AE5" s="11" t="s">
        <v>22</v>
      </c>
      <c r="AF5" s="11" t="s">
        <v>23</v>
      </c>
      <c r="AG5" s="11" t="s">
        <v>20</v>
      </c>
      <c r="AH5" s="11" t="s">
        <v>21</v>
      </c>
      <c r="AI5" s="11" t="s">
        <v>22</v>
      </c>
      <c r="AJ5" s="11" t="s">
        <v>23</v>
      </c>
      <c r="AK5" s="11" t="s">
        <v>20</v>
      </c>
      <c r="AL5" s="11" t="s">
        <v>21</v>
      </c>
      <c r="AM5" s="11" t="s">
        <v>22</v>
      </c>
      <c r="AN5" s="11" t="s">
        <v>23</v>
      </c>
      <c r="AO5" s="11" t="s">
        <v>20</v>
      </c>
      <c r="AP5" s="11" t="s">
        <v>21</v>
      </c>
      <c r="AQ5" s="11" t="s">
        <v>22</v>
      </c>
      <c r="AR5" s="11" t="s">
        <v>23</v>
      </c>
      <c r="AS5" s="11" t="s">
        <v>20</v>
      </c>
      <c r="AT5" s="11" t="s">
        <v>21</v>
      </c>
      <c r="AU5" s="11" t="s">
        <v>22</v>
      </c>
      <c r="AV5" s="11" t="s">
        <v>23</v>
      </c>
      <c r="AW5" s="11" t="s">
        <v>20</v>
      </c>
      <c r="AX5" s="11" t="s">
        <v>21</v>
      </c>
      <c r="AY5" s="11" t="s">
        <v>22</v>
      </c>
      <c r="AZ5" s="11" t="s">
        <v>23</v>
      </c>
    </row>
    <row r="6" spans="1:52" ht="9.9499999999999993">
      <c r="A6" s="41" t="s">
        <v>24</v>
      </c>
      <c r="B6" s="18">
        <f t="shared" ref="B6:D6" si="0">+B8+B14</f>
        <v>0</v>
      </c>
      <c r="C6" s="18">
        <f t="shared" si="0"/>
        <v>0</v>
      </c>
      <c r="D6" s="18">
        <f t="shared" si="0"/>
        <v>0</v>
      </c>
      <c r="E6" s="46">
        <v>844406.9</v>
      </c>
      <c r="F6" s="46">
        <v>891431.4</v>
      </c>
      <c r="G6" s="46">
        <v>920723.4</v>
      </c>
      <c r="H6" s="46">
        <v>917904.2</v>
      </c>
      <c r="I6" s="46">
        <v>872368.1</v>
      </c>
      <c r="J6" s="46">
        <v>923780.1</v>
      </c>
      <c r="K6" s="46">
        <v>934319.7</v>
      </c>
      <c r="L6" s="46">
        <v>947826.5</v>
      </c>
      <c r="M6" s="46">
        <v>1002985.6</v>
      </c>
      <c r="N6" s="47">
        <v>1040654</v>
      </c>
      <c r="O6" s="47">
        <v>1072879.1000000001</v>
      </c>
      <c r="P6" s="47">
        <v>1089067</v>
      </c>
      <c r="Q6" s="47">
        <v>1164283.2</v>
      </c>
      <c r="R6" s="47">
        <v>1223868</v>
      </c>
      <c r="S6" s="47">
        <v>1230099.3</v>
      </c>
      <c r="T6" s="47">
        <v>1259416.7</v>
      </c>
      <c r="U6" s="47">
        <v>1358205.8</v>
      </c>
      <c r="V6" s="47">
        <v>1341594.5</v>
      </c>
      <c r="W6" s="47">
        <v>1418382.7</v>
      </c>
      <c r="X6" s="47">
        <v>1449033.9</v>
      </c>
      <c r="Y6" s="47">
        <v>1488551.9</v>
      </c>
      <c r="Z6" s="47">
        <v>1593493.4</v>
      </c>
      <c r="AA6" s="47">
        <v>1624614.9</v>
      </c>
      <c r="AB6" s="47">
        <v>1730306.9</v>
      </c>
      <c r="AC6" s="47">
        <v>1907057.4</v>
      </c>
      <c r="AD6" s="47">
        <v>2066276.3</v>
      </c>
      <c r="AE6" s="47">
        <v>2332565</v>
      </c>
      <c r="AF6" s="47">
        <v>2429619.7000000002</v>
      </c>
      <c r="AG6" s="47">
        <v>2528485.7999999998</v>
      </c>
      <c r="AH6" s="47">
        <v>2537466.9</v>
      </c>
      <c r="AI6" s="47">
        <v>2519590.2000000002</v>
      </c>
      <c r="AJ6" s="47">
        <v>2562684.5</v>
      </c>
      <c r="AK6" s="47">
        <v>2617871.1</v>
      </c>
      <c r="AL6" s="47">
        <v>2680334.9</v>
      </c>
      <c r="AM6" s="47">
        <v>2659218.5</v>
      </c>
      <c r="AN6" s="47">
        <v>2755676.5</v>
      </c>
      <c r="AO6" s="47">
        <v>2856626.1</v>
      </c>
      <c r="AP6" s="47">
        <v>2876589.8</v>
      </c>
      <c r="AQ6" s="47">
        <v>2969281.4</v>
      </c>
      <c r="AR6" s="47">
        <v>3029276.3</v>
      </c>
      <c r="AS6" s="47">
        <v>3118636.1</v>
      </c>
      <c r="AT6" s="47">
        <v>3140699.2</v>
      </c>
      <c r="AU6" s="47">
        <v>3302400.1</v>
      </c>
      <c r="AV6" s="47">
        <v>3366966</v>
      </c>
      <c r="AW6" s="47">
        <v>3620795.6</v>
      </c>
      <c r="AX6" s="47"/>
      <c r="AY6" s="47"/>
      <c r="AZ6" s="47"/>
    </row>
    <row r="7" spans="1:52" ht="9.9499999999999993" thickBot="1">
      <c r="A7" s="42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</row>
    <row r="8" spans="1:52">
      <c r="A8" s="42" t="s">
        <v>26</v>
      </c>
      <c r="B8" s="20">
        <f>+B10+B11</f>
        <v>0</v>
      </c>
      <c r="C8" s="20">
        <f t="shared" ref="C8:D8" si="1">+C10+C11</f>
        <v>0</v>
      </c>
      <c r="D8" s="20">
        <f t="shared" si="1"/>
        <v>0</v>
      </c>
      <c r="E8" s="20">
        <v>275.3</v>
      </c>
      <c r="F8" s="20">
        <v>247</v>
      </c>
      <c r="G8" s="20">
        <v>273.60000000000002</v>
      </c>
      <c r="H8" s="20" t="s">
        <v>27</v>
      </c>
      <c r="I8" s="20">
        <v>1171.5</v>
      </c>
      <c r="J8" s="20">
        <v>1175.8</v>
      </c>
      <c r="K8" s="20">
        <v>1539.1</v>
      </c>
      <c r="L8" s="20">
        <v>491.5</v>
      </c>
      <c r="M8" s="20">
        <v>2916</v>
      </c>
      <c r="N8" s="20">
        <v>2646.7</v>
      </c>
      <c r="O8" s="20">
        <v>2973.3</v>
      </c>
      <c r="P8" s="20">
        <v>2995.1</v>
      </c>
      <c r="Q8" s="20">
        <v>1219.0999999999999</v>
      </c>
      <c r="R8" s="20">
        <v>763.7</v>
      </c>
      <c r="S8" s="20">
        <v>1568.9</v>
      </c>
      <c r="T8" s="20">
        <v>142.5</v>
      </c>
      <c r="U8" s="20">
        <v>163.19999999999999</v>
      </c>
      <c r="V8" s="20">
        <v>153.5</v>
      </c>
      <c r="W8" s="20">
        <v>1239</v>
      </c>
      <c r="X8" s="20">
        <v>123.7</v>
      </c>
      <c r="Y8" s="20">
        <v>355.7</v>
      </c>
      <c r="Z8" s="20">
        <v>413.8</v>
      </c>
      <c r="AA8" s="20">
        <v>394.4</v>
      </c>
      <c r="AB8" s="20" t="s">
        <v>27</v>
      </c>
      <c r="AC8" s="20">
        <v>77.900000000000006</v>
      </c>
      <c r="AD8" s="20">
        <v>437</v>
      </c>
      <c r="AE8" s="20" t="s">
        <v>27</v>
      </c>
      <c r="AF8" s="20" t="s">
        <v>27</v>
      </c>
      <c r="AG8" s="20" t="s">
        <v>27</v>
      </c>
      <c r="AH8" s="20" t="s">
        <v>27</v>
      </c>
      <c r="AI8" s="20" t="s">
        <v>27</v>
      </c>
      <c r="AJ8" s="20" t="s">
        <v>27</v>
      </c>
      <c r="AK8" s="20" t="s">
        <v>27</v>
      </c>
      <c r="AL8" s="20" t="s">
        <v>27</v>
      </c>
      <c r="AM8" s="20" t="s">
        <v>27</v>
      </c>
      <c r="AN8" s="20" t="s">
        <v>27</v>
      </c>
      <c r="AO8" s="20" t="s">
        <v>27</v>
      </c>
      <c r="AP8" s="20" t="s">
        <v>27</v>
      </c>
      <c r="AQ8" s="20" t="s">
        <v>27</v>
      </c>
      <c r="AR8" s="20" t="s">
        <v>27</v>
      </c>
      <c r="AS8" s="20" t="s">
        <v>27</v>
      </c>
      <c r="AT8" s="20" t="s">
        <v>27</v>
      </c>
      <c r="AU8" s="20" t="s">
        <v>27</v>
      </c>
      <c r="AV8" s="20" t="s">
        <v>27</v>
      </c>
      <c r="AW8" s="20" t="s">
        <v>27</v>
      </c>
      <c r="AX8" s="20"/>
      <c r="AY8" s="20"/>
      <c r="AZ8" s="20"/>
    </row>
    <row r="9" spans="1:52" ht="9.9499999999999993">
      <c r="A9" s="43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>
      <c r="A10" s="44" t="s">
        <v>29</v>
      </c>
      <c r="B10" s="20"/>
      <c r="C10" s="20"/>
      <c r="D10" s="20"/>
      <c r="E10" s="20" t="s">
        <v>27</v>
      </c>
      <c r="F10" s="20" t="s">
        <v>27</v>
      </c>
      <c r="G10" s="20" t="s">
        <v>27</v>
      </c>
      <c r="H10" s="20" t="s">
        <v>27</v>
      </c>
      <c r="I10" s="20" t="s">
        <v>27</v>
      </c>
      <c r="J10" s="20" t="s">
        <v>27</v>
      </c>
      <c r="K10" s="20" t="s">
        <v>27</v>
      </c>
      <c r="L10" s="20" t="s">
        <v>27</v>
      </c>
      <c r="M10" s="20" t="s">
        <v>27</v>
      </c>
      <c r="N10" s="20" t="s">
        <v>27</v>
      </c>
      <c r="O10" s="20" t="s">
        <v>27</v>
      </c>
      <c r="P10" s="20" t="s">
        <v>27</v>
      </c>
      <c r="Q10" s="20" t="s">
        <v>27</v>
      </c>
      <c r="R10" s="20" t="s">
        <v>27</v>
      </c>
      <c r="S10" s="20" t="s">
        <v>27</v>
      </c>
      <c r="T10" s="20" t="s">
        <v>27</v>
      </c>
      <c r="U10" s="20" t="s">
        <v>27</v>
      </c>
      <c r="V10" s="20" t="s">
        <v>27</v>
      </c>
      <c r="W10" s="20" t="s">
        <v>27</v>
      </c>
      <c r="X10" s="20" t="s">
        <v>27</v>
      </c>
      <c r="Y10" s="20" t="s">
        <v>27</v>
      </c>
      <c r="Z10" s="20" t="s">
        <v>27</v>
      </c>
      <c r="AA10" s="20" t="s">
        <v>27</v>
      </c>
      <c r="AB10" s="20" t="s">
        <v>27</v>
      </c>
      <c r="AC10" s="20" t="s">
        <v>27</v>
      </c>
      <c r="AD10" s="20" t="s">
        <v>27</v>
      </c>
      <c r="AE10" s="20" t="s">
        <v>27</v>
      </c>
      <c r="AF10" s="20" t="s">
        <v>27</v>
      </c>
      <c r="AG10" s="20" t="s">
        <v>27</v>
      </c>
      <c r="AH10" s="20" t="s">
        <v>27</v>
      </c>
      <c r="AI10" s="20" t="s">
        <v>27</v>
      </c>
      <c r="AJ10" s="20" t="s">
        <v>27</v>
      </c>
      <c r="AK10" s="20" t="s">
        <v>27</v>
      </c>
      <c r="AL10" s="20" t="s">
        <v>27</v>
      </c>
      <c r="AM10" s="20" t="s">
        <v>27</v>
      </c>
      <c r="AN10" s="20" t="s">
        <v>27</v>
      </c>
      <c r="AO10" s="20" t="s">
        <v>27</v>
      </c>
      <c r="AP10" s="20" t="s">
        <v>27</v>
      </c>
      <c r="AQ10" s="20" t="s">
        <v>27</v>
      </c>
      <c r="AR10" s="20" t="s">
        <v>27</v>
      </c>
      <c r="AS10" s="20" t="s">
        <v>27</v>
      </c>
      <c r="AT10" s="20" t="s">
        <v>27</v>
      </c>
      <c r="AU10" s="20" t="s">
        <v>27</v>
      </c>
      <c r="AV10" s="20" t="s">
        <v>27</v>
      </c>
      <c r="AW10" s="20" t="s">
        <v>27</v>
      </c>
      <c r="AX10" s="20"/>
      <c r="AY10" s="20"/>
      <c r="AZ10" s="20"/>
    </row>
    <row r="11" spans="1:52">
      <c r="A11" s="44" t="s">
        <v>30</v>
      </c>
      <c r="B11" s="20"/>
      <c r="C11" s="20"/>
      <c r="D11" s="20"/>
      <c r="E11" s="20">
        <v>275.3</v>
      </c>
      <c r="F11" s="20">
        <v>247</v>
      </c>
      <c r="G11" s="20">
        <v>273.60000000000002</v>
      </c>
      <c r="H11" s="20" t="s">
        <v>27</v>
      </c>
      <c r="I11" s="20">
        <v>1171.5</v>
      </c>
      <c r="J11" s="20">
        <v>1175.8</v>
      </c>
      <c r="K11" s="20">
        <v>1539.1</v>
      </c>
      <c r="L11" s="20">
        <v>491.5</v>
      </c>
      <c r="M11" s="20">
        <v>2916</v>
      </c>
      <c r="N11" s="20">
        <v>2646.7</v>
      </c>
      <c r="O11" s="20">
        <v>2973.3</v>
      </c>
      <c r="P11" s="20">
        <v>2995.1</v>
      </c>
      <c r="Q11" s="20">
        <v>1219.0999999999999</v>
      </c>
      <c r="R11" s="20">
        <v>763.7</v>
      </c>
      <c r="S11" s="20">
        <v>1568.9</v>
      </c>
      <c r="T11" s="20">
        <v>142.5</v>
      </c>
      <c r="U11" s="20">
        <v>163.19999999999999</v>
      </c>
      <c r="V11" s="20">
        <v>153.5</v>
      </c>
      <c r="W11" s="20">
        <v>1239</v>
      </c>
      <c r="X11" s="20">
        <v>123.7</v>
      </c>
      <c r="Y11" s="20">
        <v>355.7</v>
      </c>
      <c r="Z11" s="20">
        <v>413.8</v>
      </c>
      <c r="AA11" s="20">
        <v>394.4</v>
      </c>
      <c r="AB11" s="20" t="s">
        <v>27</v>
      </c>
      <c r="AC11" s="20">
        <v>77.900000000000006</v>
      </c>
      <c r="AD11" s="20">
        <v>437</v>
      </c>
      <c r="AE11" s="20" t="s">
        <v>27</v>
      </c>
      <c r="AF11" s="20" t="s">
        <v>27</v>
      </c>
      <c r="AG11" s="20" t="s">
        <v>27</v>
      </c>
      <c r="AH11" s="20" t="s">
        <v>27</v>
      </c>
      <c r="AI11" s="20" t="s">
        <v>27</v>
      </c>
      <c r="AJ11" s="20" t="s">
        <v>27</v>
      </c>
      <c r="AK11" s="20" t="s">
        <v>27</v>
      </c>
      <c r="AL11" s="20" t="s">
        <v>27</v>
      </c>
      <c r="AM11" s="20" t="s">
        <v>27</v>
      </c>
      <c r="AN11" s="20" t="s">
        <v>27</v>
      </c>
      <c r="AO11" s="20" t="s">
        <v>27</v>
      </c>
      <c r="AP11" s="20" t="s">
        <v>27</v>
      </c>
      <c r="AQ11" s="20" t="s">
        <v>27</v>
      </c>
      <c r="AR11" s="20" t="s">
        <v>27</v>
      </c>
      <c r="AS11" s="20" t="s">
        <v>27</v>
      </c>
      <c r="AT11" s="20" t="s">
        <v>27</v>
      </c>
      <c r="AU11" s="20" t="s">
        <v>27</v>
      </c>
      <c r="AV11" s="20" t="s">
        <v>27</v>
      </c>
      <c r="AW11" s="20" t="s">
        <v>27</v>
      </c>
      <c r="AX11" s="20"/>
      <c r="AY11" s="20"/>
      <c r="AZ11" s="20"/>
    </row>
    <row r="12" spans="1:52">
      <c r="A12" s="44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>
      <c r="A13" s="44" t="s">
        <v>32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>
      <c r="A14" s="42" t="s">
        <v>33</v>
      </c>
      <c r="B14" s="20">
        <f>+B15+B21</f>
        <v>0</v>
      </c>
      <c r="C14" s="20">
        <f t="shared" ref="C14:D14" si="2">+C15+C21</f>
        <v>0</v>
      </c>
      <c r="D14" s="20">
        <f t="shared" si="2"/>
        <v>0</v>
      </c>
      <c r="E14" s="20">
        <v>844131.6</v>
      </c>
      <c r="F14" s="20">
        <v>891184.4</v>
      </c>
      <c r="G14" s="20">
        <v>920449.7</v>
      </c>
      <c r="H14" s="20">
        <v>917904.2</v>
      </c>
      <c r="I14" s="20">
        <v>871196.6</v>
      </c>
      <c r="J14" s="20">
        <v>922604.3</v>
      </c>
      <c r="K14" s="20">
        <v>932780.7</v>
      </c>
      <c r="L14" s="20">
        <v>947335</v>
      </c>
      <c r="M14" s="20">
        <v>1000069.5</v>
      </c>
      <c r="N14" s="20">
        <v>1038007.3</v>
      </c>
      <c r="O14" s="20">
        <v>1069905.8</v>
      </c>
      <c r="P14" s="20">
        <v>1086072</v>
      </c>
      <c r="Q14" s="20">
        <v>1163064.1000000001</v>
      </c>
      <c r="R14" s="20">
        <v>1223104.3</v>
      </c>
      <c r="S14" s="20">
        <v>1228530.3999999999</v>
      </c>
      <c r="T14" s="20">
        <v>1259274.2</v>
      </c>
      <c r="U14" s="20">
        <v>1358042.6</v>
      </c>
      <c r="V14" s="20">
        <v>1341441</v>
      </c>
      <c r="W14" s="20">
        <v>1417143.8</v>
      </c>
      <c r="X14" s="20">
        <v>1448910.2</v>
      </c>
      <c r="Y14" s="20">
        <v>1488196.2</v>
      </c>
      <c r="Z14" s="20">
        <v>1593079.6</v>
      </c>
      <c r="AA14" s="20">
        <v>1624220.5</v>
      </c>
      <c r="AB14" s="20">
        <v>1730306.9</v>
      </c>
      <c r="AC14" s="20">
        <v>1906979.5</v>
      </c>
      <c r="AD14" s="20">
        <v>2065839.3</v>
      </c>
      <c r="AE14" s="20">
        <v>2332565</v>
      </c>
      <c r="AF14" s="20">
        <v>2429619.7000000002</v>
      </c>
      <c r="AG14" s="20">
        <v>2528485.7999999998</v>
      </c>
      <c r="AH14" s="20">
        <v>2537466.9</v>
      </c>
      <c r="AI14" s="20">
        <v>2519590.2000000002</v>
      </c>
      <c r="AJ14" s="20">
        <v>2562684.5</v>
      </c>
      <c r="AK14" s="20">
        <v>2617871.1</v>
      </c>
      <c r="AL14" s="20">
        <v>2680334.9</v>
      </c>
      <c r="AM14" s="20">
        <v>2659218.5</v>
      </c>
      <c r="AN14" s="20">
        <v>2755676.5</v>
      </c>
      <c r="AO14" s="20">
        <v>2856626.1</v>
      </c>
      <c r="AP14" s="20">
        <v>2876589.8</v>
      </c>
      <c r="AQ14" s="20">
        <v>2969281.4</v>
      </c>
      <c r="AR14" s="20">
        <v>3029276.3</v>
      </c>
      <c r="AS14" s="20">
        <v>3118636.1</v>
      </c>
      <c r="AT14" s="20">
        <v>3140699.2</v>
      </c>
      <c r="AU14" s="20">
        <v>3302400.1</v>
      </c>
      <c r="AV14" s="20">
        <v>3366966</v>
      </c>
      <c r="AW14" s="20">
        <v>3620795.6</v>
      </c>
      <c r="AX14" s="20"/>
      <c r="AY14" s="20"/>
      <c r="AZ14" s="20"/>
    </row>
    <row r="15" spans="1:52">
      <c r="A15" s="42" t="s">
        <v>34</v>
      </c>
      <c r="B15" s="20"/>
      <c r="C15" s="20"/>
      <c r="D15" s="20"/>
      <c r="E15" s="20">
        <v>273239.90000000002</v>
      </c>
      <c r="F15" s="20">
        <v>272538.8</v>
      </c>
      <c r="G15" s="20">
        <v>276846.40000000002</v>
      </c>
      <c r="H15" s="20">
        <v>256425</v>
      </c>
      <c r="I15" s="20">
        <v>82173.600000000006</v>
      </c>
      <c r="J15" s="20">
        <v>73788.7</v>
      </c>
      <c r="K15" s="20">
        <v>65769.3</v>
      </c>
      <c r="L15" s="20">
        <v>72069.3</v>
      </c>
      <c r="M15" s="20">
        <v>66282.7</v>
      </c>
      <c r="N15" s="20">
        <v>64649.4</v>
      </c>
      <c r="O15" s="20">
        <v>66161.2</v>
      </c>
      <c r="P15" s="20">
        <v>54649.9</v>
      </c>
      <c r="Q15" s="20">
        <v>58015.9</v>
      </c>
      <c r="R15" s="20">
        <v>66235.8</v>
      </c>
      <c r="S15" s="20">
        <v>60141.599999999999</v>
      </c>
      <c r="T15" s="20">
        <v>61767.199999999997</v>
      </c>
      <c r="U15" s="20">
        <v>52297.1</v>
      </c>
      <c r="V15" s="20">
        <v>84483.4</v>
      </c>
      <c r="W15" s="20">
        <v>83468.100000000006</v>
      </c>
      <c r="X15" s="20">
        <v>80757.399999999994</v>
      </c>
      <c r="Y15" s="20">
        <v>77968.899999999994</v>
      </c>
      <c r="Z15" s="20">
        <v>59842.5</v>
      </c>
      <c r="AA15" s="20">
        <v>69445.399999999994</v>
      </c>
      <c r="AB15" s="20">
        <v>71173.2</v>
      </c>
      <c r="AC15" s="20">
        <v>73462.2</v>
      </c>
      <c r="AD15" s="20">
        <v>89807.3</v>
      </c>
      <c r="AE15" s="20">
        <v>79242.399999999994</v>
      </c>
      <c r="AF15" s="20">
        <v>53458</v>
      </c>
      <c r="AG15" s="20">
        <v>77720.800000000003</v>
      </c>
      <c r="AH15" s="20">
        <v>58966.9</v>
      </c>
      <c r="AI15" s="20">
        <v>54811.9</v>
      </c>
      <c r="AJ15" s="20">
        <v>57657.8</v>
      </c>
      <c r="AK15" s="20">
        <v>76538.899999999994</v>
      </c>
      <c r="AL15" s="20">
        <v>100785.60000000001</v>
      </c>
      <c r="AM15" s="20">
        <v>108105.60000000001</v>
      </c>
      <c r="AN15" s="20">
        <v>115519.4</v>
      </c>
      <c r="AO15" s="20">
        <v>86502.8</v>
      </c>
      <c r="AP15" s="20">
        <v>87544.4</v>
      </c>
      <c r="AQ15" s="20">
        <v>82799.899999999994</v>
      </c>
      <c r="AR15" s="20">
        <v>91225.1</v>
      </c>
      <c r="AS15" s="20">
        <v>156373.70000000001</v>
      </c>
      <c r="AT15" s="20">
        <v>147752.4</v>
      </c>
      <c r="AU15" s="20">
        <v>85748</v>
      </c>
      <c r="AV15" s="20">
        <v>79723.3</v>
      </c>
      <c r="AW15" s="20">
        <v>94004.800000000003</v>
      </c>
      <c r="AX15" s="20"/>
      <c r="AY15" s="20"/>
      <c r="AZ15" s="20"/>
    </row>
    <row r="16" spans="1:52">
      <c r="A16" s="44" t="s">
        <v>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>
      <c r="A17" s="44" t="s">
        <v>35</v>
      </c>
      <c r="B17" s="20"/>
      <c r="C17" s="20"/>
      <c r="D17" s="20"/>
      <c r="E17" s="20">
        <v>13720</v>
      </c>
      <c r="F17" s="20">
        <v>13389.1</v>
      </c>
      <c r="G17" s="20">
        <v>14848.1</v>
      </c>
      <c r="H17" s="20">
        <v>14909.8</v>
      </c>
      <c r="I17" s="20">
        <v>10968.2</v>
      </c>
      <c r="J17" s="20">
        <v>7165.2</v>
      </c>
      <c r="K17" s="20">
        <v>5791.3</v>
      </c>
      <c r="L17" s="20">
        <v>15799.9</v>
      </c>
      <c r="M17" s="20">
        <v>20559.5</v>
      </c>
      <c r="N17" s="20">
        <v>20580</v>
      </c>
      <c r="O17" s="20">
        <v>23548.2</v>
      </c>
      <c r="P17" s="20">
        <v>13796.2</v>
      </c>
      <c r="Q17" s="20">
        <v>16665.2</v>
      </c>
      <c r="R17" s="20">
        <v>24682.7</v>
      </c>
      <c r="S17" s="20">
        <v>18729.8</v>
      </c>
      <c r="T17" s="20">
        <v>18588.900000000001</v>
      </c>
      <c r="U17" s="20">
        <v>8000</v>
      </c>
      <c r="V17" s="20">
        <v>40666.1</v>
      </c>
      <c r="W17" s="20">
        <v>40888.400000000001</v>
      </c>
      <c r="X17" s="20">
        <v>41101.4</v>
      </c>
      <c r="Y17" s="20">
        <v>41224.699999999997</v>
      </c>
      <c r="Z17" s="20">
        <v>25349.200000000001</v>
      </c>
      <c r="AA17" s="20">
        <v>37100.800000000003</v>
      </c>
      <c r="AB17" s="20">
        <v>37451.1</v>
      </c>
      <c r="AC17" s="20">
        <v>40988.400000000001</v>
      </c>
      <c r="AD17" s="20">
        <v>53088.1</v>
      </c>
      <c r="AE17" s="20">
        <v>42152.800000000003</v>
      </c>
      <c r="AF17" s="20">
        <v>17499.900000000001</v>
      </c>
      <c r="AG17" s="20">
        <v>42893.4</v>
      </c>
      <c r="AH17" s="20">
        <v>22874</v>
      </c>
      <c r="AI17" s="20">
        <v>22744.5</v>
      </c>
      <c r="AJ17" s="20">
        <v>22925.3</v>
      </c>
      <c r="AK17" s="20">
        <v>43782.1</v>
      </c>
      <c r="AL17" s="20">
        <v>66984.100000000006</v>
      </c>
      <c r="AM17" s="20">
        <v>72462.2</v>
      </c>
      <c r="AN17" s="20">
        <v>72768.399999999994</v>
      </c>
      <c r="AO17" s="20">
        <v>39716.9</v>
      </c>
      <c r="AP17" s="20">
        <v>31473.7</v>
      </c>
      <c r="AQ17" s="20">
        <v>25872.2</v>
      </c>
      <c r="AR17" s="20">
        <v>25940</v>
      </c>
      <c r="AS17" s="20">
        <v>90668.9</v>
      </c>
      <c r="AT17" s="20">
        <v>80785.899999999994</v>
      </c>
      <c r="AU17" s="20">
        <v>21738.5</v>
      </c>
      <c r="AV17" s="20">
        <v>22061.200000000001</v>
      </c>
      <c r="AW17" s="20">
        <v>39979.800000000003</v>
      </c>
      <c r="AX17" s="20"/>
      <c r="AY17" s="20"/>
      <c r="AZ17" s="20"/>
    </row>
    <row r="18" spans="1:52">
      <c r="A18" s="44" t="s">
        <v>36</v>
      </c>
      <c r="B18" s="20"/>
      <c r="C18" s="20"/>
      <c r="D18" s="20"/>
      <c r="E18" s="20">
        <v>259519.9</v>
      </c>
      <c r="F18" s="20">
        <v>259149.7</v>
      </c>
      <c r="G18" s="20">
        <v>261998.3</v>
      </c>
      <c r="H18" s="20">
        <v>241515.2</v>
      </c>
      <c r="I18" s="20">
        <v>71205.399999999994</v>
      </c>
      <c r="J18" s="20">
        <v>66623.5</v>
      </c>
      <c r="K18" s="20">
        <v>59978</v>
      </c>
      <c r="L18" s="20">
        <v>56269.5</v>
      </c>
      <c r="M18" s="20">
        <v>45723.3</v>
      </c>
      <c r="N18" s="20">
        <v>44069.4</v>
      </c>
      <c r="O18" s="20">
        <v>42613</v>
      </c>
      <c r="P18" s="20">
        <v>40853.699999999997</v>
      </c>
      <c r="Q18" s="20">
        <v>41350.699999999997</v>
      </c>
      <c r="R18" s="20">
        <v>41553.1</v>
      </c>
      <c r="S18" s="20">
        <v>41411.800000000003</v>
      </c>
      <c r="T18" s="20">
        <v>43178.3</v>
      </c>
      <c r="U18" s="20">
        <v>44297.1</v>
      </c>
      <c r="V18" s="20">
        <v>43817.3</v>
      </c>
      <c r="W18" s="20">
        <v>42579.7</v>
      </c>
      <c r="X18" s="20">
        <v>39656</v>
      </c>
      <c r="Y18" s="20">
        <v>36744.199999999997</v>
      </c>
      <c r="Z18" s="20">
        <v>34493.300000000003</v>
      </c>
      <c r="AA18" s="20">
        <v>32344.6</v>
      </c>
      <c r="AB18" s="20">
        <v>33722.1</v>
      </c>
      <c r="AC18" s="20">
        <v>32473.9</v>
      </c>
      <c r="AD18" s="20">
        <v>36719.199999999997</v>
      </c>
      <c r="AE18" s="20">
        <v>37089.599999999999</v>
      </c>
      <c r="AF18" s="20">
        <v>35958.1</v>
      </c>
      <c r="AG18" s="20">
        <v>34827.4</v>
      </c>
      <c r="AH18" s="20">
        <v>36092.9</v>
      </c>
      <c r="AI18" s="20">
        <v>32067.4</v>
      </c>
      <c r="AJ18" s="20">
        <v>34732.5</v>
      </c>
      <c r="AK18" s="20">
        <v>32756.799999999999</v>
      </c>
      <c r="AL18" s="20">
        <v>33801.5</v>
      </c>
      <c r="AM18" s="20">
        <v>35643.4</v>
      </c>
      <c r="AN18" s="20">
        <v>42751</v>
      </c>
      <c r="AO18" s="20">
        <v>46785.9</v>
      </c>
      <c r="AP18" s="20">
        <v>56070.7</v>
      </c>
      <c r="AQ18" s="20">
        <v>56927.7</v>
      </c>
      <c r="AR18" s="20">
        <v>65285.1</v>
      </c>
      <c r="AS18" s="20">
        <v>65704.899999999994</v>
      </c>
      <c r="AT18" s="20">
        <v>66966.5</v>
      </c>
      <c r="AU18" s="20">
        <v>64009.599999999999</v>
      </c>
      <c r="AV18" s="20">
        <v>57662.1</v>
      </c>
      <c r="AW18" s="20">
        <v>54025</v>
      </c>
      <c r="AX18" s="20"/>
      <c r="AY18" s="20"/>
      <c r="AZ18" s="20"/>
    </row>
    <row r="19" spans="1:52">
      <c r="A19" s="44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>
      <c r="A20" s="44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>
      <c r="A21" s="42" t="s">
        <v>39</v>
      </c>
      <c r="B21" s="20">
        <f>+B22+B24+B25</f>
        <v>0</v>
      </c>
      <c r="C21" s="20">
        <f t="shared" ref="C21:D21" si="3">+C22+C24+C25</f>
        <v>0</v>
      </c>
      <c r="D21" s="20">
        <f t="shared" si="3"/>
        <v>0</v>
      </c>
      <c r="E21" s="20">
        <v>570891.69999999995</v>
      </c>
      <c r="F21" s="20">
        <v>618645.6</v>
      </c>
      <c r="G21" s="20">
        <v>643603.30000000005</v>
      </c>
      <c r="H21" s="20">
        <v>661479.19999999995</v>
      </c>
      <c r="I21" s="20">
        <v>789023</v>
      </c>
      <c r="J21" s="20">
        <v>848815.6</v>
      </c>
      <c r="K21" s="20">
        <v>867011.4</v>
      </c>
      <c r="L21" s="20">
        <v>875265.6</v>
      </c>
      <c r="M21" s="20">
        <v>933786.8</v>
      </c>
      <c r="N21" s="20">
        <v>973357.9</v>
      </c>
      <c r="O21" s="20">
        <v>1003744.6</v>
      </c>
      <c r="P21" s="20">
        <v>1031422.1</v>
      </c>
      <c r="Q21" s="20">
        <v>1105048.1000000001</v>
      </c>
      <c r="R21" s="20">
        <v>1156868.5</v>
      </c>
      <c r="S21" s="20">
        <v>1168388.8</v>
      </c>
      <c r="T21" s="20">
        <v>1197507</v>
      </c>
      <c r="U21" s="20">
        <v>1305745.6000000001</v>
      </c>
      <c r="V21" s="20">
        <v>1256957.6000000001</v>
      </c>
      <c r="W21" s="20">
        <v>1333675.7</v>
      </c>
      <c r="X21" s="20">
        <v>1368152.8</v>
      </c>
      <c r="Y21" s="20">
        <v>1410227.4</v>
      </c>
      <c r="Z21" s="20">
        <v>1533237.1</v>
      </c>
      <c r="AA21" s="20">
        <v>1554775.1</v>
      </c>
      <c r="AB21" s="20">
        <v>1659133.6</v>
      </c>
      <c r="AC21" s="20">
        <v>1833517.3</v>
      </c>
      <c r="AD21" s="20">
        <v>1976032</v>
      </c>
      <c r="AE21" s="20">
        <v>2253322.6</v>
      </c>
      <c r="AF21" s="20">
        <v>2376161.7000000002</v>
      </c>
      <c r="AG21" s="20">
        <v>2450765.1</v>
      </c>
      <c r="AH21" s="20">
        <v>2478500</v>
      </c>
      <c r="AI21" s="20">
        <v>2464778.2999999998</v>
      </c>
      <c r="AJ21" s="20">
        <v>2505026.7000000002</v>
      </c>
      <c r="AK21" s="20">
        <v>2541332.2000000002</v>
      </c>
      <c r="AL21" s="20">
        <v>2579549.2000000002</v>
      </c>
      <c r="AM21" s="20">
        <v>2551112.9</v>
      </c>
      <c r="AN21" s="20">
        <v>2640157.1</v>
      </c>
      <c r="AO21" s="20">
        <v>2770123.2</v>
      </c>
      <c r="AP21" s="20">
        <v>2789045.4</v>
      </c>
      <c r="AQ21" s="20">
        <v>2886481.5</v>
      </c>
      <c r="AR21" s="20">
        <v>2938051.2</v>
      </c>
      <c r="AS21" s="20">
        <v>2962262.3</v>
      </c>
      <c r="AT21" s="20">
        <v>2992946.8</v>
      </c>
      <c r="AU21" s="20">
        <v>3216652.1</v>
      </c>
      <c r="AV21" s="20">
        <v>3287242.7</v>
      </c>
      <c r="AW21" s="20">
        <v>3526790.9</v>
      </c>
      <c r="AX21" s="20"/>
      <c r="AY21" s="20"/>
      <c r="AZ21" s="20"/>
    </row>
    <row r="22" spans="1:52">
      <c r="A22" s="44" t="s">
        <v>40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>
      <c r="A23" s="44" t="s">
        <v>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>
      <c r="A24" s="44" t="s">
        <v>29</v>
      </c>
      <c r="B24" s="20"/>
      <c r="C24" s="20"/>
      <c r="D24" s="20"/>
      <c r="E24" s="20">
        <v>280288</v>
      </c>
      <c r="F24" s="20">
        <v>332190</v>
      </c>
      <c r="G24" s="20">
        <v>374258.3</v>
      </c>
      <c r="H24" s="20">
        <v>376968.7</v>
      </c>
      <c r="I24" s="20">
        <v>502317.2</v>
      </c>
      <c r="J24" s="20">
        <v>566535.5</v>
      </c>
      <c r="K24" s="20">
        <v>576754</v>
      </c>
      <c r="L24" s="20">
        <v>569440.4</v>
      </c>
      <c r="M24" s="20">
        <v>626167.69999999995</v>
      </c>
      <c r="N24" s="20">
        <v>667511.1</v>
      </c>
      <c r="O24" s="20">
        <v>698814.7</v>
      </c>
      <c r="P24" s="20">
        <v>713282.6</v>
      </c>
      <c r="Q24" s="20">
        <v>785747</v>
      </c>
      <c r="R24" s="20">
        <v>840770</v>
      </c>
      <c r="S24" s="20">
        <v>857732.9</v>
      </c>
      <c r="T24" s="20">
        <v>878108</v>
      </c>
      <c r="U24" s="20">
        <v>988673.9</v>
      </c>
      <c r="V24" s="20">
        <v>949750.8</v>
      </c>
      <c r="W24" s="20">
        <v>1031329.2</v>
      </c>
      <c r="X24" s="20">
        <v>1045350.9</v>
      </c>
      <c r="Y24" s="20">
        <v>1091058</v>
      </c>
      <c r="Z24" s="20">
        <v>1218358.7</v>
      </c>
      <c r="AA24" s="20">
        <v>1234909</v>
      </c>
      <c r="AB24" s="20">
        <v>1294401.5</v>
      </c>
      <c r="AC24" s="20">
        <v>1485157.2</v>
      </c>
      <c r="AD24" s="20">
        <v>1566192.7</v>
      </c>
      <c r="AE24" s="20">
        <v>1844856</v>
      </c>
      <c r="AF24" s="20">
        <v>1901221</v>
      </c>
      <c r="AG24" s="20">
        <v>1993178.6</v>
      </c>
      <c r="AH24" s="20">
        <v>2028981.3</v>
      </c>
      <c r="AI24" s="20">
        <v>2013032.2</v>
      </c>
      <c r="AJ24" s="20">
        <v>2051713.4</v>
      </c>
      <c r="AK24" s="20">
        <v>2093028.8</v>
      </c>
      <c r="AL24" s="20">
        <v>2132472.5</v>
      </c>
      <c r="AM24" s="20">
        <v>2119732.6</v>
      </c>
      <c r="AN24" s="20">
        <v>2193489</v>
      </c>
      <c r="AO24" s="20">
        <v>2286715.2999999998</v>
      </c>
      <c r="AP24" s="20">
        <v>2315069.9</v>
      </c>
      <c r="AQ24" s="20">
        <v>2406905.7999999998</v>
      </c>
      <c r="AR24" s="20">
        <v>2442651.2000000002</v>
      </c>
      <c r="AS24" s="20">
        <v>2443390.5</v>
      </c>
      <c r="AT24" s="20">
        <v>2489473</v>
      </c>
      <c r="AU24" s="20">
        <v>2700055.9</v>
      </c>
      <c r="AV24" s="20">
        <v>2750311</v>
      </c>
      <c r="AW24" s="20">
        <v>2943143.9</v>
      </c>
      <c r="AX24" s="20"/>
      <c r="AY24" s="20"/>
      <c r="AZ24" s="20"/>
    </row>
    <row r="25" spans="1:52">
      <c r="A25" s="44" t="s">
        <v>30</v>
      </c>
      <c r="B25" s="20"/>
      <c r="C25" s="20"/>
      <c r="D25" s="20"/>
      <c r="E25" s="20">
        <v>290603.59999999998</v>
      </c>
      <c r="F25" s="20">
        <v>286455.59999999998</v>
      </c>
      <c r="G25" s="20">
        <v>269345</v>
      </c>
      <c r="H25" s="20">
        <v>284510.5</v>
      </c>
      <c r="I25" s="20">
        <v>286705.90000000002</v>
      </c>
      <c r="J25" s="20">
        <v>282280.09999999998</v>
      </c>
      <c r="K25" s="20">
        <v>290257.3</v>
      </c>
      <c r="L25" s="20">
        <v>305825.2</v>
      </c>
      <c r="M25" s="20">
        <v>307619.09999999998</v>
      </c>
      <c r="N25" s="20">
        <v>305846.8</v>
      </c>
      <c r="O25" s="20">
        <v>304929.90000000002</v>
      </c>
      <c r="P25" s="20">
        <v>318139.5</v>
      </c>
      <c r="Q25" s="20">
        <v>319301.09999999998</v>
      </c>
      <c r="R25" s="20">
        <v>316098.5</v>
      </c>
      <c r="S25" s="20">
        <v>310655.90000000002</v>
      </c>
      <c r="T25" s="20">
        <v>319399.09999999998</v>
      </c>
      <c r="U25" s="20">
        <v>317071.7</v>
      </c>
      <c r="V25" s="20">
        <v>307206.8</v>
      </c>
      <c r="W25" s="20">
        <v>302346.5</v>
      </c>
      <c r="X25" s="20">
        <v>322801.90000000002</v>
      </c>
      <c r="Y25" s="20">
        <v>319169.40000000002</v>
      </c>
      <c r="Z25" s="20">
        <v>314878.5</v>
      </c>
      <c r="AA25" s="20">
        <v>319866.09999999998</v>
      </c>
      <c r="AB25" s="20">
        <v>364732.1</v>
      </c>
      <c r="AC25" s="20">
        <v>348360.1</v>
      </c>
      <c r="AD25" s="20">
        <v>409839.4</v>
      </c>
      <c r="AE25" s="20">
        <v>408466.5</v>
      </c>
      <c r="AF25" s="20">
        <v>474940.8</v>
      </c>
      <c r="AG25" s="20">
        <v>457586.5</v>
      </c>
      <c r="AH25" s="20">
        <v>449518.7</v>
      </c>
      <c r="AI25" s="20">
        <v>451746.1</v>
      </c>
      <c r="AJ25" s="20">
        <v>453313.3</v>
      </c>
      <c r="AK25" s="20">
        <v>448303.4</v>
      </c>
      <c r="AL25" s="20">
        <v>447076.8</v>
      </c>
      <c r="AM25" s="20">
        <v>431380.3</v>
      </c>
      <c r="AN25" s="20">
        <v>446668.1</v>
      </c>
      <c r="AO25" s="20">
        <v>483407.9</v>
      </c>
      <c r="AP25" s="20">
        <v>473975.5</v>
      </c>
      <c r="AQ25" s="20">
        <v>479575.7</v>
      </c>
      <c r="AR25" s="20">
        <v>495400</v>
      </c>
      <c r="AS25" s="20">
        <v>518871.8</v>
      </c>
      <c r="AT25" s="20">
        <v>503473.8</v>
      </c>
      <c r="AU25" s="20">
        <v>516596.2</v>
      </c>
      <c r="AV25" s="20">
        <v>536931.69999999995</v>
      </c>
      <c r="AW25" s="20">
        <v>583647</v>
      </c>
      <c r="AX25" s="20"/>
      <c r="AY25" s="20"/>
      <c r="AZ25" s="20"/>
    </row>
    <row r="26" spans="1:52">
      <c r="A26" s="44" t="s">
        <v>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>
      <c r="A27" s="44" t="s">
        <v>32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>
      <c r="A28" s="42" t="s">
        <v>41</v>
      </c>
      <c r="B28" s="20">
        <f>+B29+B31+B32</f>
        <v>0</v>
      </c>
      <c r="C28" s="20">
        <f t="shared" ref="C28:D28" si="4">+C29+C31+C32</f>
        <v>0</v>
      </c>
      <c r="D28" s="20">
        <f t="shared" si="4"/>
        <v>0</v>
      </c>
      <c r="E28" s="20">
        <v>844406.9</v>
      </c>
      <c r="F28" s="20">
        <v>891431.4</v>
      </c>
      <c r="G28" s="20">
        <v>920723.4</v>
      </c>
      <c r="H28" s="20">
        <v>917904.2</v>
      </c>
      <c r="I28" s="20">
        <v>872368.1</v>
      </c>
      <c r="J28" s="20">
        <v>923780.1</v>
      </c>
      <c r="K28" s="20">
        <v>934319.7</v>
      </c>
      <c r="L28" s="20">
        <v>947826.5</v>
      </c>
      <c r="M28" s="20">
        <v>1002985.6</v>
      </c>
      <c r="N28" s="20">
        <v>1040654</v>
      </c>
      <c r="O28" s="20">
        <v>1072879.1000000001</v>
      </c>
      <c r="P28" s="20">
        <v>1089067</v>
      </c>
      <c r="Q28" s="20">
        <v>1164283.2</v>
      </c>
      <c r="R28" s="20">
        <v>1223868</v>
      </c>
      <c r="S28" s="20">
        <v>1230099.3</v>
      </c>
      <c r="T28" s="20">
        <v>1259416.7</v>
      </c>
      <c r="U28" s="20">
        <v>1358205.8</v>
      </c>
      <c r="V28" s="20">
        <v>1341594.5</v>
      </c>
      <c r="W28" s="20">
        <v>1418382.7</v>
      </c>
      <c r="X28" s="20">
        <v>1449033.9</v>
      </c>
      <c r="Y28" s="20">
        <v>1488551.9</v>
      </c>
      <c r="Z28" s="20">
        <v>1593493.4</v>
      </c>
      <c r="AA28" s="20">
        <v>1624614.9</v>
      </c>
      <c r="AB28" s="20">
        <v>1730306.9</v>
      </c>
      <c r="AC28" s="20">
        <v>1907057.4</v>
      </c>
      <c r="AD28" s="20">
        <v>2066276.3</v>
      </c>
      <c r="AE28" s="20">
        <v>2332565</v>
      </c>
      <c r="AF28" s="20">
        <v>2429619.7000000002</v>
      </c>
      <c r="AG28" s="20">
        <v>2528485.7999999998</v>
      </c>
      <c r="AH28" s="20">
        <v>2537466.9</v>
      </c>
      <c r="AI28" s="20">
        <v>2519590.2000000002</v>
      </c>
      <c r="AJ28" s="20">
        <v>2562684.5</v>
      </c>
      <c r="AK28" s="20">
        <v>2617871.1</v>
      </c>
      <c r="AL28" s="20">
        <v>2680334.9</v>
      </c>
      <c r="AM28" s="20">
        <v>2659218.5</v>
      </c>
      <c r="AN28" s="20">
        <v>2755676.5</v>
      </c>
      <c r="AO28" s="20">
        <v>2856626.1</v>
      </c>
      <c r="AP28" s="20">
        <v>2876589.8</v>
      </c>
      <c r="AQ28" s="20">
        <v>2969281.4</v>
      </c>
      <c r="AR28" s="20">
        <v>3029276.3</v>
      </c>
      <c r="AS28" s="20">
        <v>3118636.1</v>
      </c>
      <c r="AT28" s="20">
        <v>3140699.2</v>
      </c>
      <c r="AU28" s="20">
        <v>3302400.1</v>
      </c>
      <c r="AV28" s="20">
        <v>3366966</v>
      </c>
      <c r="AW28" s="20">
        <v>3620795.6</v>
      </c>
      <c r="AX28" s="20"/>
      <c r="AY28" s="20"/>
      <c r="AZ28" s="20"/>
    </row>
    <row r="29" spans="1:52">
      <c r="A29" s="44" t="s">
        <v>40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>
      <c r="A30" s="44" t="s">
        <v>28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>
      <c r="A31" s="44" t="s">
        <v>29</v>
      </c>
      <c r="B31" s="20"/>
      <c r="C31" s="20"/>
      <c r="D31" s="20"/>
      <c r="E31" s="20">
        <v>294008.09999999998</v>
      </c>
      <c r="F31" s="20">
        <v>345579.1</v>
      </c>
      <c r="G31" s="20">
        <v>389106.5</v>
      </c>
      <c r="H31" s="20">
        <v>391878.6</v>
      </c>
      <c r="I31" s="20">
        <v>513285.3</v>
      </c>
      <c r="J31" s="20">
        <v>573700.80000000005</v>
      </c>
      <c r="K31" s="20">
        <v>582545.30000000005</v>
      </c>
      <c r="L31" s="20">
        <v>585240.30000000005</v>
      </c>
      <c r="M31" s="20">
        <v>646727.1</v>
      </c>
      <c r="N31" s="20">
        <v>688091.1</v>
      </c>
      <c r="O31" s="20">
        <v>722362.9</v>
      </c>
      <c r="P31" s="20">
        <v>727078.7</v>
      </c>
      <c r="Q31" s="20">
        <v>802412.3</v>
      </c>
      <c r="R31" s="20">
        <v>865452.7</v>
      </c>
      <c r="S31" s="20">
        <v>876462.7</v>
      </c>
      <c r="T31" s="20">
        <v>896696.8</v>
      </c>
      <c r="U31" s="20">
        <v>996673.9</v>
      </c>
      <c r="V31" s="20">
        <v>990416.9</v>
      </c>
      <c r="W31" s="20">
        <v>1072217.6000000001</v>
      </c>
      <c r="X31" s="20">
        <v>1086452.3</v>
      </c>
      <c r="Y31" s="20">
        <v>1132282.7</v>
      </c>
      <c r="Z31" s="20">
        <v>1243707.8999999999</v>
      </c>
      <c r="AA31" s="20">
        <v>1272009.8</v>
      </c>
      <c r="AB31" s="20">
        <v>1331852.6000000001</v>
      </c>
      <c r="AC31" s="20">
        <v>1526145.5</v>
      </c>
      <c r="AD31" s="20">
        <v>1619280.7</v>
      </c>
      <c r="AE31" s="20">
        <v>1887008.8</v>
      </c>
      <c r="AF31" s="20">
        <v>1918720.9</v>
      </c>
      <c r="AG31" s="20">
        <v>2036072</v>
      </c>
      <c r="AH31" s="20">
        <v>2051855.3</v>
      </c>
      <c r="AI31" s="20">
        <v>2035776.7</v>
      </c>
      <c r="AJ31" s="20">
        <v>2074638.8</v>
      </c>
      <c r="AK31" s="20">
        <v>2136811</v>
      </c>
      <c r="AL31" s="20">
        <v>2199456.6</v>
      </c>
      <c r="AM31" s="20">
        <v>2192194.7999999998</v>
      </c>
      <c r="AN31" s="20">
        <v>2266257.4</v>
      </c>
      <c r="AO31" s="20">
        <v>2326432.2000000002</v>
      </c>
      <c r="AP31" s="20">
        <v>2346543.6</v>
      </c>
      <c r="AQ31" s="20">
        <v>2432778</v>
      </c>
      <c r="AR31" s="20">
        <v>2468591.2000000002</v>
      </c>
      <c r="AS31" s="20">
        <v>2534059.4</v>
      </c>
      <c r="AT31" s="20">
        <v>2570258.9</v>
      </c>
      <c r="AU31" s="20">
        <v>2721794.3</v>
      </c>
      <c r="AV31" s="20">
        <v>2772372.2</v>
      </c>
      <c r="AW31" s="20">
        <v>2983123.6</v>
      </c>
      <c r="AX31" s="20"/>
      <c r="AY31" s="20"/>
      <c r="AZ31" s="20"/>
    </row>
    <row r="32" spans="1:52">
      <c r="A32" s="44" t="s">
        <v>30</v>
      </c>
      <c r="B32" s="20"/>
      <c r="C32" s="20"/>
      <c r="D32" s="20"/>
      <c r="E32" s="20">
        <v>550398.80000000005</v>
      </c>
      <c r="F32" s="20">
        <v>545852.19999999995</v>
      </c>
      <c r="G32" s="20">
        <v>531616.9</v>
      </c>
      <c r="H32" s="20">
        <v>526025.69999999995</v>
      </c>
      <c r="I32" s="20">
        <v>359082.7</v>
      </c>
      <c r="J32" s="20">
        <v>350079.3</v>
      </c>
      <c r="K32" s="20">
        <v>351774.5</v>
      </c>
      <c r="L32" s="20">
        <v>362586.2</v>
      </c>
      <c r="M32" s="20">
        <v>356258.4</v>
      </c>
      <c r="N32" s="20">
        <v>352562.9</v>
      </c>
      <c r="O32" s="20">
        <v>350516.2</v>
      </c>
      <c r="P32" s="20">
        <v>361988.3</v>
      </c>
      <c r="Q32" s="20">
        <v>361870.9</v>
      </c>
      <c r="R32" s="20">
        <v>358415.3</v>
      </c>
      <c r="S32" s="20">
        <v>353636.6</v>
      </c>
      <c r="T32" s="20">
        <v>362719.9</v>
      </c>
      <c r="U32" s="20">
        <v>361531.9</v>
      </c>
      <c r="V32" s="20">
        <v>351177.6</v>
      </c>
      <c r="W32" s="20">
        <v>346165.1</v>
      </c>
      <c r="X32" s="20">
        <v>362581.6</v>
      </c>
      <c r="Y32" s="20">
        <v>356269.2</v>
      </c>
      <c r="Z32" s="20">
        <v>349785.5</v>
      </c>
      <c r="AA32" s="20">
        <v>352605.1</v>
      </c>
      <c r="AB32" s="20">
        <v>398454.3</v>
      </c>
      <c r="AC32" s="20">
        <v>380911.9</v>
      </c>
      <c r="AD32" s="20">
        <v>446995.6</v>
      </c>
      <c r="AE32" s="20">
        <v>445556.2</v>
      </c>
      <c r="AF32" s="20">
        <v>510898.8</v>
      </c>
      <c r="AG32" s="20">
        <v>492413.9</v>
      </c>
      <c r="AH32" s="20">
        <v>485611.6</v>
      </c>
      <c r="AI32" s="20">
        <v>483813.5</v>
      </c>
      <c r="AJ32" s="20">
        <v>488045.7</v>
      </c>
      <c r="AK32" s="20">
        <v>481060.1</v>
      </c>
      <c r="AL32" s="20">
        <v>480878.3</v>
      </c>
      <c r="AM32" s="20">
        <v>467023.7</v>
      </c>
      <c r="AN32" s="20">
        <v>489419.1</v>
      </c>
      <c r="AO32" s="20">
        <v>530193.9</v>
      </c>
      <c r="AP32" s="20">
        <v>530046.19999999995</v>
      </c>
      <c r="AQ32" s="20">
        <v>536503.4</v>
      </c>
      <c r="AR32" s="20">
        <v>560685.1</v>
      </c>
      <c r="AS32" s="20">
        <v>584576.69999999995</v>
      </c>
      <c r="AT32" s="20">
        <v>570440.30000000005</v>
      </c>
      <c r="AU32" s="20">
        <v>580605.80000000005</v>
      </c>
      <c r="AV32" s="20">
        <v>594593.80000000005</v>
      </c>
      <c r="AW32" s="20">
        <v>637672</v>
      </c>
      <c r="AX32" s="20"/>
      <c r="AY32" s="20"/>
      <c r="AZ32" s="20"/>
    </row>
    <row r="33" spans="1:52">
      <c r="A33" s="44" t="s">
        <v>37</v>
      </c>
    </row>
    <row r="34" spans="1:52">
      <c r="A34" s="44" t="s">
        <v>32</v>
      </c>
    </row>
    <row r="35" spans="1:52">
      <c r="A35" s="44"/>
    </row>
    <row r="36" spans="1:52">
      <c r="A36" s="42" t="s">
        <v>42</v>
      </c>
      <c r="B36" s="20">
        <f>+B37+B38</f>
        <v>0</v>
      </c>
      <c r="C36" s="20">
        <f>+C37+C38</f>
        <v>0</v>
      </c>
      <c r="D36" s="20">
        <f>+D37+D38</f>
        <v>0</v>
      </c>
      <c r="E36" s="20">
        <v>844406.9</v>
      </c>
      <c r="F36" s="20">
        <v>891431.4</v>
      </c>
      <c r="G36" s="20">
        <v>920723.4</v>
      </c>
      <c r="H36" s="20">
        <v>917904.2</v>
      </c>
      <c r="I36" s="20">
        <v>872368.1</v>
      </c>
      <c r="J36" s="20">
        <v>923780.1</v>
      </c>
      <c r="K36" s="20">
        <v>934319.7</v>
      </c>
      <c r="L36" s="20">
        <v>947826.5</v>
      </c>
      <c r="M36" s="20">
        <v>1002985.6</v>
      </c>
      <c r="N36" s="20">
        <v>1040654</v>
      </c>
      <c r="O36" s="20">
        <v>1072879.1000000001</v>
      </c>
      <c r="P36" s="20">
        <v>1089067</v>
      </c>
      <c r="Q36" s="20">
        <v>1164283.2</v>
      </c>
      <c r="R36" s="20">
        <v>1223868</v>
      </c>
      <c r="S36" s="20">
        <v>1230099.3</v>
      </c>
      <c r="T36" s="20">
        <v>1259416.7</v>
      </c>
      <c r="U36" s="20">
        <v>1358205.8</v>
      </c>
      <c r="V36" s="20">
        <v>1341594.5</v>
      </c>
      <c r="W36" s="20">
        <v>1418382.7</v>
      </c>
      <c r="X36" s="20">
        <v>1449033.9</v>
      </c>
      <c r="Y36" s="20">
        <v>1488551.9</v>
      </c>
      <c r="Z36" s="20">
        <v>1593493.4</v>
      </c>
      <c r="AA36" s="20">
        <v>1624614.9</v>
      </c>
      <c r="AB36" s="20">
        <v>1730306.9</v>
      </c>
      <c r="AC36" s="20">
        <v>1907057.4</v>
      </c>
      <c r="AD36" s="20">
        <v>2066276.3</v>
      </c>
      <c r="AE36" s="20">
        <v>2332565</v>
      </c>
      <c r="AF36" s="20">
        <v>2429619.7000000002</v>
      </c>
      <c r="AG36" s="20">
        <v>2528485.7999999998</v>
      </c>
      <c r="AH36" s="20">
        <v>2537466.9</v>
      </c>
      <c r="AI36" s="20">
        <v>2519590.2000000002</v>
      </c>
      <c r="AJ36" s="20">
        <v>2562684.5</v>
      </c>
      <c r="AK36" s="20">
        <v>2617871.1</v>
      </c>
      <c r="AL36" s="20">
        <v>2680334.9</v>
      </c>
      <c r="AM36" s="20">
        <v>2659218.5</v>
      </c>
      <c r="AN36" s="20">
        <v>2755676.5</v>
      </c>
      <c r="AO36" s="20">
        <v>2856626.1</v>
      </c>
      <c r="AP36" s="20">
        <v>2876589.8</v>
      </c>
      <c r="AQ36" s="20">
        <v>2969281.4</v>
      </c>
      <c r="AR36" s="20">
        <v>3029276.3</v>
      </c>
      <c r="AS36" s="20">
        <v>3118636.1</v>
      </c>
      <c r="AT36" s="20">
        <v>3140699.2</v>
      </c>
      <c r="AU36" s="20">
        <v>3302400.1</v>
      </c>
      <c r="AV36" s="20">
        <v>3366966</v>
      </c>
      <c r="AW36" s="20">
        <v>3620795.6</v>
      </c>
      <c r="AX36" s="20"/>
      <c r="AY36" s="20"/>
      <c r="AZ36" s="20"/>
    </row>
    <row r="37" spans="1:52">
      <c r="A37" s="44" t="s">
        <v>43</v>
      </c>
      <c r="B37" s="21"/>
      <c r="C37" s="21"/>
      <c r="D37" s="21"/>
      <c r="E37" s="21">
        <v>132303.69</v>
      </c>
      <c r="F37" s="21">
        <v>125669.72</v>
      </c>
      <c r="G37" s="21">
        <v>156873.93</v>
      </c>
      <c r="H37" s="21">
        <v>154379.04999999999</v>
      </c>
      <c r="I37" s="21">
        <v>162681.74</v>
      </c>
      <c r="J37" s="21">
        <v>175121.54</v>
      </c>
      <c r="K37" s="21">
        <v>182549.02</v>
      </c>
      <c r="L37" s="21">
        <v>181938.74</v>
      </c>
      <c r="M37" s="21">
        <v>197130.17</v>
      </c>
      <c r="N37" s="21">
        <v>236176.75</v>
      </c>
      <c r="O37" s="21">
        <v>245653.23</v>
      </c>
      <c r="P37" s="21">
        <v>241501.43</v>
      </c>
      <c r="Q37" s="21">
        <v>254986.23999999999</v>
      </c>
      <c r="R37" s="21">
        <v>291856.84000000003</v>
      </c>
      <c r="S37" s="21">
        <v>302044.21000000002</v>
      </c>
      <c r="T37" s="21">
        <v>322081.27</v>
      </c>
      <c r="U37" s="21">
        <v>362810.79</v>
      </c>
      <c r="V37" s="21">
        <v>353403.05</v>
      </c>
      <c r="W37" s="21">
        <v>362830.77</v>
      </c>
      <c r="X37" s="21">
        <v>367775.12</v>
      </c>
      <c r="Y37" s="21">
        <v>409085.13</v>
      </c>
      <c r="Z37" s="21">
        <v>465509.69</v>
      </c>
      <c r="AA37" s="21">
        <v>469698.48</v>
      </c>
      <c r="AB37" s="21">
        <v>485681.9</v>
      </c>
      <c r="AC37" s="21">
        <v>503953.7</v>
      </c>
      <c r="AD37" s="21">
        <v>545503.69999999995</v>
      </c>
      <c r="AE37" s="21">
        <v>562989.30000000005</v>
      </c>
      <c r="AF37" s="21">
        <v>595757</v>
      </c>
      <c r="AG37" s="21">
        <v>602484.27</v>
      </c>
      <c r="AH37" s="21">
        <v>617745.29</v>
      </c>
      <c r="AI37" s="21">
        <v>612836.19999999995</v>
      </c>
      <c r="AJ37" s="21">
        <v>612586.19999999995</v>
      </c>
      <c r="AK37" s="21">
        <v>601308</v>
      </c>
      <c r="AL37" s="21">
        <v>671058</v>
      </c>
      <c r="AM37" s="21">
        <v>701058</v>
      </c>
      <c r="AN37" s="21">
        <v>700808</v>
      </c>
      <c r="AO37" s="21">
        <v>760001.5</v>
      </c>
      <c r="AP37" s="21">
        <v>766546.5</v>
      </c>
      <c r="AQ37" s="21">
        <v>816754.4</v>
      </c>
      <c r="AR37" s="21">
        <v>816754.4</v>
      </c>
      <c r="AS37" s="21">
        <v>853830.1</v>
      </c>
      <c r="AT37" s="21">
        <v>893945.1</v>
      </c>
      <c r="AU37" s="21">
        <v>998945.1</v>
      </c>
      <c r="AV37" s="21">
        <v>1023945.1</v>
      </c>
      <c r="AW37" s="21">
        <v>1130157.3999999999</v>
      </c>
      <c r="AX37" s="21"/>
      <c r="AY37" s="21"/>
      <c r="AZ37" s="21"/>
    </row>
    <row r="38" spans="1:52">
      <c r="A38" s="44" t="s">
        <v>44</v>
      </c>
      <c r="B38" s="21"/>
      <c r="C38" s="21"/>
      <c r="D38" s="21"/>
      <c r="E38" s="21">
        <v>712103.18</v>
      </c>
      <c r="F38" s="21">
        <v>765761.65</v>
      </c>
      <c r="G38" s="21">
        <v>763849.42</v>
      </c>
      <c r="H38" s="21">
        <v>763525.18</v>
      </c>
      <c r="I38" s="21">
        <v>709686.32</v>
      </c>
      <c r="J38" s="21">
        <v>748658.55</v>
      </c>
      <c r="K38" s="21">
        <v>751770.72</v>
      </c>
      <c r="L38" s="21">
        <v>765887.77</v>
      </c>
      <c r="M38" s="21">
        <v>805855.38</v>
      </c>
      <c r="N38" s="21">
        <v>804477.22</v>
      </c>
      <c r="O38" s="21">
        <v>827225.91</v>
      </c>
      <c r="P38" s="21">
        <v>847565.62</v>
      </c>
      <c r="Q38" s="21">
        <v>909296.93</v>
      </c>
      <c r="R38" s="21">
        <v>932011.14</v>
      </c>
      <c r="S38" s="21">
        <v>928055.1</v>
      </c>
      <c r="T38" s="21">
        <v>937335.44</v>
      </c>
      <c r="U38" s="21">
        <v>995395.02</v>
      </c>
      <c r="V38" s="21">
        <v>988191.45</v>
      </c>
      <c r="W38" s="21">
        <v>1055551.96</v>
      </c>
      <c r="X38" s="21">
        <v>1081258.82</v>
      </c>
      <c r="Y38" s="21">
        <v>1079466.79</v>
      </c>
      <c r="Z38" s="21">
        <v>1127983.73</v>
      </c>
      <c r="AA38" s="21">
        <v>1154916.43</v>
      </c>
      <c r="AB38" s="21">
        <v>1244624.96</v>
      </c>
      <c r="AC38" s="21">
        <v>1403103.75</v>
      </c>
      <c r="AD38" s="21">
        <v>1520772.63</v>
      </c>
      <c r="AE38" s="21">
        <v>1769575.69</v>
      </c>
      <c r="AF38" s="21">
        <v>1833862.74</v>
      </c>
      <c r="AG38" s="21">
        <v>1926001.55</v>
      </c>
      <c r="AH38" s="21">
        <v>1919721.66</v>
      </c>
      <c r="AI38" s="21">
        <v>1906753.99</v>
      </c>
      <c r="AJ38" s="21">
        <v>1950098.3</v>
      </c>
      <c r="AK38" s="21">
        <v>2016563.1</v>
      </c>
      <c r="AL38" s="21">
        <v>2009276.9</v>
      </c>
      <c r="AM38" s="21">
        <v>1958160.5</v>
      </c>
      <c r="AN38" s="21">
        <v>2054868.5</v>
      </c>
      <c r="AO38" s="21">
        <v>2096624.6</v>
      </c>
      <c r="AP38" s="21">
        <v>2110043.4</v>
      </c>
      <c r="AQ38" s="21">
        <v>2152527</v>
      </c>
      <c r="AR38" s="21">
        <v>2212521.9</v>
      </c>
      <c r="AS38" s="21">
        <v>2264806</v>
      </c>
      <c r="AT38" s="21">
        <v>2246754.1</v>
      </c>
      <c r="AU38" s="21">
        <v>2303455</v>
      </c>
      <c r="AV38" s="21">
        <v>2343020.9</v>
      </c>
      <c r="AW38" s="21">
        <v>2490638.2999999998</v>
      </c>
      <c r="AX38" s="21"/>
      <c r="AY38" s="21"/>
      <c r="AZ38" s="21"/>
    </row>
    <row r="39" spans="1:52">
      <c r="A39" s="44"/>
    </row>
    <row r="40" spans="1:52">
      <c r="A40" s="42" t="s">
        <v>45</v>
      </c>
      <c r="B40" s="20">
        <f>+B41+B42</f>
        <v>0</v>
      </c>
      <c r="C40" s="20">
        <f>+C41+C42</f>
        <v>0</v>
      </c>
      <c r="D40" s="20">
        <f>+D41+D42</f>
        <v>0</v>
      </c>
      <c r="E40" s="20">
        <v>844406.9</v>
      </c>
      <c r="F40" s="20">
        <v>891431.4</v>
      </c>
      <c r="G40" s="20">
        <v>920723.4</v>
      </c>
      <c r="H40" s="20">
        <v>917904.2</v>
      </c>
      <c r="I40" s="20">
        <v>872368.1</v>
      </c>
      <c r="J40" s="20">
        <v>923780.1</v>
      </c>
      <c r="K40" s="20">
        <v>934319.7</v>
      </c>
      <c r="L40" s="20">
        <v>947826.5</v>
      </c>
      <c r="M40" s="20">
        <v>1002985.6</v>
      </c>
      <c r="N40" s="20">
        <v>1040654</v>
      </c>
      <c r="O40" s="20">
        <v>1072879.1000000001</v>
      </c>
      <c r="P40" s="20">
        <v>1089067</v>
      </c>
      <c r="Q40" s="20">
        <v>1164283.2</v>
      </c>
      <c r="R40" s="20">
        <v>1223868</v>
      </c>
      <c r="S40" s="20">
        <v>1230099.3</v>
      </c>
      <c r="T40" s="20">
        <v>1259416.7</v>
      </c>
      <c r="U40" s="20">
        <v>1358205.8</v>
      </c>
      <c r="V40" s="20">
        <v>1341594.5</v>
      </c>
      <c r="W40" s="20">
        <v>1418382.7</v>
      </c>
      <c r="X40" s="20">
        <v>1449033.9</v>
      </c>
      <c r="Y40" s="20">
        <v>1488551.9</v>
      </c>
      <c r="Z40" s="20">
        <v>1593493.4</v>
      </c>
      <c r="AA40" s="20">
        <v>1624614.9</v>
      </c>
      <c r="AB40" s="20">
        <v>1730306.9</v>
      </c>
      <c r="AC40" s="20">
        <v>1907057.4</v>
      </c>
      <c r="AD40" s="20">
        <v>2066276.3</v>
      </c>
      <c r="AE40" s="20">
        <v>2332565</v>
      </c>
      <c r="AF40" s="20">
        <v>2429619.7000000002</v>
      </c>
      <c r="AG40" s="20">
        <v>2528485.7999999998</v>
      </c>
      <c r="AH40" s="20">
        <v>2537466.9</v>
      </c>
      <c r="AI40" s="20">
        <v>2519590.2000000002</v>
      </c>
      <c r="AJ40" s="20">
        <v>2562684.5</v>
      </c>
      <c r="AK40" s="20">
        <v>2617871.1</v>
      </c>
      <c r="AL40" s="20">
        <v>2680334.9</v>
      </c>
      <c r="AM40" s="20">
        <v>2659218.5</v>
      </c>
      <c r="AN40" s="20">
        <v>2755676.5</v>
      </c>
      <c r="AO40" s="20">
        <v>2856626.1</v>
      </c>
      <c r="AP40" s="20">
        <v>2876589.8</v>
      </c>
      <c r="AQ40" s="20">
        <v>2969281.4</v>
      </c>
      <c r="AR40" s="20">
        <v>3029276.3</v>
      </c>
      <c r="AS40" s="20">
        <v>3118636.1</v>
      </c>
      <c r="AT40" s="20">
        <v>3140699.2</v>
      </c>
      <c r="AU40" s="20">
        <v>3302400.1</v>
      </c>
      <c r="AV40" s="20">
        <v>3366966</v>
      </c>
      <c r="AW40" s="20">
        <v>3620795.6</v>
      </c>
      <c r="AX40" s="20"/>
      <c r="AY40" s="20"/>
      <c r="AZ40" s="20"/>
    </row>
    <row r="41" spans="1:52">
      <c r="A41" s="44" t="s">
        <v>46</v>
      </c>
      <c r="B41" s="21"/>
      <c r="C41" s="21"/>
      <c r="D41" s="21"/>
      <c r="E41" s="21">
        <v>203699.06</v>
      </c>
      <c r="F41" s="21">
        <v>185507.52</v>
      </c>
      <c r="G41" s="21">
        <v>216233.99</v>
      </c>
      <c r="H41" s="21">
        <v>191639.29</v>
      </c>
      <c r="I41" s="21">
        <v>200057.74</v>
      </c>
      <c r="J41" s="21">
        <v>211234.77</v>
      </c>
      <c r="K41" s="21">
        <v>210579.91</v>
      </c>
      <c r="L41" s="21">
        <v>209402.42</v>
      </c>
      <c r="M41" s="21">
        <v>224488.77</v>
      </c>
      <c r="N41" s="21">
        <v>262531.8</v>
      </c>
      <c r="O41" s="21">
        <v>270792.83</v>
      </c>
      <c r="P41" s="21">
        <v>270505.18</v>
      </c>
      <c r="Q41" s="21">
        <v>283219.64</v>
      </c>
      <c r="R41" s="21">
        <v>320155.90000000002</v>
      </c>
      <c r="S41" s="21">
        <v>330927.31</v>
      </c>
      <c r="T41" s="21">
        <v>352726.96</v>
      </c>
      <c r="U41" s="21">
        <v>354080.76</v>
      </c>
      <c r="V41" s="21">
        <v>344739.47</v>
      </c>
      <c r="W41" s="21">
        <v>355515.57</v>
      </c>
      <c r="X41" s="21">
        <v>366732.79</v>
      </c>
      <c r="Y41" s="21">
        <v>408342.52</v>
      </c>
      <c r="Z41" s="21">
        <v>414115.44</v>
      </c>
      <c r="AA41" s="21">
        <v>419315.04</v>
      </c>
      <c r="AB41" s="21">
        <v>493602.43</v>
      </c>
      <c r="AC41" s="21">
        <v>513193.29</v>
      </c>
      <c r="AD41" s="21">
        <v>562235.43999999994</v>
      </c>
      <c r="AE41" s="21">
        <v>605279.61</v>
      </c>
      <c r="AF41" s="21">
        <v>645748.19999999995</v>
      </c>
      <c r="AG41" s="21">
        <v>648219.1</v>
      </c>
      <c r="AH41" s="21">
        <v>663375.19999999995</v>
      </c>
      <c r="AI41" s="21">
        <v>656239.41</v>
      </c>
      <c r="AJ41" s="21">
        <v>657858.5</v>
      </c>
      <c r="AK41" s="21">
        <v>618391.6</v>
      </c>
      <c r="AL41" s="21">
        <v>687101.8</v>
      </c>
      <c r="AM41" s="21">
        <v>713593.1</v>
      </c>
      <c r="AN41" s="21">
        <v>718820</v>
      </c>
      <c r="AO41" s="21">
        <v>752563.4</v>
      </c>
      <c r="AP41" s="21">
        <v>760041.7</v>
      </c>
      <c r="AQ41" s="21">
        <v>777320.5</v>
      </c>
      <c r="AR41" s="21">
        <v>779830</v>
      </c>
      <c r="AS41" s="21">
        <v>818770.6</v>
      </c>
      <c r="AT41" s="21">
        <v>858207.2</v>
      </c>
      <c r="AU41" s="21">
        <v>860148.7</v>
      </c>
      <c r="AV41" s="21">
        <v>886573.3</v>
      </c>
      <c r="AW41" s="21">
        <v>855218.6</v>
      </c>
      <c r="AX41" s="21"/>
      <c r="AY41" s="21"/>
      <c r="AZ41" s="21"/>
    </row>
    <row r="42" spans="1:52" ht="9.9499999999999993" thickBot="1">
      <c r="A42" s="45" t="s">
        <v>47</v>
      </c>
      <c r="B42" s="22"/>
      <c r="C42" s="22"/>
      <c r="D42" s="22"/>
      <c r="E42" s="22">
        <v>640707.81999999995</v>
      </c>
      <c r="F42" s="22">
        <v>705923.85</v>
      </c>
      <c r="G42" s="22">
        <v>704489.37</v>
      </c>
      <c r="H42" s="22">
        <v>726264.94</v>
      </c>
      <c r="I42" s="22">
        <v>672310.32</v>
      </c>
      <c r="J42" s="22">
        <v>712545.32</v>
      </c>
      <c r="K42" s="22">
        <v>723739.84</v>
      </c>
      <c r="L42" s="22">
        <v>738424.09</v>
      </c>
      <c r="M42" s="22">
        <v>778496.78</v>
      </c>
      <c r="N42" s="22">
        <v>778122.17</v>
      </c>
      <c r="O42" s="22">
        <v>802086.31</v>
      </c>
      <c r="P42" s="22">
        <v>818561.87</v>
      </c>
      <c r="Q42" s="22">
        <v>881063.53</v>
      </c>
      <c r="R42" s="22">
        <v>903712.08</v>
      </c>
      <c r="S42" s="22">
        <v>899172.01</v>
      </c>
      <c r="T42" s="22">
        <v>906689.75</v>
      </c>
      <c r="U42" s="22">
        <v>1004125.05</v>
      </c>
      <c r="V42" s="22">
        <v>996855.03</v>
      </c>
      <c r="W42" s="22">
        <v>1062867.17</v>
      </c>
      <c r="X42" s="22">
        <v>1082301.1499999999</v>
      </c>
      <c r="Y42" s="22">
        <v>1080209.3999999999</v>
      </c>
      <c r="Z42" s="22">
        <v>1179377.98</v>
      </c>
      <c r="AA42" s="22">
        <v>1205299.8700000001</v>
      </c>
      <c r="AB42" s="22">
        <v>1236704.43</v>
      </c>
      <c r="AC42" s="22">
        <v>1393864.16</v>
      </c>
      <c r="AD42" s="22">
        <v>1504040.88</v>
      </c>
      <c r="AE42" s="22">
        <v>1727285.38</v>
      </c>
      <c r="AF42" s="22">
        <v>1783871.54</v>
      </c>
      <c r="AG42" s="22">
        <v>1880266.72</v>
      </c>
      <c r="AH42" s="22">
        <v>1874091.75</v>
      </c>
      <c r="AI42" s="22">
        <v>1863350.78</v>
      </c>
      <c r="AJ42" s="22">
        <v>1904826</v>
      </c>
      <c r="AK42" s="22">
        <v>1999479.5</v>
      </c>
      <c r="AL42" s="22">
        <v>1993233.1</v>
      </c>
      <c r="AM42" s="22">
        <v>1945625.4</v>
      </c>
      <c r="AN42" s="22">
        <v>2036856.6</v>
      </c>
      <c r="AO42" s="22">
        <v>2104062.7000000002</v>
      </c>
      <c r="AP42" s="22">
        <v>2116548.1</v>
      </c>
      <c r="AQ42" s="22">
        <v>2191960.9</v>
      </c>
      <c r="AR42" s="22">
        <v>2249446.2999999998</v>
      </c>
      <c r="AS42" s="22">
        <v>2299865.4</v>
      </c>
      <c r="AT42" s="22">
        <v>2282492</v>
      </c>
      <c r="AU42" s="22">
        <v>2442251.5</v>
      </c>
      <c r="AV42" s="22">
        <v>2480392.7000000002</v>
      </c>
      <c r="AW42" s="22">
        <v>2765577.1</v>
      </c>
      <c r="AX42" s="22"/>
      <c r="AY42" s="22"/>
      <c r="AZ42" s="22"/>
    </row>
    <row r="43" spans="1:52" ht="9.9499999999999993">
      <c r="A43" s="23"/>
    </row>
  </sheetData>
  <mergeCells count="12">
    <mergeCell ref="AS4:AV4"/>
    <mergeCell ref="AW4:AZ4"/>
    <mergeCell ref="AC4:AF4"/>
    <mergeCell ref="AG4:AJ4"/>
    <mergeCell ref="AK4:AN4"/>
    <mergeCell ref="AO4:AR4"/>
    <mergeCell ref="Y4:AB4"/>
    <mergeCell ref="E4:H4"/>
    <mergeCell ref="I4:L4"/>
    <mergeCell ref="M4:P4"/>
    <mergeCell ref="Q4:T4"/>
    <mergeCell ref="U4:X4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9F83-B63E-4DB7-9E96-AC20ED7A830A}">
  <dimension ref="A1:AZ43"/>
  <sheetViews>
    <sheetView showGridLines="0" workbookViewId="0">
      <pane xSplit="4" ySplit="5" topLeftCell="AR6" activePane="bottomRight" state="frozen"/>
      <selection pane="bottomRight" activeCell="E6" sqref="E6:AW42"/>
      <selection pane="bottomLeft" activeCell="A5" sqref="A5"/>
      <selection pane="topRight" activeCell="E1" sqref="E1"/>
    </sheetView>
  </sheetViews>
  <sheetFormatPr defaultColWidth="11.42578125" defaultRowHeight="9.9499999999999993"/>
  <cols>
    <col min="1" max="1" width="76.5703125" style="35" customWidth="1"/>
    <col min="2" max="4" width="11.42578125" style="25" hidden="1" customWidth="1"/>
    <col min="5" max="42" width="14" style="25" customWidth="1"/>
    <col min="43" max="43" width="11.42578125" style="25"/>
    <col min="44" max="44" width="12.5703125" style="25" bestFit="1" customWidth="1"/>
    <col min="45" max="16384" width="11.42578125" style="25"/>
  </cols>
  <sheetData>
    <row r="1" spans="1:52" ht="10.5" thickBot="1">
      <c r="A1" s="24"/>
    </row>
    <row r="2" spans="1:52" ht="15" customHeight="1">
      <c r="A2" s="26" t="s">
        <v>48</v>
      </c>
    </row>
    <row r="3" spans="1:52" ht="15" customHeight="1">
      <c r="A3" s="27" t="s">
        <v>16</v>
      </c>
      <c r="AR3" s="50">
        <f>+AR6*1000000</f>
        <v>3029276300000</v>
      </c>
      <c r="AS3" s="25">
        <f>+AR3/1000000000000</f>
        <v>3.0292762999999998</v>
      </c>
    </row>
    <row r="4" spans="1:52" ht="15" customHeight="1" thickBot="1">
      <c r="A4" s="27"/>
      <c r="E4" s="55">
        <v>2014</v>
      </c>
      <c r="F4" s="56"/>
      <c r="G4" s="56"/>
      <c r="H4" s="57"/>
      <c r="I4" s="55">
        <v>2015</v>
      </c>
      <c r="J4" s="56"/>
      <c r="K4" s="56"/>
      <c r="L4" s="57"/>
      <c r="M4" s="55">
        <v>2016</v>
      </c>
      <c r="N4" s="56"/>
      <c r="O4" s="56"/>
      <c r="P4" s="57"/>
      <c r="Q4" s="55">
        <v>2017</v>
      </c>
      <c r="R4" s="56"/>
      <c r="S4" s="56"/>
      <c r="T4" s="57"/>
      <c r="U4" s="55">
        <v>2018</v>
      </c>
      <c r="V4" s="56"/>
      <c r="W4" s="56"/>
      <c r="X4" s="57"/>
      <c r="Y4" s="55">
        <v>2019</v>
      </c>
      <c r="Z4" s="56"/>
      <c r="AA4" s="56"/>
      <c r="AB4" s="57"/>
      <c r="AC4" s="55">
        <v>2020</v>
      </c>
      <c r="AD4" s="56"/>
      <c r="AE4" s="56"/>
      <c r="AF4" s="57"/>
      <c r="AG4" s="55">
        <v>2021</v>
      </c>
      <c r="AH4" s="56"/>
      <c r="AI4" s="56"/>
      <c r="AJ4" s="57"/>
      <c r="AK4" s="55">
        <v>2022</v>
      </c>
      <c r="AL4" s="56"/>
      <c r="AM4" s="56"/>
      <c r="AN4" s="57"/>
      <c r="AO4" s="55">
        <v>2023</v>
      </c>
      <c r="AP4" s="56"/>
      <c r="AQ4" s="56"/>
      <c r="AR4" s="57"/>
      <c r="AS4" s="55">
        <v>2024</v>
      </c>
      <c r="AT4" s="56"/>
      <c r="AU4" s="56"/>
      <c r="AV4" s="57"/>
      <c r="AW4" s="55">
        <v>2025</v>
      </c>
      <c r="AX4" s="56"/>
      <c r="AY4" s="56"/>
      <c r="AZ4" s="57"/>
    </row>
    <row r="5" spans="1:52" ht="11.1" thickBot="1">
      <c r="A5" s="28"/>
      <c r="B5" s="29" t="s">
        <v>17</v>
      </c>
      <c r="C5" s="29" t="s">
        <v>18</v>
      </c>
      <c r="D5" s="29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20</v>
      </c>
      <c r="J5" s="11" t="s">
        <v>21</v>
      </c>
      <c r="K5" s="11" t="s">
        <v>22</v>
      </c>
      <c r="L5" s="11" t="s">
        <v>23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20</v>
      </c>
      <c r="Z5" s="11" t="s">
        <v>21</v>
      </c>
      <c r="AA5" s="11" t="s">
        <v>22</v>
      </c>
      <c r="AB5" s="11" t="s">
        <v>23</v>
      </c>
      <c r="AC5" s="11" t="s">
        <v>20</v>
      </c>
      <c r="AD5" s="11" t="s">
        <v>21</v>
      </c>
      <c r="AE5" s="11" t="s">
        <v>22</v>
      </c>
      <c r="AF5" s="11" t="s">
        <v>23</v>
      </c>
      <c r="AG5" s="11" t="s">
        <v>20</v>
      </c>
      <c r="AH5" s="11" t="s">
        <v>21</v>
      </c>
      <c r="AI5" s="11" t="s">
        <v>22</v>
      </c>
      <c r="AJ5" s="11" t="s">
        <v>23</v>
      </c>
      <c r="AK5" s="11" t="s">
        <v>20</v>
      </c>
      <c r="AL5" s="11" t="s">
        <v>21</v>
      </c>
      <c r="AM5" s="11" t="s">
        <v>22</v>
      </c>
      <c r="AN5" s="11" t="s">
        <v>23</v>
      </c>
      <c r="AO5" s="11" t="s">
        <v>20</v>
      </c>
      <c r="AP5" s="11" t="s">
        <v>21</v>
      </c>
      <c r="AQ5" s="11" t="s">
        <v>22</v>
      </c>
      <c r="AR5" s="11" t="s">
        <v>23</v>
      </c>
      <c r="AS5" s="11" t="s">
        <v>20</v>
      </c>
      <c r="AT5" s="11" t="s">
        <v>21</v>
      </c>
      <c r="AU5" s="11" t="s">
        <v>22</v>
      </c>
      <c r="AV5" s="11" t="s">
        <v>23</v>
      </c>
      <c r="AW5" s="11" t="s">
        <v>20</v>
      </c>
      <c r="AX5" s="11" t="s">
        <v>21</v>
      </c>
      <c r="AY5" s="11" t="s">
        <v>22</v>
      </c>
      <c r="AZ5" s="11" t="s">
        <v>23</v>
      </c>
    </row>
    <row r="6" spans="1:52">
      <c r="A6" s="37" t="s">
        <v>24</v>
      </c>
      <c r="B6" s="30">
        <f t="shared" ref="B6:D6" si="0">+B8+B14</f>
        <v>0</v>
      </c>
      <c r="C6" s="30">
        <f t="shared" si="0"/>
        <v>0</v>
      </c>
      <c r="D6" s="30">
        <f t="shared" si="0"/>
        <v>0</v>
      </c>
      <c r="E6" s="48">
        <v>844793.3</v>
      </c>
      <c r="F6" s="48">
        <v>891655.7</v>
      </c>
      <c r="G6" s="48">
        <v>920822.7</v>
      </c>
      <c r="H6" s="48">
        <v>918361.2</v>
      </c>
      <c r="I6" s="48">
        <v>872754.7</v>
      </c>
      <c r="J6" s="48">
        <v>924030.9</v>
      </c>
      <c r="K6" s="48">
        <v>934429.4</v>
      </c>
      <c r="L6" s="48">
        <v>948005.5</v>
      </c>
      <c r="M6" s="48">
        <v>1003398.3</v>
      </c>
      <c r="N6" s="49">
        <v>1040926.8</v>
      </c>
      <c r="O6" s="49">
        <v>1072937.3</v>
      </c>
      <c r="P6" s="49">
        <v>1089599</v>
      </c>
      <c r="Q6" s="49">
        <v>1164666.1000000001</v>
      </c>
      <c r="R6" s="49">
        <v>1224093.1000000001</v>
      </c>
      <c r="S6" s="49">
        <v>1230159.2</v>
      </c>
      <c r="T6" s="49">
        <v>1259836.7</v>
      </c>
      <c r="U6" s="49">
        <v>1358505.3</v>
      </c>
      <c r="V6" s="49">
        <v>1341769</v>
      </c>
      <c r="W6" s="49">
        <v>1418427.5</v>
      </c>
      <c r="X6" s="49">
        <v>1449454.2</v>
      </c>
      <c r="Y6" s="49">
        <v>1488851.2</v>
      </c>
      <c r="Z6" s="49">
        <v>1593668.1</v>
      </c>
      <c r="AA6" s="49">
        <v>1624659.8</v>
      </c>
      <c r="AB6" s="49">
        <v>1730677.5</v>
      </c>
      <c r="AC6" s="49">
        <v>1907321.2</v>
      </c>
      <c r="AD6" s="49">
        <v>2066429.8</v>
      </c>
      <c r="AE6" s="49">
        <v>2332604.1</v>
      </c>
      <c r="AF6" s="49">
        <v>2429619.7000000002</v>
      </c>
      <c r="AG6" s="49">
        <v>2528485.7999999998</v>
      </c>
      <c r="AH6" s="49">
        <v>2537466.9</v>
      </c>
      <c r="AI6" s="49">
        <v>2519759</v>
      </c>
      <c r="AJ6" s="49">
        <v>2562684.5</v>
      </c>
      <c r="AK6" s="49">
        <v>2617871.1</v>
      </c>
      <c r="AL6" s="49">
        <v>2680334.9</v>
      </c>
      <c r="AM6" s="49">
        <v>2659218.5</v>
      </c>
      <c r="AN6" s="49">
        <v>2755676.5</v>
      </c>
      <c r="AO6" s="49">
        <v>2856626.1</v>
      </c>
      <c r="AP6" s="49">
        <v>2876589.8</v>
      </c>
      <c r="AQ6" s="49">
        <v>2969281.4</v>
      </c>
      <c r="AR6" s="49">
        <v>3029276.3</v>
      </c>
      <c r="AS6" s="49">
        <v>3118636.1</v>
      </c>
      <c r="AT6" s="49">
        <v>3140699.2</v>
      </c>
      <c r="AU6" s="49">
        <v>3302400.1</v>
      </c>
      <c r="AV6" s="49">
        <v>3366966</v>
      </c>
      <c r="AW6" s="49">
        <v>3620795.6</v>
      </c>
      <c r="AX6" s="49"/>
      <c r="AY6" s="49"/>
      <c r="AZ6" s="49"/>
    </row>
    <row r="7" spans="1:52" ht="10.5" thickBot="1">
      <c r="A7" s="38" t="s">
        <v>25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2">
      <c r="A8" s="38" t="s">
        <v>26</v>
      </c>
      <c r="B8" s="32">
        <f>+B10+B11</f>
        <v>0</v>
      </c>
      <c r="C8" s="32">
        <f t="shared" ref="C8:D8" si="1">+C10+C11</f>
        <v>0</v>
      </c>
      <c r="D8" s="32">
        <f t="shared" si="1"/>
        <v>0</v>
      </c>
      <c r="E8" s="32">
        <v>658.5</v>
      </c>
      <c r="F8" s="32">
        <v>471.4</v>
      </c>
      <c r="G8" s="32">
        <v>373</v>
      </c>
      <c r="H8" s="32">
        <v>457</v>
      </c>
      <c r="I8" s="32">
        <v>1558.1</v>
      </c>
      <c r="J8" s="32">
        <v>1426.6</v>
      </c>
      <c r="K8" s="32">
        <v>1648.8</v>
      </c>
      <c r="L8" s="32">
        <v>670.5</v>
      </c>
      <c r="M8" s="32">
        <v>3328.8</v>
      </c>
      <c r="N8" s="32">
        <v>2919.5</v>
      </c>
      <c r="O8" s="32">
        <v>3031.5</v>
      </c>
      <c r="P8" s="32">
        <v>3527.1</v>
      </c>
      <c r="Q8" s="32">
        <v>1602</v>
      </c>
      <c r="R8" s="32">
        <v>988.8</v>
      </c>
      <c r="S8" s="32">
        <v>1628.8</v>
      </c>
      <c r="T8" s="32">
        <v>562.5</v>
      </c>
      <c r="U8" s="32">
        <v>462.6</v>
      </c>
      <c r="V8" s="32">
        <v>328</v>
      </c>
      <c r="W8" s="32">
        <v>1283.8</v>
      </c>
      <c r="X8" s="32">
        <v>544</v>
      </c>
      <c r="Y8" s="32">
        <v>654.9</v>
      </c>
      <c r="Z8" s="32">
        <v>588.5</v>
      </c>
      <c r="AA8" s="32">
        <v>439.4</v>
      </c>
      <c r="AB8" s="32">
        <v>370.6</v>
      </c>
      <c r="AC8" s="32">
        <v>341.7</v>
      </c>
      <c r="AD8" s="32">
        <v>590.5</v>
      </c>
      <c r="AE8" s="32">
        <v>39.1</v>
      </c>
      <c r="AF8" s="32" t="s">
        <v>27</v>
      </c>
      <c r="AG8" s="32" t="s">
        <v>27</v>
      </c>
      <c r="AH8" s="32" t="s">
        <v>27</v>
      </c>
      <c r="AI8" s="32">
        <v>168.8</v>
      </c>
      <c r="AJ8" s="32" t="s">
        <v>27</v>
      </c>
      <c r="AK8" s="32" t="s">
        <v>27</v>
      </c>
      <c r="AL8" s="32" t="s">
        <v>27</v>
      </c>
      <c r="AM8" s="32" t="s">
        <v>27</v>
      </c>
      <c r="AN8" s="32" t="s">
        <v>27</v>
      </c>
      <c r="AO8" s="32" t="s">
        <v>27</v>
      </c>
      <c r="AP8" s="32" t="s">
        <v>27</v>
      </c>
      <c r="AQ8" s="32" t="s">
        <v>27</v>
      </c>
      <c r="AR8" s="32" t="s">
        <v>27</v>
      </c>
      <c r="AS8" s="32" t="s">
        <v>27</v>
      </c>
      <c r="AT8" s="32" t="s">
        <v>27</v>
      </c>
      <c r="AU8" s="32" t="s">
        <v>27</v>
      </c>
      <c r="AV8" s="32" t="s">
        <v>27</v>
      </c>
      <c r="AW8" s="32" t="s">
        <v>27</v>
      </c>
      <c r="AX8" s="32"/>
      <c r="AY8" s="32"/>
      <c r="AZ8" s="32"/>
    </row>
    <row r="9" spans="1:52">
      <c r="A9" s="36" t="s">
        <v>49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pans="1:52">
      <c r="A10" s="36" t="s">
        <v>50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>
      <c r="A11" s="36" t="s">
        <v>51</v>
      </c>
      <c r="B11" s="32"/>
      <c r="C11" s="32"/>
      <c r="D11" s="32"/>
      <c r="E11" s="32">
        <v>658.5</v>
      </c>
      <c r="F11" s="32">
        <v>471.4</v>
      </c>
      <c r="G11" s="32">
        <v>373</v>
      </c>
      <c r="H11" s="32">
        <v>457</v>
      </c>
      <c r="I11" s="32">
        <v>1558.1</v>
      </c>
      <c r="J11" s="32">
        <v>1426.6</v>
      </c>
      <c r="K11" s="32">
        <v>1648.8</v>
      </c>
      <c r="L11" s="32">
        <v>670.5</v>
      </c>
      <c r="M11" s="32">
        <v>3328.8</v>
      </c>
      <c r="N11" s="32">
        <v>2919.5</v>
      </c>
      <c r="O11" s="32">
        <v>3031.5</v>
      </c>
      <c r="P11" s="32">
        <v>3527.1</v>
      </c>
      <c r="Q11" s="32">
        <v>1602</v>
      </c>
      <c r="R11" s="32">
        <v>988.8</v>
      </c>
      <c r="S11" s="32">
        <v>1628.8</v>
      </c>
      <c r="T11" s="32">
        <v>562.5</v>
      </c>
      <c r="U11" s="32">
        <v>462.6</v>
      </c>
      <c r="V11" s="32">
        <v>328</v>
      </c>
      <c r="W11" s="32">
        <v>1283.8</v>
      </c>
      <c r="X11" s="32">
        <v>544</v>
      </c>
      <c r="Y11" s="32">
        <v>654.9</v>
      </c>
      <c r="Z11" s="32">
        <v>588.5</v>
      </c>
      <c r="AA11" s="32">
        <v>439.4</v>
      </c>
      <c r="AB11" s="32">
        <v>370.6</v>
      </c>
      <c r="AC11" s="32">
        <v>341.7</v>
      </c>
      <c r="AD11" s="32">
        <v>590.5</v>
      </c>
      <c r="AE11" s="32">
        <v>39.1</v>
      </c>
      <c r="AF11" s="32" t="s">
        <v>27</v>
      </c>
      <c r="AG11" s="32" t="s">
        <v>27</v>
      </c>
      <c r="AH11" s="32" t="s">
        <v>27</v>
      </c>
      <c r="AI11" s="32">
        <v>168.8</v>
      </c>
      <c r="AJ11" s="32" t="s">
        <v>27</v>
      </c>
      <c r="AK11" s="32" t="s">
        <v>27</v>
      </c>
      <c r="AL11" s="32" t="s">
        <v>27</v>
      </c>
      <c r="AM11" s="32" t="s">
        <v>27</v>
      </c>
      <c r="AN11" s="32" t="s">
        <v>27</v>
      </c>
      <c r="AO11" s="32" t="s">
        <v>27</v>
      </c>
      <c r="AP11" s="32" t="s">
        <v>27</v>
      </c>
      <c r="AQ11" s="32" t="s">
        <v>27</v>
      </c>
      <c r="AR11" s="32" t="s">
        <v>27</v>
      </c>
      <c r="AS11" s="32" t="s">
        <v>27</v>
      </c>
      <c r="AT11" s="32" t="s">
        <v>27</v>
      </c>
      <c r="AU11" s="32" t="s">
        <v>27</v>
      </c>
      <c r="AV11" s="32" t="s">
        <v>27</v>
      </c>
      <c r="AW11" s="32" t="s">
        <v>27</v>
      </c>
      <c r="AX11" s="32"/>
      <c r="AY11" s="32"/>
      <c r="AZ11" s="32"/>
    </row>
    <row r="12" spans="1:52">
      <c r="A12" s="36" t="s">
        <v>52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pans="1:52">
      <c r="A13" s="36" t="s">
        <v>53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pans="1:52">
      <c r="A14" s="38" t="s">
        <v>33</v>
      </c>
      <c r="B14" s="32">
        <f>+B15+B21</f>
        <v>0</v>
      </c>
      <c r="C14" s="32">
        <f t="shared" ref="C14:D14" si="2">+C15+C21</f>
        <v>0</v>
      </c>
      <c r="D14" s="32">
        <f t="shared" si="2"/>
        <v>0</v>
      </c>
      <c r="E14" s="32">
        <v>844134.8</v>
      </c>
      <c r="F14" s="32">
        <v>891184.4</v>
      </c>
      <c r="G14" s="32">
        <v>920449.7</v>
      </c>
      <c r="H14" s="32">
        <v>917904.2</v>
      </c>
      <c r="I14" s="32">
        <v>871196.6</v>
      </c>
      <c r="J14" s="32">
        <v>922604.3</v>
      </c>
      <c r="K14" s="32">
        <v>932780.7</v>
      </c>
      <c r="L14" s="32">
        <v>947335</v>
      </c>
      <c r="M14" s="32">
        <v>1000069.5</v>
      </c>
      <c r="N14" s="32">
        <v>1038007.3</v>
      </c>
      <c r="O14" s="32">
        <v>1069905.8</v>
      </c>
      <c r="P14" s="32">
        <v>1086072</v>
      </c>
      <c r="Q14" s="32">
        <v>1163064.1000000001</v>
      </c>
      <c r="R14" s="32">
        <v>1223104.3</v>
      </c>
      <c r="S14" s="32">
        <v>1228530.3999999999</v>
      </c>
      <c r="T14" s="32">
        <v>1259274.2</v>
      </c>
      <c r="U14" s="32">
        <v>1358042.6</v>
      </c>
      <c r="V14" s="32">
        <v>1341441</v>
      </c>
      <c r="W14" s="32">
        <v>1417143.8</v>
      </c>
      <c r="X14" s="32">
        <v>1448910.2</v>
      </c>
      <c r="Y14" s="32">
        <v>1488196.2</v>
      </c>
      <c r="Z14" s="32">
        <v>1593079.6</v>
      </c>
      <c r="AA14" s="32">
        <v>1624220.5</v>
      </c>
      <c r="AB14" s="32">
        <v>1730306.9</v>
      </c>
      <c r="AC14" s="32">
        <v>1906979.5</v>
      </c>
      <c r="AD14" s="32">
        <v>2065839.3</v>
      </c>
      <c r="AE14" s="32">
        <v>2332565</v>
      </c>
      <c r="AF14" s="32">
        <v>2429619.7000000002</v>
      </c>
      <c r="AG14" s="32">
        <v>2528485.7999999998</v>
      </c>
      <c r="AH14" s="32">
        <v>2537466.9</v>
      </c>
      <c r="AI14" s="32">
        <v>2519590.2000000002</v>
      </c>
      <c r="AJ14" s="32">
        <v>2562684.5</v>
      </c>
      <c r="AK14" s="32">
        <v>2617871.1</v>
      </c>
      <c r="AL14" s="32">
        <v>2680334.9</v>
      </c>
      <c r="AM14" s="32">
        <v>2659218.5</v>
      </c>
      <c r="AN14" s="32">
        <v>2755676.5</v>
      </c>
      <c r="AO14" s="32">
        <v>2856626.1</v>
      </c>
      <c r="AP14" s="32">
        <v>2876589.8</v>
      </c>
      <c r="AQ14" s="32">
        <v>2969281.4</v>
      </c>
      <c r="AR14" s="32">
        <v>3029276.3</v>
      </c>
      <c r="AS14" s="32">
        <v>3118636.1</v>
      </c>
      <c r="AT14" s="32">
        <v>3140699.2</v>
      </c>
      <c r="AU14" s="32">
        <v>3302400.1</v>
      </c>
      <c r="AV14" s="32">
        <v>3366966</v>
      </c>
      <c r="AW14" s="32">
        <v>3620795.6</v>
      </c>
      <c r="AX14" s="32"/>
      <c r="AY14" s="32"/>
      <c r="AZ14" s="32"/>
    </row>
    <row r="15" spans="1:52">
      <c r="A15" s="38" t="s">
        <v>34</v>
      </c>
      <c r="B15" s="32"/>
      <c r="C15" s="32"/>
      <c r="D15" s="32"/>
      <c r="E15" s="32">
        <v>273243.09999999998</v>
      </c>
      <c r="F15" s="32">
        <v>272538.8</v>
      </c>
      <c r="G15" s="32">
        <v>276846.40000000002</v>
      </c>
      <c r="H15" s="32">
        <v>256425</v>
      </c>
      <c r="I15" s="32">
        <v>82173.600000000006</v>
      </c>
      <c r="J15" s="32">
        <v>73788.7</v>
      </c>
      <c r="K15" s="32">
        <v>65769.3</v>
      </c>
      <c r="L15" s="32">
        <v>72069.3</v>
      </c>
      <c r="M15" s="32">
        <v>66282.7</v>
      </c>
      <c r="N15" s="32">
        <v>64649.4</v>
      </c>
      <c r="O15" s="32">
        <v>66161.2</v>
      </c>
      <c r="P15" s="32">
        <v>54649.9</v>
      </c>
      <c r="Q15" s="32">
        <v>58015.9</v>
      </c>
      <c r="R15" s="32">
        <v>66235.8</v>
      </c>
      <c r="S15" s="32">
        <v>60141.599999999999</v>
      </c>
      <c r="T15" s="32">
        <v>61767.199999999997</v>
      </c>
      <c r="U15" s="32">
        <v>52297.1</v>
      </c>
      <c r="V15" s="32">
        <v>84483.4</v>
      </c>
      <c r="W15" s="32">
        <v>83468.100000000006</v>
      </c>
      <c r="X15" s="32">
        <v>80757.399999999994</v>
      </c>
      <c r="Y15" s="32">
        <v>77968.899999999994</v>
      </c>
      <c r="Z15" s="32">
        <v>59842.5</v>
      </c>
      <c r="AA15" s="32">
        <v>69445.399999999994</v>
      </c>
      <c r="AB15" s="32">
        <v>71173.2</v>
      </c>
      <c r="AC15" s="32">
        <v>73462.2</v>
      </c>
      <c r="AD15" s="32">
        <v>89807.3</v>
      </c>
      <c r="AE15" s="32">
        <v>79242.399999999994</v>
      </c>
      <c r="AF15" s="32">
        <v>53458</v>
      </c>
      <c r="AG15" s="32">
        <v>77720.800000000003</v>
      </c>
      <c r="AH15" s="32">
        <v>58966.9</v>
      </c>
      <c r="AI15" s="32">
        <v>54811.9</v>
      </c>
      <c r="AJ15" s="32">
        <v>57657.8</v>
      </c>
      <c r="AK15" s="32">
        <v>76538.899999999994</v>
      </c>
      <c r="AL15" s="32">
        <v>100785.60000000001</v>
      </c>
      <c r="AM15" s="32">
        <v>108105.60000000001</v>
      </c>
      <c r="AN15" s="32">
        <v>115519.4</v>
      </c>
      <c r="AO15" s="32">
        <v>86502.8</v>
      </c>
      <c r="AP15" s="32">
        <v>87544.4</v>
      </c>
      <c r="AQ15" s="32">
        <v>82799.899999999994</v>
      </c>
      <c r="AR15" s="32">
        <v>91225.1</v>
      </c>
      <c r="AS15" s="32">
        <v>156373.70000000001</v>
      </c>
      <c r="AT15" s="32">
        <v>147752.4</v>
      </c>
      <c r="AU15" s="32">
        <v>85748</v>
      </c>
      <c r="AV15" s="32">
        <v>79723.3</v>
      </c>
      <c r="AW15" s="32">
        <v>94004.800000000003</v>
      </c>
      <c r="AX15" s="32"/>
      <c r="AY15" s="32"/>
      <c r="AZ15" s="32"/>
    </row>
    <row r="16" spans="1:52">
      <c r="A16" s="36" t="s">
        <v>49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>
      <c r="A17" s="36" t="s">
        <v>50</v>
      </c>
      <c r="B17" s="32"/>
      <c r="C17" s="32"/>
      <c r="D17" s="32"/>
      <c r="E17" s="32">
        <v>13720</v>
      </c>
      <c r="F17" s="32">
        <v>13389.1</v>
      </c>
      <c r="G17" s="32">
        <v>14848.1</v>
      </c>
      <c r="H17" s="32">
        <v>14909.8</v>
      </c>
      <c r="I17" s="32">
        <v>10968.2</v>
      </c>
      <c r="J17" s="32">
        <v>7165.2</v>
      </c>
      <c r="K17" s="32">
        <v>5791.3</v>
      </c>
      <c r="L17" s="32">
        <v>15799.9</v>
      </c>
      <c r="M17" s="32">
        <v>20559.5</v>
      </c>
      <c r="N17" s="32">
        <v>20580</v>
      </c>
      <c r="O17" s="32">
        <v>23548.2</v>
      </c>
      <c r="P17" s="32">
        <v>13796.2</v>
      </c>
      <c r="Q17" s="32">
        <v>16665.2</v>
      </c>
      <c r="R17" s="32">
        <v>24682.7</v>
      </c>
      <c r="S17" s="32">
        <v>18729.8</v>
      </c>
      <c r="T17" s="32">
        <v>18588.900000000001</v>
      </c>
      <c r="U17" s="32">
        <v>8000</v>
      </c>
      <c r="V17" s="32">
        <v>40666.1</v>
      </c>
      <c r="W17" s="32">
        <v>40888.400000000001</v>
      </c>
      <c r="X17" s="32">
        <v>41101.4</v>
      </c>
      <c r="Y17" s="32">
        <v>41224.699999999997</v>
      </c>
      <c r="Z17" s="32">
        <v>25349.200000000001</v>
      </c>
      <c r="AA17" s="32">
        <v>37100.800000000003</v>
      </c>
      <c r="AB17" s="32">
        <v>37451.1</v>
      </c>
      <c r="AC17" s="32">
        <v>40988.400000000001</v>
      </c>
      <c r="AD17" s="32">
        <v>53088.1</v>
      </c>
      <c r="AE17" s="32">
        <v>42152.800000000003</v>
      </c>
      <c r="AF17" s="32">
        <v>17499.900000000001</v>
      </c>
      <c r="AG17" s="32">
        <v>42893.4</v>
      </c>
      <c r="AH17" s="32">
        <v>22874</v>
      </c>
      <c r="AI17" s="32">
        <v>22744.5</v>
      </c>
      <c r="AJ17" s="32">
        <v>22925.3</v>
      </c>
      <c r="AK17" s="32">
        <v>43782.1</v>
      </c>
      <c r="AL17" s="32">
        <v>66984.100000000006</v>
      </c>
      <c r="AM17" s="32">
        <v>72462.2</v>
      </c>
      <c r="AN17" s="32">
        <v>72768.399999999994</v>
      </c>
      <c r="AO17" s="32">
        <v>39716.9</v>
      </c>
      <c r="AP17" s="32">
        <v>31473.7</v>
      </c>
      <c r="AQ17" s="32">
        <v>25872.2</v>
      </c>
      <c r="AR17" s="32">
        <v>25940</v>
      </c>
      <c r="AS17" s="32">
        <v>90668.9</v>
      </c>
      <c r="AT17" s="32">
        <v>80785.899999999994</v>
      </c>
      <c r="AU17" s="32">
        <v>21738.5</v>
      </c>
      <c r="AV17" s="32">
        <v>22061.200000000001</v>
      </c>
      <c r="AW17" s="32">
        <v>39979.800000000003</v>
      </c>
      <c r="AX17" s="32"/>
      <c r="AY17" s="32"/>
      <c r="AZ17" s="32"/>
    </row>
    <row r="18" spans="1:52">
      <c r="A18" s="36" t="s">
        <v>51</v>
      </c>
      <c r="B18" s="32"/>
      <c r="C18" s="32"/>
      <c r="D18" s="32"/>
      <c r="E18" s="32">
        <v>259523.1</v>
      </c>
      <c r="F18" s="32">
        <v>259149.7</v>
      </c>
      <c r="G18" s="32">
        <v>261998.3</v>
      </c>
      <c r="H18" s="32">
        <v>241515.2</v>
      </c>
      <c r="I18" s="32">
        <v>71205.399999999994</v>
      </c>
      <c r="J18" s="32">
        <v>66623.5</v>
      </c>
      <c r="K18" s="32">
        <v>59978</v>
      </c>
      <c r="L18" s="32">
        <v>56269.5</v>
      </c>
      <c r="M18" s="32">
        <v>45723.3</v>
      </c>
      <c r="N18" s="32">
        <v>44069.4</v>
      </c>
      <c r="O18" s="32">
        <v>42613</v>
      </c>
      <c r="P18" s="32">
        <v>40853.699999999997</v>
      </c>
      <c r="Q18" s="32">
        <v>41350.699999999997</v>
      </c>
      <c r="R18" s="32">
        <v>41553.1</v>
      </c>
      <c r="S18" s="32">
        <v>41411.800000000003</v>
      </c>
      <c r="T18" s="32">
        <v>43178.3</v>
      </c>
      <c r="U18" s="32">
        <v>44297.1</v>
      </c>
      <c r="V18" s="32">
        <v>43817.3</v>
      </c>
      <c r="W18" s="32">
        <v>42579.7</v>
      </c>
      <c r="X18" s="32">
        <v>39656</v>
      </c>
      <c r="Y18" s="32">
        <v>36744.199999999997</v>
      </c>
      <c r="Z18" s="32">
        <v>34493.300000000003</v>
      </c>
      <c r="AA18" s="32">
        <v>32344.6</v>
      </c>
      <c r="AB18" s="32">
        <v>33722.1</v>
      </c>
      <c r="AC18" s="32">
        <v>32473.9</v>
      </c>
      <c r="AD18" s="32">
        <v>36719.199999999997</v>
      </c>
      <c r="AE18" s="32">
        <v>37089.599999999999</v>
      </c>
      <c r="AF18" s="32">
        <v>35958.1</v>
      </c>
      <c r="AG18" s="32">
        <v>34827.4</v>
      </c>
      <c r="AH18" s="32">
        <v>36092.9</v>
      </c>
      <c r="AI18" s="32">
        <v>32067.4</v>
      </c>
      <c r="AJ18" s="32">
        <v>34732.5</v>
      </c>
      <c r="AK18" s="32">
        <v>32756.799999999999</v>
      </c>
      <c r="AL18" s="32">
        <v>33801.5</v>
      </c>
      <c r="AM18" s="32">
        <v>35643.4</v>
      </c>
      <c r="AN18" s="32">
        <v>42751</v>
      </c>
      <c r="AO18" s="32">
        <v>46785.9</v>
      </c>
      <c r="AP18" s="32">
        <v>56070.7</v>
      </c>
      <c r="AQ18" s="32">
        <v>56927.7</v>
      </c>
      <c r="AR18" s="32">
        <v>65285.1</v>
      </c>
      <c r="AS18" s="32">
        <v>65704.899999999994</v>
      </c>
      <c r="AT18" s="32">
        <v>66966.5</v>
      </c>
      <c r="AU18" s="32">
        <v>64009.599999999999</v>
      </c>
      <c r="AV18" s="32">
        <v>57662.1</v>
      </c>
      <c r="AW18" s="32">
        <v>54025</v>
      </c>
      <c r="AX18" s="32"/>
      <c r="AY18" s="32"/>
      <c r="AZ18" s="32"/>
    </row>
    <row r="19" spans="1:52">
      <c r="A19" s="36" t="s">
        <v>52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</row>
    <row r="20" spans="1:52">
      <c r="A20" s="36" t="s">
        <v>53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>
      <c r="A21" s="38" t="s">
        <v>39</v>
      </c>
      <c r="B21" s="32">
        <f>+B22+B24+B25</f>
        <v>0</v>
      </c>
      <c r="C21" s="32">
        <f t="shared" ref="C21:D21" si="3">+C22+C24+C25</f>
        <v>0</v>
      </c>
      <c r="D21" s="32">
        <f t="shared" si="3"/>
        <v>0</v>
      </c>
      <c r="E21" s="32">
        <v>570891.69999999995</v>
      </c>
      <c r="F21" s="32">
        <v>618645.6</v>
      </c>
      <c r="G21" s="32">
        <v>643603.30000000005</v>
      </c>
      <c r="H21" s="32">
        <v>661479.19999999995</v>
      </c>
      <c r="I21" s="32">
        <v>789023</v>
      </c>
      <c r="J21" s="32">
        <v>848815.6</v>
      </c>
      <c r="K21" s="32">
        <v>867011.4</v>
      </c>
      <c r="L21" s="32">
        <v>875265.6</v>
      </c>
      <c r="M21" s="32">
        <v>933786.8</v>
      </c>
      <c r="N21" s="32">
        <v>973357.9</v>
      </c>
      <c r="O21" s="32">
        <v>1003744.6</v>
      </c>
      <c r="P21" s="32">
        <v>1031422.1</v>
      </c>
      <c r="Q21" s="32">
        <v>1105048.1000000001</v>
      </c>
      <c r="R21" s="32">
        <v>1156868.5</v>
      </c>
      <c r="S21" s="32">
        <v>1168388.8</v>
      </c>
      <c r="T21" s="32">
        <v>1197507</v>
      </c>
      <c r="U21" s="32">
        <v>1305745.6000000001</v>
      </c>
      <c r="V21" s="32">
        <v>1256957.6000000001</v>
      </c>
      <c r="W21" s="32">
        <v>1333675.7</v>
      </c>
      <c r="X21" s="32">
        <v>1368152.8</v>
      </c>
      <c r="Y21" s="32">
        <v>1410227.4</v>
      </c>
      <c r="Z21" s="32">
        <v>1533237.1</v>
      </c>
      <c r="AA21" s="32">
        <v>1554775.1</v>
      </c>
      <c r="AB21" s="32">
        <v>1659133.6</v>
      </c>
      <c r="AC21" s="32">
        <v>1833517.3</v>
      </c>
      <c r="AD21" s="32">
        <v>1976032</v>
      </c>
      <c r="AE21" s="32">
        <v>2253322.6</v>
      </c>
      <c r="AF21" s="32">
        <v>2376161.7000000002</v>
      </c>
      <c r="AG21" s="32">
        <v>2450765.1</v>
      </c>
      <c r="AH21" s="32">
        <v>2478500</v>
      </c>
      <c r="AI21" s="32">
        <v>2464778.2999999998</v>
      </c>
      <c r="AJ21" s="32">
        <v>2505026.7000000002</v>
      </c>
      <c r="AK21" s="32">
        <v>2541332.2000000002</v>
      </c>
      <c r="AL21" s="32">
        <v>2579549.2000000002</v>
      </c>
      <c r="AM21" s="32">
        <v>2551112.9</v>
      </c>
      <c r="AN21" s="32">
        <v>2640157.1</v>
      </c>
      <c r="AO21" s="32">
        <v>2770123.2</v>
      </c>
      <c r="AP21" s="32">
        <v>2789045.4</v>
      </c>
      <c r="AQ21" s="32">
        <v>2886481.5</v>
      </c>
      <c r="AR21" s="32">
        <v>2938051.2</v>
      </c>
      <c r="AS21" s="32">
        <v>2962262.3</v>
      </c>
      <c r="AT21" s="32">
        <v>2992946.8</v>
      </c>
      <c r="AU21" s="32">
        <v>3216652.1</v>
      </c>
      <c r="AV21" s="32">
        <v>3287242.7</v>
      </c>
      <c r="AW21" s="32">
        <v>3526790.9</v>
      </c>
      <c r="AX21" s="32"/>
      <c r="AY21" s="32"/>
      <c r="AZ21" s="32"/>
    </row>
    <row r="22" spans="1:52">
      <c r="A22" s="36" t="s">
        <v>54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</row>
    <row r="23" spans="1:52">
      <c r="A23" s="36" t="s">
        <v>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>
      <c r="A24" s="36" t="s">
        <v>50</v>
      </c>
      <c r="B24" s="32"/>
      <c r="C24" s="32"/>
      <c r="D24" s="32"/>
      <c r="E24" s="32">
        <v>280288</v>
      </c>
      <c r="F24" s="32">
        <v>332190</v>
      </c>
      <c r="G24" s="32">
        <v>374258.3</v>
      </c>
      <c r="H24" s="32">
        <v>376968.7</v>
      </c>
      <c r="I24" s="32">
        <v>502317.2</v>
      </c>
      <c r="J24" s="32">
        <v>566535.5</v>
      </c>
      <c r="K24" s="32">
        <v>576754</v>
      </c>
      <c r="L24" s="32">
        <v>569440.4</v>
      </c>
      <c r="M24" s="32">
        <v>626167.69999999995</v>
      </c>
      <c r="N24" s="32">
        <v>667511.1</v>
      </c>
      <c r="O24" s="32">
        <v>698814.7</v>
      </c>
      <c r="P24" s="32">
        <v>713282.6</v>
      </c>
      <c r="Q24" s="32">
        <v>785747</v>
      </c>
      <c r="R24" s="32">
        <v>840770</v>
      </c>
      <c r="S24" s="32">
        <v>857732.9</v>
      </c>
      <c r="T24" s="32">
        <v>878108</v>
      </c>
      <c r="U24" s="32">
        <v>988673.9</v>
      </c>
      <c r="V24" s="32">
        <v>949750.8</v>
      </c>
      <c r="W24" s="32">
        <v>1031329.2</v>
      </c>
      <c r="X24" s="32">
        <v>1045350.9</v>
      </c>
      <c r="Y24" s="32">
        <v>1091058</v>
      </c>
      <c r="Z24" s="32">
        <v>1218358.7</v>
      </c>
      <c r="AA24" s="32">
        <v>1234909</v>
      </c>
      <c r="AB24" s="32">
        <v>1294401.5</v>
      </c>
      <c r="AC24" s="32">
        <v>1485157.2</v>
      </c>
      <c r="AD24" s="32">
        <v>1566192.7</v>
      </c>
      <c r="AE24" s="32">
        <v>1844856</v>
      </c>
      <c r="AF24" s="32">
        <v>1901221</v>
      </c>
      <c r="AG24" s="32">
        <v>1993178.6</v>
      </c>
      <c r="AH24" s="32">
        <v>2028981.3</v>
      </c>
      <c r="AI24" s="32">
        <v>2013032.2</v>
      </c>
      <c r="AJ24" s="32">
        <v>2051713.4</v>
      </c>
      <c r="AK24" s="32">
        <v>2093028.8</v>
      </c>
      <c r="AL24" s="32">
        <v>2132472.5</v>
      </c>
      <c r="AM24" s="32">
        <v>2119732.6</v>
      </c>
      <c r="AN24" s="32">
        <v>2193489</v>
      </c>
      <c r="AO24" s="32">
        <v>2286715.2999999998</v>
      </c>
      <c r="AP24" s="32">
        <v>2315069.9</v>
      </c>
      <c r="AQ24" s="32">
        <v>2406905.7999999998</v>
      </c>
      <c r="AR24" s="32">
        <v>2442651.2000000002</v>
      </c>
      <c r="AS24" s="32">
        <v>2443390.5</v>
      </c>
      <c r="AT24" s="32">
        <v>2489473</v>
      </c>
      <c r="AU24" s="32">
        <v>2700055.9</v>
      </c>
      <c r="AV24" s="32">
        <v>2750311</v>
      </c>
      <c r="AW24" s="32">
        <v>2943143.9</v>
      </c>
      <c r="AX24" s="32"/>
      <c r="AY24" s="32"/>
      <c r="AZ24" s="32"/>
    </row>
    <row r="25" spans="1:52">
      <c r="A25" s="36" t="s">
        <v>51</v>
      </c>
      <c r="B25" s="32"/>
      <c r="C25" s="32"/>
      <c r="D25" s="32"/>
      <c r="E25" s="32">
        <v>290603.59999999998</v>
      </c>
      <c r="F25" s="32">
        <v>286455.59999999998</v>
      </c>
      <c r="G25" s="32">
        <v>269345</v>
      </c>
      <c r="H25" s="32">
        <v>284510.5</v>
      </c>
      <c r="I25" s="32">
        <v>286705.90000000002</v>
      </c>
      <c r="J25" s="32">
        <v>282280.09999999998</v>
      </c>
      <c r="K25" s="32">
        <v>290257.3</v>
      </c>
      <c r="L25" s="32">
        <v>305825.2</v>
      </c>
      <c r="M25" s="32">
        <v>307619.09999999998</v>
      </c>
      <c r="N25" s="32">
        <v>305846.8</v>
      </c>
      <c r="O25" s="32">
        <v>304929.90000000002</v>
      </c>
      <c r="P25" s="32">
        <v>318139.5</v>
      </c>
      <c r="Q25" s="32">
        <v>319301.09999999998</v>
      </c>
      <c r="R25" s="32">
        <v>316098.5</v>
      </c>
      <c r="S25" s="32">
        <v>310655.90000000002</v>
      </c>
      <c r="T25" s="32">
        <v>319399.09999999998</v>
      </c>
      <c r="U25" s="32">
        <v>317071.7</v>
      </c>
      <c r="V25" s="32">
        <v>307206.8</v>
      </c>
      <c r="W25" s="32">
        <v>302346.5</v>
      </c>
      <c r="X25" s="32">
        <v>322801.90000000002</v>
      </c>
      <c r="Y25" s="32">
        <v>319169.40000000002</v>
      </c>
      <c r="Z25" s="32">
        <v>314878.5</v>
      </c>
      <c r="AA25" s="32">
        <v>319866.09999999998</v>
      </c>
      <c r="AB25" s="32">
        <v>364732.1</v>
      </c>
      <c r="AC25" s="32">
        <v>348360.1</v>
      </c>
      <c r="AD25" s="32">
        <v>409839.4</v>
      </c>
      <c r="AE25" s="32">
        <v>408466.5</v>
      </c>
      <c r="AF25" s="32">
        <v>474940.8</v>
      </c>
      <c r="AG25" s="32">
        <v>457586.5</v>
      </c>
      <c r="AH25" s="32">
        <v>449518.7</v>
      </c>
      <c r="AI25" s="32">
        <v>451746.1</v>
      </c>
      <c r="AJ25" s="32">
        <v>453313.3</v>
      </c>
      <c r="AK25" s="32">
        <v>448303.4</v>
      </c>
      <c r="AL25" s="32">
        <v>447076.8</v>
      </c>
      <c r="AM25" s="32">
        <v>431380.3</v>
      </c>
      <c r="AN25" s="32">
        <v>446668.1</v>
      </c>
      <c r="AO25" s="32">
        <v>483407.9</v>
      </c>
      <c r="AP25" s="32">
        <v>473975.5</v>
      </c>
      <c r="AQ25" s="32">
        <v>479575.7</v>
      </c>
      <c r="AR25" s="32">
        <v>495400</v>
      </c>
      <c r="AS25" s="32">
        <v>518871.8</v>
      </c>
      <c r="AT25" s="32">
        <v>503473.8</v>
      </c>
      <c r="AU25" s="32">
        <v>516596.2</v>
      </c>
      <c r="AV25" s="32">
        <v>536931.69999999995</v>
      </c>
      <c r="AW25" s="32">
        <v>583647</v>
      </c>
      <c r="AX25" s="32"/>
      <c r="AY25" s="32"/>
      <c r="AZ25" s="32"/>
    </row>
    <row r="26" spans="1:52">
      <c r="A26" s="36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>
      <c r="A27" s="36" t="s">
        <v>53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>
      <c r="A28" s="38" t="s">
        <v>55</v>
      </c>
      <c r="B28" s="32">
        <f>+B29+B31+B32</f>
        <v>0</v>
      </c>
      <c r="C28" s="32">
        <f t="shared" ref="C28:D28" si="4">+C29+C31+C32</f>
        <v>0</v>
      </c>
      <c r="D28" s="32">
        <f t="shared" si="4"/>
        <v>0</v>
      </c>
      <c r="E28" s="32">
        <v>844793.3</v>
      </c>
      <c r="F28" s="32">
        <v>891655.7</v>
      </c>
      <c r="G28" s="32">
        <v>920822.7</v>
      </c>
      <c r="H28" s="32">
        <v>918361.2</v>
      </c>
      <c r="I28" s="32">
        <v>872754.7</v>
      </c>
      <c r="J28" s="32">
        <v>924030.9</v>
      </c>
      <c r="K28" s="32">
        <v>934429.4</v>
      </c>
      <c r="L28" s="32">
        <v>948005.5</v>
      </c>
      <c r="M28" s="32">
        <v>1003398.3</v>
      </c>
      <c r="N28" s="32">
        <v>1040926.8</v>
      </c>
      <c r="O28" s="32">
        <v>1072937.3</v>
      </c>
      <c r="P28" s="32">
        <v>1089599</v>
      </c>
      <c r="Q28" s="32">
        <v>1164666.1000000001</v>
      </c>
      <c r="R28" s="32">
        <v>1224093.1000000001</v>
      </c>
      <c r="S28" s="32">
        <v>1230159.2</v>
      </c>
      <c r="T28" s="32">
        <v>1259836.7</v>
      </c>
      <c r="U28" s="32">
        <v>1358505.3</v>
      </c>
      <c r="V28" s="32">
        <v>1341769</v>
      </c>
      <c r="W28" s="32">
        <v>1418427.5</v>
      </c>
      <c r="X28" s="32">
        <v>1449454.2</v>
      </c>
      <c r="Y28" s="32">
        <v>1488851.2</v>
      </c>
      <c r="Z28" s="32">
        <v>1593668.1</v>
      </c>
      <c r="AA28" s="32">
        <v>1624659.8</v>
      </c>
      <c r="AB28" s="32">
        <v>1730677.5</v>
      </c>
      <c r="AC28" s="32">
        <v>1907321.2</v>
      </c>
      <c r="AD28" s="32">
        <v>2066429.8</v>
      </c>
      <c r="AE28" s="32">
        <v>2332604.1</v>
      </c>
      <c r="AF28" s="32">
        <v>2429619.7000000002</v>
      </c>
      <c r="AG28" s="32">
        <v>2528485.7999999998</v>
      </c>
      <c r="AH28" s="32">
        <v>2537466.9</v>
      </c>
      <c r="AI28" s="32">
        <v>2519759</v>
      </c>
      <c r="AJ28" s="32">
        <v>2562684.5</v>
      </c>
      <c r="AK28" s="32">
        <v>2617871.1</v>
      </c>
      <c r="AL28" s="32">
        <v>2680334.9</v>
      </c>
      <c r="AM28" s="32">
        <v>2659218.5</v>
      </c>
      <c r="AN28" s="32">
        <v>2755676.5</v>
      </c>
      <c r="AO28" s="32">
        <v>2856626.1</v>
      </c>
      <c r="AP28" s="32">
        <v>2876589.8</v>
      </c>
      <c r="AQ28" s="32">
        <v>2969281.4</v>
      </c>
      <c r="AR28" s="32">
        <v>3029276.3</v>
      </c>
      <c r="AS28" s="32">
        <v>3118636.1</v>
      </c>
      <c r="AT28" s="32">
        <v>3140699.2</v>
      </c>
      <c r="AU28" s="32">
        <v>3302400.1</v>
      </c>
      <c r="AV28" s="32">
        <v>3366966</v>
      </c>
      <c r="AW28" s="32">
        <v>3620795.6</v>
      </c>
      <c r="AX28" s="32"/>
      <c r="AY28" s="32"/>
      <c r="AZ28" s="32"/>
    </row>
    <row r="29" spans="1:52">
      <c r="A29" s="36" t="s">
        <v>54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>
      <c r="A30" s="36" t="s">
        <v>49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1:52">
      <c r="A31" s="36" t="s">
        <v>50</v>
      </c>
      <c r="B31" s="32"/>
      <c r="C31" s="32"/>
      <c r="D31" s="32"/>
      <c r="E31" s="32">
        <v>294008.09999999998</v>
      </c>
      <c r="F31" s="32">
        <v>345579.1</v>
      </c>
      <c r="G31" s="32">
        <v>389106.5</v>
      </c>
      <c r="H31" s="32">
        <v>391878.6</v>
      </c>
      <c r="I31" s="32">
        <v>513285.3</v>
      </c>
      <c r="J31" s="32">
        <v>573700.80000000005</v>
      </c>
      <c r="K31" s="32">
        <v>582545.30000000005</v>
      </c>
      <c r="L31" s="32">
        <v>585240.30000000005</v>
      </c>
      <c r="M31" s="32">
        <v>646727.1</v>
      </c>
      <c r="N31" s="32">
        <v>688091.1</v>
      </c>
      <c r="O31" s="32">
        <v>722362.9</v>
      </c>
      <c r="P31" s="32">
        <v>727078.7</v>
      </c>
      <c r="Q31" s="32">
        <v>802412.3</v>
      </c>
      <c r="R31" s="32">
        <v>865452.7</v>
      </c>
      <c r="S31" s="32">
        <v>876462.7</v>
      </c>
      <c r="T31" s="32">
        <v>896696.8</v>
      </c>
      <c r="U31" s="32">
        <v>996673.9</v>
      </c>
      <c r="V31" s="32">
        <v>990416.9</v>
      </c>
      <c r="W31" s="32">
        <v>1072217.6000000001</v>
      </c>
      <c r="X31" s="32">
        <v>1086452.3</v>
      </c>
      <c r="Y31" s="32">
        <v>1132282.7</v>
      </c>
      <c r="Z31" s="32">
        <v>1243707.8999999999</v>
      </c>
      <c r="AA31" s="32">
        <v>1272009.8</v>
      </c>
      <c r="AB31" s="32">
        <v>1331852.6000000001</v>
      </c>
      <c r="AC31" s="32">
        <v>1526145.5</v>
      </c>
      <c r="AD31" s="32">
        <v>1619280.7</v>
      </c>
      <c r="AE31" s="32">
        <v>1887008.8</v>
      </c>
      <c r="AF31" s="32">
        <v>1918720.9</v>
      </c>
      <c r="AG31" s="32">
        <v>2036072</v>
      </c>
      <c r="AH31" s="32">
        <v>2051855.3</v>
      </c>
      <c r="AI31" s="32">
        <v>2035776.7</v>
      </c>
      <c r="AJ31" s="32">
        <v>2074638.8</v>
      </c>
      <c r="AK31" s="32">
        <v>2136811</v>
      </c>
      <c r="AL31" s="32">
        <v>2199456.6</v>
      </c>
      <c r="AM31" s="32">
        <v>2192194.7999999998</v>
      </c>
      <c r="AN31" s="32">
        <v>2266257.4</v>
      </c>
      <c r="AO31" s="32">
        <v>2326432.2000000002</v>
      </c>
      <c r="AP31" s="32">
        <v>2346543.6</v>
      </c>
      <c r="AQ31" s="32">
        <v>2432778</v>
      </c>
      <c r="AR31" s="32">
        <v>2468591.2000000002</v>
      </c>
      <c r="AS31" s="32">
        <v>2534059.4</v>
      </c>
      <c r="AT31" s="32">
        <v>2570258.9</v>
      </c>
      <c r="AU31" s="32">
        <v>2721794.3</v>
      </c>
      <c r="AV31" s="32">
        <v>2772372.2</v>
      </c>
      <c r="AW31" s="32">
        <v>2983123.6</v>
      </c>
      <c r="AX31" s="32"/>
      <c r="AY31" s="32"/>
      <c r="AZ31" s="32"/>
    </row>
    <row r="32" spans="1:52">
      <c r="A32" s="36" t="s">
        <v>51</v>
      </c>
      <c r="B32" s="32"/>
      <c r="C32" s="32"/>
      <c r="D32" s="32"/>
      <c r="E32" s="32">
        <v>550785.19999999995</v>
      </c>
      <c r="F32" s="32">
        <v>546076.6</v>
      </c>
      <c r="G32" s="32">
        <v>531716.19999999995</v>
      </c>
      <c r="H32" s="32">
        <v>526482.69999999995</v>
      </c>
      <c r="I32" s="32">
        <v>359469.4</v>
      </c>
      <c r="J32" s="32">
        <v>350330.1</v>
      </c>
      <c r="K32" s="32">
        <v>351884.1</v>
      </c>
      <c r="L32" s="32">
        <v>362765.2</v>
      </c>
      <c r="M32" s="32">
        <v>356671.2</v>
      </c>
      <c r="N32" s="32">
        <v>352835.7</v>
      </c>
      <c r="O32" s="32">
        <v>350574.4</v>
      </c>
      <c r="P32" s="32">
        <v>362520.3</v>
      </c>
      <c r="Q32" s="32">
        <v>362253.8</v>
      </c>
      <c r="R32" s="32">
        <v>358640.4</v>
      </c>
      <c r="S32" s="32">
        <v>353696.5</v>
      </c>
      <c r="T32" s="32">
        <v>363139.9</v>
      </c>
      <c r="U32" s="32">
        <v>361831.3</v>
      </c>
      <c r="V32" s="32">
        <v>351352.1</v>
      </c>
      <c r="W32" s="32">
        <v>346209.9</v>
      </c>
      <c r="X32" s="32">
        <v>363001.9</v>
      </c>
      <c r="Y32" s="32">
        <v>356568.5</v>
      </c>
      <c r="Z32" s="32">
        <v>349960.2</v>
      </c>
      <c r="AA32" s="32">
        <v>352650</v>
      </c>
      <c r="AB32" s="32">
        <v>398824.9</v>
      </c>
      <c r="AC32" s="32">
        <v>381175.7</v>
      </c>
      <c r="AD32" s="32">
        <v>447149</v>
      </c>
      <c r="AE32" s="32">
        <v>445595.3</v>
      </c>
      <c r="AF32" s="32">
        <v>510898.8</v>
      </c>
      <c r="AG32" s="32">
        <v>492413.9</v>
      </c>
      <c r="AH32" s="32">
        <v>485611.6</v>
      </c>
      <c r="AI32" s="32">
        <v>483982.2</v>
      </c>
      <c r="AJ32" s="32">
        <v>488045.7</v>
      </c>
      <c r="AK32" s="32">
        <v>481060.1</v>
      </c>
      <c r="AL32" s="32">
        <v>480878.3</v>
      </c>
      <c r="AM32" s="32">
        <v>467023.7</v>
      </c>
      <c r="AN32" s="32">
        <v>489419.1</v>
      </c>
      <c r="AO32" s="32">
        <v>530193.9</v>
      </c>
      <c r="AP32" s="32">
        <v>530046.19999999995</v>
      </c>
      <c r="AQ32" s="32">
        <v>536503.4</v>
      </c>
      <c r="AR32" s="32">
        <v>560685.1</v>
      </c>
      <c r="AS32" s="32">
        <v>584576.69999999995</v>
      </c>
      <c r="AT32" s="32">
        <v>570440.30000000005</v>
      </c>
      <c r="AU32" s="32">
        <v>580605.80000000005</v>
      </c>
      <c r="AV32" s="32">
        <v>594593.80000000005</v>
      </c>
      <c r="AW32" s="32">
        <v>637672</v>
      </c>
      <c r="AX32" s="32"/>
      <c r="AY32" s="32"/>
      <c r="AZ32" s="32"/>
    </row>
    <row r="33" spans="1:52">
      <c r="A33" s="36" t="s">
        <v>52</v>
      </c>
    </row>
    <row r="34" spans="1:52">
      <c r="A34" s="36" t="s">
        <v>53</v>
      </c>
    </row>
    <row r="35" spans="1:52">
      <c r="A35" s="36"/>
    </row>
    <row r="36" spans="1:52">
      <c r="A36" s="38" t="s">
        <v>42</v>
      </c>
      <c r="B36" s="32">
        <f>+B37+B38</f>
        <v>0</v>
      </c>
      <c r="C36" s="32">
        <f>+C37+C38</f>
        <v>0</v>
      </c>
      <c r="D36" s="32">
        <f>+D37+D38</f>
        <v>0</v>
      </c>
      <c r="E36" s="32">
        <v>844793.3</v>
      </c>
      <c r="F36" s="32">
        <v>891655.7</v>
      </c>
      <c r="G36" s="32">
        <v>920822.7</v>
      </c>
      <c r="H36" s="32">
        <v>918361.2</v>
      </c>
      <c r="I36" s="32">
        <v>872754.7</v>
      </c>
      <c r="J36" s="32">
        <v>924030.9</v>
      </c>
      <c r="K36" s="32">
        <v>934429.4</v>
      </c>
      <c r="L36" s="32">
        <v>948005.5</v>
      </c>
      <c r="M36" s="32">
        <v>1003398.3</v>
      </c>
      <c r="N36" s="32">
        <v>1040926.8</v>
      </c>
      <c r="O36" s="32">
        <v>1072937.3</v>
      </c>
      <c r="P36" s="32">
        <v>1089599</v>
      </c>
      <c r="Q36" s="32">
        <v>1164666.1000000001</v>
      </c>
      <c r="R36" s="32">
        <v>1224093.1000000001</v>
      </c>
      <c r="S36" s="32">
        <v>1230159.2</v>
      </c>
      <c r="T36" s="32">
        <v>1259836.7</v>
      </c>
      <c r="U36" s="32">
        <v>1358505.3</v>
      </c>
      <c r="V36" s="32">
        <v>1341769</v>
      </c>
      <c r="W36" s="32">
        <v>1418427.5</v>
      </c>
      <c r="X36" s="32">
        <v>1449454.2</v>
      </c>
      <c r="Y36" s="32">
        <v>1488851.2</v>
      </c>
      <c r="Z36" s="32">
        <v>1593668.1</v>
      </c>
      <c r="AA36" s="32">
        <v>1624659.8</v>
      </c>
      <c r="AB36" s="32">
        <v>1730677.5</v>
      </c>
      <c r="AC36" s="32">
        <v>1907321.2</v>
      </c>
      <c r="AD36" s="32">
        <v>2066429.8</v>
      </c>
      <c r="AE36" s="32">
        <v>2332604.1</v>
      </c>
      <c r="AF36" s="32">
        <v>2429619.7000000002</v>
      </c>
      <c r="AG36" s="32">
        <v>2528485.7999999998</v>
      </c>
      <c r="AH36" s="32">
        <v>2537466.9</v>
      </c>
      <c r="AI36" s="32">
        <v>2519759</v>
      </c>
      <c r="AJ36" s="32">
        <v>2562684.5</v>
      </c>
      <c r="AK36" s="32">
        <v>2617871.1</v>
      </c>
      <c r="AL36" s="32">
        <v>2680334.9</v>
      </c>
      <c r="AM36" s="32">
        <v>2659218.5</v>
      </c>
      <c r="AN36" s="32">
        <v>2755676.5</v>
      </c>
      <c r="AO36" s="32">
        <v>2856626.1</v>
      </c>
      <c r="AP36" s="32">
        <v>2876589.8</v>
      </c>
      <c r="AQ36" s="32">
        <v>2969281.4</v>
      </c>
      <c r="AR36" s="32">
        <v>3029276.3</v>
      </c>
      <c r="AS36" s="32">
        <v>3118636.1</v>
      </c>
      <c r="AT36" s="32">
        <v>3140699.2</v>
      </c>
      <c r="AU36" s="32">
        <v>3302400.1</v>
      </c>
      <c r="AV36" s="32">
        <v>3366966</v>
      </c>
      <c r="AW36" s="32">
        <v>3620795.6</v>
      </c>
      <c r="AX36" s="32"/>
      <c r="AY36" s="32"/>
      <c r="AZ36" s="32"/>
    </row>
    <row r="37" spans="1:52">
      <c r="A37" s="36" t="s">
        <v>56</v>
      </c>
      <c r="B37" s="33"/>
      <c r="C37" s="33"/>
      <c r="D37" s="33"/>
      <c r="E37" s="33">
        <v>132690.07999999999</v>
      </c>
      <c r="F37" s="33">
        <v>125894.08</v>
      </c>
      <c r="G37" s="33">
        <v>156973.29</v>
      </c>
      <c r="H37" s="33">
        <v>154836.04999999999</v>
      </c>
      <c r="I37" s="33">
        <v>163068.41</v>
      </c>
      <c r="J37" s="33">
        <v>175372.35</v>
      </c>
      <c r="K37" s="33">
        <v>182658.7</v>
      </c>
      <c r="L37" s="33">
        <v>182117.74</v>
      </c>
      <c r="M37" s="33">
        <v>197542.91</v>
      </c>
      <c r="N37" s="33">
        <v>236449.58</v>
      </c>
      <c r="O37" s="33">
        <v>245711.4</v>
      </c>
      <c r="P37" s="33">
        <v>242033.43</v>
      </c>
      <c r="Q37" s="33">
        <v>255369.17</v>
      </c>
      <c r="R37" s="33">
        <v>292081.96999999997</v>
      </c>
      <c r="S37" s="33">
        <v>302104.13</v>
      </c>
      <c r="T37" s="33">
        <v>322501.27</v>
      </c>
      <c r="U37" s="33">
        <v>363110.24</v>
      </c>
      <c r="V37" s="33">
        <v>353577.51</v>
      </c>
      <c r="W37" s="33">
        <v>362875.58</v>
      </c>
      <c r="X37" s="33">
        <v>368195.36</v>
      </c>
      <c r="Y37" s="33">
        <v>409384.38</v>
      </c>
      <c r="Z37" s="33">
        <v>465684.37</v>
      </c>
      <c r="AA37" s="33">
        <v>469743.39</v>
      </c>
      <c r="AB37" s="33">
        <v>486052.53</v>
      </c>
      <c r="AC37" s="33">
        <v>504217.47</v>
      </c>
      <c r="AD37" s="33">
        <v>545657.14</v>
      </c>
      <c r="AE37" s="33">
        <v>563028.4</v>
      </c>
      <c r="AF37" s="33">
        <v>595757</v>
      </c>
      <c r="AG37" s="33">
        <v>602484.27</v>
      </c>
      <c r="AH37" s="33">
        <v>617745.29</v>
      </c>
      <c r="AI37" s="33">
        <v>612836.19999999995</v>
      </c>
      <c r="AJ37" s="33">
        <v>612586.19999999995</v>
      </c>
      <c r="AK37" s="33">
        <v>601308</v>
      </c>
      <c r="AL37" s="33">
        <v>671058</v>
      </c>
      <c r="AM37" s="33">
        <v>701058</v>
      </c>
      <c r="AN37" s="33">
        <v>700808</v>
      </c>
      <c r="AO37" s="33">
        <v>760001.5</v>
      </c>
      <c r="AP37" s="33">
        <v>766546.5</v>
      </c>
      <c r="AQ37" s="33">
        <v>816754.4</v>
      </c>
      <c r="AR37" s="33">
        <v>816754.4</v>
      </c>
      <c r="AS37" s="33">
        <v>853830.1</v>
      </c>
      <c r="AT37" s="33">
        <v>893945.1</v>
      </c>
      <c r="AU37" s="33">
        <v>998945.1</v>
      </c>
      <c r="AV37" s="33">
        <v>1023945.1</v>
      </c>
      <c r="AW37" s="33">
        <v>1130157.3999999999</v>
      </c>
      <c r="AX37" s="33"/>
      <c r="AY37" s="33"/>
      <c r="AZ37" s="33"/>
    </row>
    <row r="38" spans="1:52">
      <c r="A38" s="36" t="s">
        <v>57</v>
      </c>
      <c r="B38" s="33"/>
      <c r="C38" s="33"/>
      <c r="D38" s="33"/>
      <c r="E38" s="33">
        <v>712103.18</v>
      </c>
      <c r="F38" s="33">
        <v>765761.65</v>
      </c>
      <c r="G38" s="33">
        <v>763849.42</v>
      </c>
      <c r="H38" s="33">
        <v>763525.18</v>
      </c>
      <c r="I38" s="33">
        <v>709686.32</v>
      </c>
      <c r="J38" s="33">
        <v>748658.55</v>
      </c>
      <c r="K38" s="33">
        <v>751770.72</v>
      </c>
      <c r="L38" s="33">
        <v>765887.77</v>
      </c>
      <c r="M38" s="33">
        <v>805855.38</v>
      </c>
      <c r="N38" s="33">
        <v>804477.22</v>
      </c>
      <c r="O38" s="33">
        <v>827225.91</v>
      </c>
      <c r="P38" s="33">
        <v>847565.62</v>
      </c>
      <c r="Q38" s="33">
        <v>909296.93</v>
      </c>
      <c r="R38" s="33">
        <v>932011.14</v>
      </c>
      <c r="S38" s="33">
        <v>928055.1</v>
      </c>
      <c r="T38" s="33">
        <v>937335.44</v>
      </c>
      <c r="U38" s="33">
        <v>995395.02</v>
      </c>
      <c r="V38" s="33">
        <v>988191.45</v>
      </c>
      <c r="W38" s="33">
        <v>1055551.96</v>
      </c>
      <c r="X38" s="33">
        <v>1081258.82</v>
      </c>
      <c r="Y38" s="33">
        <v>1079466.79</v>
      </c>
      <c r="Z38" s="33">
        <v>1127983.73</v>
      </c>
      <c r="AA38" s="33">
        <v>1154916.43</v>
      </c>
      <c r="AB38" s="33">
        <v>1244624.96</v>
      </c>
      <c r="AC38" s="33">
        <v>1403103.75</v>
      </c>
      <c r="AD38" s="33">
        <v>1520772.63</v>
      </c>
      <c r="AE38" s="33">
        <v>1769575.69</v>
      </c>
      <c r="AF38" s="33">
        <v>1833862.74</v>
      </c>
      <c r="AG38" s="33">
        <v>1926001.55</v>
      </c>
      <c r="AH38" s="33">
        <v>1919721.66</v>
      </c>
      <c r="AI38" s="33">
        <v>1906922.75</v>
      </c>
      <c r="AJ38" s="33">
        <v>1950098.3</v>
      </c>
      <c r="AK38" s="33">
        <v>2016563.1</v>
      </c>
      <c r="AL38" s="33">
        <v>2009276.9</v>
      </c>
      <c r="AM38" s="33">
        <v>1958160.5</v>
      </c>
      <c r="AN38" s="33">
        <v>2054868.5</v>
      </c>
      <c r="AO38" s="33">
        <v>2096624.6</v>
      </c>
      <c r="AP38" s="33">
        <v>2110043.4</v>
      </c>
      <c r="AQ38" s="33">
        <v>2152527</v>
      </c>
      <c r="AR38" s="33">
        <v>2212521.9</v>
      </c>
      <c r="AS38" s="33">
        <v>2264806</v>
      </c>
      <c r="AT38" s="33">
        <v>2246754.1</v>
      </c>
      <c r="AU38" s="33">
        <v>2303455</v>
      </c>
      <c r="AV38" s="33">
        <v>2343020.9</v>
      </c>
      <c r="AW38" s="33">
        <v>2490638.2999999998</v>
      </c>
      <c r="AX38" s="33"/>
      <c r="AY38" s="33"/>
      <c r="AZ38" s="33"/>
    </row>
    <row r="39" spans="1:52">
      <c r="A39" s="36"/>
    </row>
    <row r="40" spans="1:52">
      <c r="A40" s="38" t="s">
        <v>45</v>
      </c>
      <c r="B40" s="32">
        <f>+B41+B42</f>
        <v>0</v>
      </c>
      <c r="C40" s="32">
        <f>+C41+C42</f>
        <v>0</v>
      </c>
      <c r="D40" s="32">
        <f>+D41+D42</f>
        <v>0</v>
      </c>
      <c r="E40" s="32">
        <v>844793.3</v>
      </c>
      <c r="F40" s="32">
        <v>891655.7</v>
      </c>
      <c r="G40" s="32">
        <v>920822.7</v>
      </c>
      <c r="H40" s="32">
        <v>918361.2</v>
      </c>
      <c r="I40" s="32">
        <v>872754.7</v>
      </c>
      <c r="J40" s="32">
        <v>924030.9</v>
      </c>
      <c r="K40" s="32">
        <v>934429.4</v>
      </c>
      <c r="L40" s="32">
        <v>948005.5</v>
      </c>
      <c r="M40" s="32">
        <v>1003398.3</v>
      </c>
      <c r="N40" s="32">
        <v>1040926.8</v>
      </c>
      <c r="O40" s="32">
        <v>1072937.3</v>
      </c>
      <c r="P40" s="32">
        <v>1089599</v>
      </c>
      <c r="Q40" s="32">
        <v>1164666.1000000001</v>
      </c>
      <c r="R40" s="32">
        <v>1224093.1000000001</v>
      </c>
      <c r="S40" s="32">
        <v>1230159.2</v>
      </c>
      <c r="T40" s="32">
        <v>1259836.7</v>
      </c>
      <c r="U40" s="32">
        <v>1358505.3</v>
      </c>
      <c r="V40" s="32">
        <v>1341769</v>
      </c>
      <c r="W40" s="32">
        <v>1418427.5</v>
      </c>
      <c r="X40" s="32">
        <v>1449454.2</v>
      </c>
      <c r="Y40" s="32">
        <v>1488851.2</v>
      </c>
      <c r="Z40" s="32">
        <v>1593668.1</v>
      </c>
      <c r="AA40" s="32">
        <v>1624659.8</v>
      </c>
      <c r="AB40" s="32">
        <v>1730677.5</v>
      </c>
      <c r="AC40" s="32">
        <v>1907321.2</v>
      </c>
      <c r="AD40" s="32">
        <v>2066429.8</v>
      </c>
      <c r="AE40" s="32">
        <v>2332604.1</v>
      </c>
      <c r="AF40" s="32">
        <v>2429619.7000000002</v>
      </c>
      <c r="AG40" s="32">
        <v>2528485.7999999998</v>
      </c>
      <c r="AH40" s="32">
        <v>2537466.9</v>
      </c>
      <c r="AI40" s="32">
        <v>2519759</v>
      </c>
      <c r="AJ40" s="32">
        <v>2562684.5</v>
      </c>
      <c r="AK40" s="32">
        <v>2617871.1</v>
      </c>
      <c r="AL40" s="32">
        <v>2680334.9</v>
      </c>
      <c r="AM40" s="32">
        <v>2659218.5</v>
      </c>
      <c r="AN40" s="32">
        <v>2755676.5</v>
      </c>
      <c r="AO40" s="32">
        <v>2856626.1</v>
      </c>
      <c r="AP40" s="32">
        <v>2876589.8</v>
      </c>
      <c r="AQ40" s="32">
        <v>2969281.4</v>
      </c>
      <c r="AR40" s="32">
        <v>3029276.3</v>
      </c>
      <c r="AS40" s="32">
        <v>3118636.1</v>
      </c>
      <c r="AT40" s="32">
        <v>3140699.2</v>
      </c>
      <c r="AU40" s="32">
        <v>3302400.1</v>
      </c>
      <c r="AV40" s="32">
        <v>3366966</v>
      </c>
      <c r="AW40" s="32">
        <v>3620795.6</v>
      </c>
      <c r="AX40" s="32"/>
      <c r="AY40" s="32"/>
      <c r="AZ40" s="32"/>
    </row>
    <row r="41" spans="1:52">
      <c r="A41" s="36" t="s">
        <v>58</v>
      </c>
      <c r="B41" s="33"/>
      <c r="C41" s="33"/>
      <c r="D41" s="33"/>
      <c r="E41" s="33">
        <v>204085.44</v>
      </c>
      <c r="F41" s="33">
        <v>185731.88</v>
      </c>
      <c r="G41" s="33">
        <v>216333.34</v>
      </c>
      <c r="H41" s="33">
        <v>192096.29</v>
      </c>
      <c r="I41" s="33">
        <v>200444.42</v>
      </c>
      <c r="J41" s="33">
        <v>211485.57</v>
      </c>
      <c r="K41" s="33">
        <v>210689.58</v>
      </c>
      <c r="L41" s="33">
        <v>209581.42</v>
      </c>
      <c r="M41" s="33">
        <v>224901.51</v>
      </c>
      <c r="N41" s="33">
        <v>262804.63</v>
      </c>
      <c r="O41" s="33">
        <v>270851</v>
      </c>
      <c r="P41" s="33">
        <v>271037.18</v>
      </c>
      <c r="Q41" s="33">
        <v>283602.56</v>
      </c>
      <c r="R41" s="33">
        <v>320381.03000000003</v>
      </c>
      <c r="S41" s="33">
        <v>330987.23</v>
      </c>
      <c r="T41" s="33">
        <v>353146.96</v>
      </c>
      <c r="U41" s="33">
        <v>354380.21</v>
      </c>
      <c r="V41" s="33">
        <v>344913.93</v>
      </c>
      <c r="W41" s="33">
        <v>355560.37</v>
      </c>
      <c r="X41" s="33">
        <v>367153.03</v>
      </c>
      <c r="Y41" s="33">
        <v>408641.78</v>
      </c>
      <c r="Z41" s="33">
        <v>414290.12</v>
      </c>
      <c r="AA41" s="33">
        <v>419359.95</v>
      </c>
      <c r="AB41" s="33">
        <v>493973.06</v>
      </c>
      <c r="AC41" s="33">
        <v>513457.06</v>
      </c>
      <c r="AD41" s="33">
        <v>562388.89</v>
      </c>
      <c r="AE41" s="33">
        <v>605318.71</v>
      </c>
      <c r="AF41" s="33">
        <v>645748.19999999995</v>
      </c>
      <c r="AG41" s="33">
        <v>648219.1</v>
      </c>
      <c r="AH41" s="33">
        <v>663375.19999999995</v>
      </c>
      <c r="AI41" s="33">
        <v>656408.18000000005</v>
      </c>
      <c r="AJ41" s="33">
        <v>657858.5</v>
      </c>
      <c r="AK41" s="33">
        <v>618391.6</v>
      </c>
      <c r="AL41" s="33">
        <v>687101.8</v>
      </c>
      <c r="AM41" s="33">
        <v>713593.1</v>
      </c>
      <c r="AN41" s="33">
        <v>718820</v>
      </c>
      <c r="AO41" s="33">
        <v>752563.4</v>
      </c>
      <c r="AP41" s="33">
        <v>760041.7</v>
      </c>
      <c r="AQ41" s="33">
        <v>777320.5</v>
      </c>
      <c r="AR41" s="33">
        <v>779830</v>
      </c>
      <c r="AS41" s="33">
        <v>818770.6</v>
      </c>
      <c r="AT41" s="33">
        <v>858207.2</v>
      </c>
      <c r="AU41" s="33">
        <v>860148.7</v>
      </c>
      <c r="AV41" s="33">
        <v>886573.3</v>
      </c>
      <c r="AW41" s="33">
        <v>855218.6</v>
      </c>
      <c r="AX41" s="33"/>
      <c r="AY41" s="33"/>
      <c r="AZ41" s="33"/>
    </row>
    <row r="42" spans="1:52" ht="10.5" thickBot="1">
      <c r="A42" s="39" t="s">
        <v>59</v>
      </c>
      <c r="B42" s="34"/>
      <c r="C42" s="34"/>
      <c r="D42" s="34"/>
      <c r="E42" s="34">
        <v>640707.81999999995</v>
      </c>
      <c r="F42" s="34">
        <v>705923.85</v>
      </c>
      <c r="G42" s="34">
        <v>704489.37</v>
      </c>
      <c r="H42" s="34">
        <v>726264.94</v>
      </c>
      <c r="I42" s="34">
        <v>672310.32</v>
      </c>
      <c r="J42" s="34">
        <v>712545.32</v>
      </c>
      <c r="K42" s="34">
        <v>723739.84</v>
      </c>
      <c r="L42" s="34">
        <v>738424.09</v>
      </c>
      <c r="M42" s="34">
        <v>778496.78</v>
      </c>
      <c r="N42" s="34">
        <v>778122.17</v>
      </c>
      <c r="O42" s="34">
        <v>802086.31</v>
      </c>
      <c r="P42" s="34">
        <v>818561.87</v>
      </c>
      <c r="Q42" s="34">
        <v>881063.53</v>
      </c>
      <c r="R42" s="34">
        <v>903712.08</v>
      </c>
      <c r="S42" s="34">
        <v>899172.01</v>
      </c>
      <c r="T42" s="34">
        <v>906689.75</v>
      </c>
      <c r="U42" s="34">
        <v>1004125.05</v>
      </c>
      <c r="V42" s="34">
        <v>996855.03</v>
      </c>
      <c r="W42" s="34">
        <v>1062867.17</v>
      </c>
      <c r="X42" s="34">
        <v>1082301.1499999999</v>
      </c>
      <c r="Y42" s="34">
        <v>1080209.3999999999</v>
      </c>
      <c r="Z42" s="34">
        <v>1179377.98</v>
      </c>
      <c r="AA42" s="34">
        <v>1205299.8700000001</v>
      </c>
      <c r="AB42" s="34">
        <v>1236704.43</v>
      </c>
      <c r="AC42" s="34">
        <v>1393864.16</v>
      </c>
      <c r="AD42" s="34">
        <v>1504040.88</v>
      </c>
      <c r="AE42" s="34">
        <v>1727285.38</v>
      </c>
      <c r="AF42" s="34">
        <v>1783871.54</v>
      </c>
      <c r="AG42" s="34">
        <v>1880266.72</v>
      </c>
      <c r="AH42" s="34">
        <v>1874091.75</v>
      </c>
      <c r="AI42" s="34">
        <v>1863350.78</v>
      </c>
      <c r="AJ42" s="34">
        <v>1904826</v>
      </c>
      <c r="AK42" s="34">
        <v>1999479.5</v>
      </c>
      <c r="AL42" s="34">
        <v>1993233.1</v>
      </c>
      <c r="AM42" s="34">
        <v>1945625.4</v>
      </c>
      <c r="AN42" s="34">
        <v>2036856.6</v>
      </c>
      <c r="AO42" s="34">
        <v>2104062.7000000002</v>
      </c>
      <c r="AP42" s="34">
        <v>2116548.1</v>
      </c>
      <c r="AQ42" s="34">
        <v>2191960.9</v>
      </c>
      <c r="AR42" s="34">
        <v>2249446.2999999998</v>
      </c>
      <c r="AS42" s="34">
        <v>2299865.4</v>
      </c>
      <c r="AT42" s="34">
        <v>2282492</v>
      </c>
      <c r="AU42" s="34">
        <v>2442251.5</v>
      </c>
      <c r="AV42" s="34">
        <v>2480392.7000000002</v>
      </c>
      <c r="AW42" s="34">
        <v>2765577.1</v>
      </c>
      <c r="AX42" s="34"/>
      <c r="AY42" s="34"/>
      <c r="AZ42" s="34"/>
    </row>
    <row r="43" spans="1:52">
      <c r="A43" s="40"/>
    </row>
  </sheetData>
  <mergeCells count="12">
    <mergeCell ref="AS4:AV4"/>
    <mergeCell ref="AW4:AZ4"/>
    <mergeCell ref="AC4:AF4"/>
    <mergeCell ref="AG4:AJ4"/>
    <mergeCell ref="AK4:AN4"/>
    <mergeCell ref="AO4:AR4"/>
    <mergeCell ref="Y4:AB4"/>
    <mergeCell ref="E4:H4"/>
    <mergeCell ref="I4:L4"/>
    <mergeCell ref="M4:P4"/>
    <mergeCell ref="Q4:T4"/>
    <mergeCell ref="U4:X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Usuario invitado</cp:lastModifiedBy>
  <cp:revision/>
  <dcterms:created xsi:type="dcterms:W3CDTF">2019-06-24T18:23:43Z</dcterms:created>
  <dcterms:modified xsi:type="dcterms:W3CDTF">2025-07-22T22:04:17Z</dcterms:modified>
  <cp:category/>
  <cp:contentStatus/>
</cp:coreProperties>
</file>