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5EA1EF3C-C8F7-43EE-815D-F048BA49906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7" i="5" l="1"/>
  <c r="C186" i="5" l="1"/>
  <c r="C185" i="5"/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<sst xmlns="http://schemas.openxmlformats.org/spreadsheetml/2006/main" count="1759" uniqueCount="624">
  <si>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</si>
  <si>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</si>
  <si>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</si>
  <si>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</si>
  <si>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</si>
  <si>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</si>
  <si>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</si>
  <si>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</si>
  <si>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</si>
  <si>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</si>
  <si>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</si>
  <si>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</si>
  <si>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</si>
  <si>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</si>
  <si>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</si>
  <si>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</si>
  <si>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</si>
  <si>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</si>
  <si>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</si>
  <si>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</si>
  <si>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</si>
  <si>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</si>
  <si>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</si>
  <si>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</si>
  <si>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</si>
  <si>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</si>
  <si>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</si>
  <si>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</si>
  <si>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</si>
  <si>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</si>
  <si>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</si>
  <si>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</si>
  <si>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</si>
  <si>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</si>
  <si>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</si>
  <si>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</si>
  <si>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</si>
  <si>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</si>
  <si>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</si>
  <si>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</si>
  <si>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</si>
  <si>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</si>
  <si>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</si>
  <si>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</si>
  <si>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</si>
  <si>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</si>
  <si>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</si>
  <si>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</si>
  <si>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</si>
  <si>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</si>
  <si>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</si>
  <si>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</si>
  <si>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</si>
  <si>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</si>
  <si>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</si>
  <si>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</si>
  <si>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</si>
  <si>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</si>
  <si>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</si>
  <si>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</si>
  <si>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</si>
  <si>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</si>
  <si>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</si>
  <si>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</si>
  <si>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</si>
  <si>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</si>
  <si>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</si>
  <si>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</si>
  <si>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</si>
  <si>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</si>
  <si>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</si>
  <si>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</si>
  <si>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</si>
  <si>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</si>
  <si>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</si>
  <si>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</si>
  <si>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</si>
  <si>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</si>
  <si>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</si>
  <si>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</si>
  <si>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</si>
  <si>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</si>
  <si>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</si>
  <si>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</si>
  <si>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</si>
  <si>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</si>
  <si>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</si>
  <si>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</si>
  <si>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</si>
  <si>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</si>
  <si>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</si>
  <si>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</si>
  <si>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</si>
  <si>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</si>
  <si>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</si>
  <si>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</si>
  <si>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</si>
  <si>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</si>
  <si>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</si>
  <si>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</si>
  <si>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</si>
  <si>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</si>
  <si>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</si>
  <si>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</si>
  <si>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</si>
  <si>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</si>
  <si>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</si>
  <si>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</si>
  <si>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</si>
  <si>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</si>
  <si>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</si>
  <si>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</si>
  <si>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</si>
  <si>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</si>
  <si>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</si>
  <si>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</si>
  <si>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</si>
  <si>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</si>
  <si>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</si>
  <si>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</si>
  <si>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</si>
  <si>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</si>
  <si>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</si>
  <si>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</si>
  <si>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</si>
  <si>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</si>
  <si>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</si>
  <si>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</si>
  <si>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</si>
  <si>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</si>
  <si>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</si>
  <si>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</si>
  <si>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</si>
  <si>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</si>
  <si>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</si>
  <si>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</si>
  <si>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</si>
  <si>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</si>
  <si>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</si>
  <si>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</si>
  <si>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</si>
  <si>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</si>
  <si>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</si>
  <si>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</si>
  <si>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</si>
  <si>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</si>
  <si>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</si>
  <si>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</si>
  <si>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</si>
  <si>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</si>
  <si>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</si>
  <si>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</si>
  <si>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</si>
  <si>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</si>
  <si>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</si>
  <si>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</si>
  <si>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</si>
  <si>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</si>
  <si>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</si>
  <si>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</si>
  <si>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</si>
  <si>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</si>
  <si>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</si>
  <si>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</si>
  <si>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</si>
  <si>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</si>
  <si>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</si>
  <si>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</si>
  <si>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</si>
  <si>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</si>
  <si>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</si>
  <si>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</si>
  <si>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</si>
  <si>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</si>
  <si>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</si>
  <si>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</si>
  <si>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</si>
  <si>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</si>
  <si>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</si>
  <si>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</si>
  <si>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</si>
  <si>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</si>
  <si>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</si>
  <si>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</si>
  <si>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</si>
  <si>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</si>
  <si>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</si>
  <si>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</si>
  <si>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</si>
  <si>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</si>
  <si>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</si>
  <si>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</si>
  <si>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</si>
  <si>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</si>
  <si>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</si>
  <si>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</si>
  <si>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</si>
  <si>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</si>
  <si>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</si>
  <si>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</si>
  <si>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</si>
  <si>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</si>
  <si>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</si>
  <si>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</si>
  <si>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</si>
  <si>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</si>
  <si>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</si>
  <si>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</si>
  <si>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</si>
  <si>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</si>
  <si>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</si>
  <si>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</si>
  <si>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</si>
  <si>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</si>
  <si>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</si>
  <si>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</si>
  <si>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</si>
  <si>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</si>
  <si>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</si>
  <si>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</si>
  <si>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</si>
  <si>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</si>
  <si>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</si>
  <si>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</si>
  <si>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</si>
  <si>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</si>
  <si>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</si>
  <si>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</si>
  <si>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</si>
  <si>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</si>
  <si>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</si>
  <si>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</si>
  <si>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</si>
  <si>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</si>
  <si>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</si>
  <si>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</si>
  <si>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</si>
  <si>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</si>
  <si>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</si>
  <si>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</si>
  <si>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</si>
  <si>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</si>
  <si>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</si>
  <si>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</si>
  <si>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</si>
  <si>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</si>
  <si>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</si>
  <si>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</si>
  <si>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</si>
  <si>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</si>
  <si>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</si>
  <si>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</si>
  <si>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</si>
  <si>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</si>
  <si>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</si>
  <si>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</si>
  <si>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</si>
  <si>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</si>
  <si>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</si>
  <si>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</si>
  <si>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</si>
  <si>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</si>
  <si>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</si>
  <si>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</si>
  <si>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</si>
  <si>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</si>
  <si>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</si>
  <si>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</si>
  <si>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</si>
  <si>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</si>
  <si>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</si>
  <si>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</si>
  <si>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</si>
  <si>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</si>
  <si>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</si>
  <si>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</si>
  <si>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</si>
  <si>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</si>
  <si>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</si>
  <si>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</si>
  <si>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</si>
  <si>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</si>
  <si>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</si>
  <si>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</si>
  <si>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</si>
  <si>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</si>
  <si>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</si>
  <si>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</si>
  <si>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</si>
  <si>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</si>
  <si>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</si>
  <si>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</si>
  <si>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</si>
  <si>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</si>
  <si>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</si>
  <si>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</si>
  <si>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</si>
  <si>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</si>
  <si>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</si>
  <si>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</si>
  <si>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</si>
  <si>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</si>
  <si>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</si>
  <si>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</si>
  <si>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</si>
  <si>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</si>
  <si>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</si>
  <si>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</si>
  <si>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</si>
  <si>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</si>
  <si>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</si>
  <si>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</si>
  <si>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</si>
  <si>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</si>
  <si>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</si>
  <si>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</si>
  <si>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</si>
  <si>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</si>
  <si>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</si>
  <si>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</si>
  <si>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</si>
  <si>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</si>
  <si>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</si>
  <si>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</si>
  <si>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</si>
  <si>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</si>
  <si>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</si>
  <si>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</si>
  <si>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</si>
  <si>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</si>
  <si>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</si>
  <si>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</si>
  <si>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</si>
  <si>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</si>
  <si>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</si>
  <si>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</si>
  <si>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</si>
  <si>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</si>
  <si>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</si>
  <si>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</si>
  <si>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</si>
  <si>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</si>
  <si>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</si>
  <si>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</si>
  <si>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</si>
  <si>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</si>
  <si>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</si>
  <si>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</si>
  <si>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</si>
  <si>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</si>
  <si>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</si>
  <si>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</si>
  <si>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</si>
  <si>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</si>
  <si>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</si>
  <si>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</si>
  <si>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</si>
  <si>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</si>
  <si>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</si>
  <si>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</si>
  <si>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</si>
  <si>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</si>
  <si>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</si>
  <si>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</si>
  <si>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</si>
  <si>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</si>
  <si>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</si>
  <si>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</si>
  <si>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</si>
  <si>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</si>
  <si>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</si>
  <si>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</si>
  <si>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</si>
  <si>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</si>
  <si>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</si>
  <si>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</si>
  <si>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</si>
  <si>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</si>
  <si>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</si>
  <si>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</si>
  <si>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</si>
  <si>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</si>
  <si>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</si>
  <si>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</si>
  <si>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</si>
  <si>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</si>
  <si>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</si>
  <si>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</si>
  <si>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</si>
  <si>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</si>
  <si>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</si>
  <si>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</si>
  <si>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</si>
  <si>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</si>
  <si>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</si>
  <si>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</si>
  <si>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</si>
  <si>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</si>
  <si>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</si>
  <si>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</si>
  <si>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</si>
  <si>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</si>
  <si>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</si>
  <si>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</si>
  <si>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</si>
  <si>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</si>
  <si>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</si>
  <si>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</si>
  <si>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</si>
  <si>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</si>
  <si>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</si>
  <si>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</si>
  <si>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</si>
  <si>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</si>
  <si>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</si>
  <si>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</si>
  <si>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</si>
  <si>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</si>
  <si>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</si>
  <si>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</si>
  <si>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</si>
  <si>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</si>
  <si>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</si>
  <si>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</si>
  <si>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</si>
  <si>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</si>
  <si>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</si>
  <si>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</si>
  <si>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</si>
  <si>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</si>
  <si>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</si>
  <si>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</si>
  <si>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</si>
  <si>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</si>
  <si>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</si>
  <si>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</si>
  <si>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</si>
  <si>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</si>
  <si>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</si>
  <si>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</si>
  <si>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</si>
  <si>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</si>
  <si>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</si>
  <si>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</si>
  <si>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</si>
  <si>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</si>
  <si>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</si>
  <si>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</si>
  <si>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</si>
  <si>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</si>
  <si>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</si>
  <si>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</si>
  <si>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</si>
  <si>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</si>
  <si>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</si>
  <si>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</si>
  <si>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</si>
  <si>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</si>
  <si>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</si>
  <si>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</si>
  <si>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</si>
  <si>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</si>
  <si>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</si>
  <si>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</si>
  <si>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</si>
  <si>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</si>
  <si>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</si>
  <si>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</si>
  <si>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</si>
  <si>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</si>
  <si>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</si>
  <si>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</si>
  <si>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</si>
  <si>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</si>
  <si>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</si>
  <si>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</si>
  <si>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</si>
  <si>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</si>
  <si>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</si>
  <si>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</si>
  <si>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</si>
  <si>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</si>
  <si>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</si>
  <si>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</si>
  <si>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</si>
  <si>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</si>
  <si>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</si>
  <si>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</si>
  <si>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</si>
  <si>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</si>
  <si>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</si>
  <si>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</si>
  <si>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</si>
  <si>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</si>
  <si>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</si>
  <si>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</si>
  <si>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</si>
  <si>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</si>
  <si>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</si>
  <si>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</si>
  <si>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</si>
  <si>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</si>
  <si>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</si>
  <si>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</si>
  <si>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</si>
  <si>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</si>
  <si>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</si>
  <si>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</si>
  <si>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</si>
  <si>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</si>
  <si>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</si>
  <si>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</si>
  <si>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</si>
  <si>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</si>
  <si>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</si>
  <si>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</si>
  <si>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</si>
  <si>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</si>
  <si>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</si>
  <si>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</si>
  <si>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</si>
  <si>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</si>
  <si>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</si>
  <si>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</si>
  <si>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</si>
  <si>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</si>
  <si>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</si>
  <si>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</si>
  <si>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</si>
  <si>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</si>
  <si>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</si>
  <si>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</si>
  <si>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</si>
  <si>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</si>
  <si>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</si>
  <si>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</si>
  <si>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</si>
  <si>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</si>
  <si>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</si>
  <si>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</si>
  <si>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</si>
  <si>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</si>
  <si>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</si>
  <si>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</si>
  <si>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</si>
  <si>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</si>
  <si>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</si>
  <si>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</si>
  <si>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</si>
  <si>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</si>
  <si>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</si>
  <si>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</si>
  <si>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</si>
  <si>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</si>
  <si>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</si>
  <si>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</si>
  <si>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</si>
  <si>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</si>
  <si>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</si>
  <si>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</si>
  <si>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</si>
  <si>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</si>
  <si>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</si>
  <si>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</si>
  <si>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</si>
  <si>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</si>
  <si>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</si>
  <si>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</si>
  <si>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</si>
  <si>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</si>
  <si>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</si>
  <si>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</si>
  <si>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</si>
  <si>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</si>
  <si>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</si>
  <si>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</si>
  <si>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</si>
  <si>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</si>
  <si>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</si>
  <si>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</si>
  <si>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</si>
  <si>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</si>
  <si>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</si>
  <si>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</si>
  <si>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</si>
  <si>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</si>
  <si>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</si>
  <si>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</si>
  <si>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</si>
  <si>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</si>
  <si>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</si>
  <si>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</si>
  <si>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</si>
  <si>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</si>
  <si>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</si>
  <si>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</si>
  <si>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</si>
  <si>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</si>
  <si>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</si>
  <si>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</si>
  <si>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</si>
  <si>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</si>
  <si>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</si>
  <si>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</si>
  <si>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</si>
  <si>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</si>
  <si>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</si>
  <si>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</si>
  <si>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</si>
  <si>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</si>
  <si>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</si>
  <si>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</si>
  <si>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</si>
  <si>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</si>
  <si>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</si>
  <si>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</si>
  <si>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2024T4</t>
  </si>
  <si>
    <t>PII al inicio del 2024</t>
  </si>
  <si>
    <t>PII al final del 2024</t>
  </si>
  <si>
    <t>Mayo 2025.</t>
  </si>
  <si>
    <t>Nota: C= Confindecial</t>
  </si>
  <si>
    <t>C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</si>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</sst>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3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71"/>
  <sheetViews>
    <sheetView showGridLines="0" zoomScaleNormal="100" workbookViewId="0">
      <pane xSplit="2" ySplit="8" topLeftCell="DJ39" activePane="bottomRight" state="frozen"/>
      <selection activeCell="CW30" sqref="CW30"/>
      <selection pane="topRight" activeCell="CW30" sqref="CW30"/>
      <selection pane="bottomLeft" activeCell="CW30" sqref="CW3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30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30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30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30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30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30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  <c r="DZ10" s="46">
        <v>-388.73816973830793</v>
      </c>
    </row>
    <row r="11" spans="1:130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  <c r="DZ11" s="50">
        <v>1506.2240457999997</v>
      </c>
    </row>
    <row r="12" spans="1:130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  <c r="DZ12" s="50">
        <v>3947.1487525910893</v>
      </c>
    </row>
    <row r="13" spans="1:130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  <c r="DZ13" s="50">
        <v>1358.0756024884806</v>
      </c>
    </row>
    <row r="14" spans="1:130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  <c r="DZ14" s="50">
        <v>950.33678808637569</v>
      </c>
    </row>
    <row r="15" spans="1:130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  <c r="DZ15" s="50">
        <v>-2033.1858923889847</v>
      </c>
    </row>
    <row r="16" spans="1:130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  <c r="DZ16" s="50">
        <v>116.89796445206112</v>
      </c>
    </row>
    <row r="17" spans="1:130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  <c r="DZ17" s="50">
        <v>732.91875047137069</v>
      </c>
    </row>
    <row r="18" spans="1:130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  <c r="DZ18" s="50">
        <v>-2649.2066784082945</v>
      </c>
    </row>
    <row r="19" spans="1:130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  <c r="DZ19" s="50">
        <v>2339.9316591299862</v>
      </c>
    </row>
    <row r="20" spans="1:130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  <c r="DZ20" s="117">
        <v>2278.663733749986</v>
      </c>
    </row>
    <row r="21" spans="1:130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  <c r="DZ21" s="50">
        <v>79.463150459999653</v>
      </c>
    </row>
    <row r="22" spans="1:130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  <c r="DZ22" s="45">
        <v>49.239119009999996</v>
      </c>
    </row>
    <row r="23" spans="1:130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  <c r="DZ23" s="57">
        <v>52.30840061</v>
      </c>
    </row>
    <row r="24" spans="1:130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  <c r="DZ24" s="50">
        <v>3.0692816000000001</v>
      </c>
    </row>
    <row r="25" spans="1:130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  <c r="DZ25" s="50">
        <v>-339.49905072830791</v>
      </c>
    </row>
    <row r="26" spans="1:130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  <c r="DZ26" s="46">
        <v>-500.65015386838508</v>
      </c>
    </row>
    <row r="27" spans="1:130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  <c r="DZ27" s="50">
        <v>182.55815177000014</v>
      </c>
    </row>
    <row r="28" spans="1:130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  <c r="DZ28" s="57">
        <v>505.44962433999933</v>
      </c>
    </row>
    <row r="29" spans="1:130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  <c r="DZ29" s="49">
        <v>122.76029378958276</v>
      </c>
    </row>
    <row r="30" spans="1:130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  <c r="DZ30" s="50">
        <v>-13.567169114385335</v>
      </c>
    </row>
    <row r="31" spans="1:130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  <c r="DZ31" s="50">
        <v>136.3274629039681</v>
      </c>
    </row>
    <row r="32" spans="1:130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  <c r="DZ32" s="49">
        <v>-100.74218945000001</v>
      </c>
    </row>
    <row r="33" spans="1:130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</row>
    <row r="34" spans="1:130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  <c r="DZ34" s="50">
        <v>-100.74218945000001</v>
      </c>
    </row>
    <row r="35" spans="1:130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  <c r="DZ35" s="49">
        <v>2.2250502799999996</v>
      </c>
    </row>
    <row r="36" spans="1:130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  <c r="DZ36" s="50">
        <v>-0.72456874999999998</v>
      </c>
    </row>
    <row r="37" spans="1:130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  <c r="DZ37" s="50">
        <v>-2.9496190299999996</v>
      </c>
    </row>
    <row r="38" spans="1:130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  <c r="DZ38" s="49">
        <v>37.797031250656005</v>
      </c>
    </row>
    <row r="39" spans="1:130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  <c r="DZ39" s="50">
        <v>0</v>
      </c>
    </row>
    <row r="40" spans="1:130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  <c r="DZ40" s="65">
        <v>37.797031250656005</v>
      </c>
    </row>
    <row r="41" spans="1:130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  <c r="DZ41" s="49">
        <v>441.28324606862463</v>
      </c>
    </row>
    <row r="42" spans="1:130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</row>
    <row r="43" spans="1:130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  <c r="DZ43" s="50">
        <v>0</v>
      </c>
    </row>
    <row r="44" spans="1:130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  <c r="DZ44" s="68">
        <v>441.28324606862463</v>
      </c>
    </row>
    <row r="45" spans="1:130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  <c r="DZ45" s="45">
        <v>270.69706662992292</v>
      </c>
    </row>
    <row r="46" spans="1:130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  <c r="DZ46" s="142">
        <v>431.84816976999997</v>
      </c>
    </row>
    <row r="47" spans="1:130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  <c r="DZ47" s="50">
        <v>385.35816511999997</v>
      </c>
    </row>
    <row r="48" spans="1:130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  <c r="DZ48" s="50">
        <v>-46.490004649999996</v>
      </c>
    </row>
    <row r="49" spans="1:130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</row>
    <row r="50" spans="1:130" ht="15" customHeight="1" x14ac:dyDescent="0.25">
      <c r="A50" s="47"/>
      <c r="B50" s="140" t="s">
        <v>622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</row>
    <row r="51" spans="1:130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</row>
    <row r="52" spans="1:130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</row>
    <row r="53" spans="1:130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  <c r="DZ53" s="76">
        <v>-0.30829100000000009</v>
      </c>
    </row>
    <row r="54" spans="1:130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  <c r="DZ54" s="76">
        <v>322.58318156999917</v>
      </c>
    </row>
    <row r="55" spans="1:130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</row>
    <row r="56" spans="1:130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</row>
    <row r="57" spans="1:130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</row>
    <row r="58" spans="1:130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</row>
    <row r="71" spans="95:130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3"/>
  <sheetViews>
    <sheetView showGridLines="0" zoomScaleNormal="100" workbookViewId="0">
      <pane xSplit="2" ySplit="8" topLeftCell="DM186" activePane="bottomRight" state="frozen"/>
      <selection activeCell="DV8" sqref="DV8"/>
      <selection pane="topRight" activeCell="DV8" sqref="DV8"/>
      <selection pane="bottomLeft" activeCell="DV8" sqref="DV8"/>
      <selection pane="bottomRight" activeCell="DZ212" sqref="DZ212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30" ht="20.25" x14ac:dyDescent="0.3">
      <c r="B5" s="35" t="s">
        <v>199</v>
      </c>
    </row>
    <row r="6" spans="1:130" ht="15.75" x14ac:dyDescent="0.25">
      <c r="B6" s="37" t="s">
        <v>61</v>
      </c>
    </row>
    <row r="7" spans="1:130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  <c r="DY7" s="162"/>
      <c r="DZ7" s="162"/>
    </row>
    <row r="8" spans="1:130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</row>
    <row r="10" spans="1:130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  <c r="DZ10" s="131">
        <v>-388.73816973830799</v>
      </c>
    </row>
    <row r="11" spans="1:130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  <c r="DZ11" s="79">
        <v>-2033.1858923889849</v>
      </c>
    </row>
    <row r="12" spans="1:130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  <c r="DZ12" s="79">
        <v>2864.2996482884801</v>
      </c>
    </row>
    <row r="13" spans="1:130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  <c r="DZ13" s="79">
        <v>4897.485540677465</v>
      </c>
    </row>
    <row r="14" spans="1:130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  <c r="DZ14" s="79">
        <v>-2440.9247067910896</v>
      </c>
    </row>
    <row r="15" spans="1:130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  <c r="DZ15" s="79">
        <v>1506.2240457999997</v>
      </c>
    </row>
    <row r="16" spans="1:130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  <c r="DZ16" s="79">
        <v>1506.2240457999997</v>
      </c>
    </row>
    <row r="17" spans="1:130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  <c r="DZ17" s="79">
        <v>0</v>
      </c>
    </row>
    <row r="18" spans="1:130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  <c r="DZ18" s="79">
        <v>0</v>
      </c>
    </row>
    <row r="19" spans="1:130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  <c r="DZ19" s="79">
        <v>3947.1487525910893</v>
      </c>
    </row>
    <row r="20" spans="1:130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  <c r="DZ20" s="79">
        <v>3947.0946289610893</v>
      </c>
    </row>
    <row r="21" spans="1:130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  <c r="DZ21" s="79">
        <v>5.4123629999999999E-2</v>
      </c>
    </row>
    <row r="22" spans="1:130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  <c r="DZ22" s="79">
        <v>407.73881440210494</v>
      </c>
    </row>
    <row r="23" spans="1:130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  <c r="DZ23" s="79">
        <v>1358.0756024884806</v>
      </c>
    </row>
    <row r="24" spans="1:130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  <c r="DZ24" s="79">
        <v>950.33678808637569</v>
      </c>
    </row>
    <row r="25" spans="1:130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  <c r="DZ25" s="79">
        <v>85.19630099985001</v>
      </c>
    </row>
    <row r="26" spans="1:130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</row>
    <row r="27" spans="1:130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  <c r="DZ27" s="79">
        <v>107.79716736</v>
      </c>
    </row>
    <row r="28" spans="1:130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  <c r="DZ28" s="79">
        <v>1.8123180999999999</v>
      </c>
    </row>
    <row r="29" spans="1:130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  <c r="DZ29" s="79">
        <v>166.99611383999999</v>
      </c>
    </row>
    <row r="30" spans="1:130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  <c r="DZ30" s="79">
        <v>108.94141677</v>
      </c>
    </row>
    <row r="31" spans="1:130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  <c r="DZ31" s="79">
        <v>31.008862130000004</v>
      </c>
    </row>
    <row r="32" spans="1:130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  <c r="DZ32" s="79">
        <v>27.045834940000002</v>
      </c>
    </row>
    <row r="33" spans="1:130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  <c r="DZ33" s="79">
        <v>285.57073217131261</v>
      </c>
    </row>
    <row r="34" spans="1:130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  <c r="DZ34" s="79">
        <v>15.334497340000002</v>
      </c>
    </row>
    <row r="35" spans="1:130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  <c r="DZ35" s="79">
        <v>246.34846599131259</v>
      </c>
    </row>
    <row r="36" spans="1:130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  <c r="DZ36" s="79">
        <v>23.887768839999996</v>
      </c>
    </row>
    <row r="37" spans="1:130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  <c r="DZ37" s="79">
        <v>744.10666949182325</v>
      </c>
    </row>
    <row r="38" spans="1:130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  <c r="DZ38" s="79">
        <v>72.859969919642509</v>
      </c>
    </row>
    <row r="39" spans="1:130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  <c r="DZ39" s="79">
        <v>671.24669957218077</v>
      </c>
    </row>
    <row r="40" spans="1:130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  <c r="DZ40" s="79">
        <v>415.29774259515995</v>
      </c>
    </row>
    <row r="41" spans="1:130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  <c r="DZ41" s="79">
        <v>51.613029577643871</v>
      </c>
    </row>
    <row r="42" spans="1:130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  <c r="DZ42" s="79">
        <v>363.68471301751606</v>
      </c>
    </row>
    <row r="43" spans="1:130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  <c r="DZ43" s="79">
        <v>253.97935079680698</v>
      </c>
    </row>
    <row r="44" spans="1:130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  <c r="DZ44" s="79">
        <v>0.77470463000000001</v>
      </c>
    </row>
    <row r="45" spans="1:130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  <c r="DZ45" s="79">
        <v>18.257867085353659</v>
      </c>
    </row>
    <row r="46" spans="1:130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  <c r="DZ46" s="79">
        <v>21.534456971453366</v>
      </c>
    </row>
    <row r="47" spans="1:130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  <c r="DZ47" s="79">
        <v>0.11572927000000001</v>
      </c>
    </row>
    <row r="48" spans="1:130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  <c r="DZ48" s="79">
        <v>107.96630902999998</v>
      </c>
    </row>
    <row r="49" spans="1:130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  <c r="DZ49" s="79">
        <v>74.455616700000007</v>
      </c>
    </row>
    <row r="50" spans="1:130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</row>
    <row r="51" spans="1:130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  <c r="DZ51" s="79">
        <v>30.874667110000001</v>
      </c>
    </row>
    <row r="52" spans="1:130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  <c r="DZ52" s="79">
        <v>247.65599521990325</v>
      </c>
    </row>
    <row r="53" spans="1:130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  <c r="DZ53" s="79">
        <v>9.1462260000000017E-2</v>
      </c>
    </row>
    <row r="54" spans="1:130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  <c r="DZ54" s="79">
        <v>85.391839951236307</v>
      </c>
    </row>
    <row r="55" spans="1:130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  <c r="DZ55" s="79">
        <v>42.74871129866689</v>
      </c>
    </row>
    <row r="56" spans="1:130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  <c r="DZ56" s="79">
        <v>33.846818630000016</v>
      </c>
    </row>
    <row r="57" spans="1:130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  <c r="DZ57" s="79">
        <v>36.443357809999995</v>
      </c>
    </row>
    <row r="58" spans="1:130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  <c r="DZ58" s="79">
        <v>35.338497400000008</v>
      </c>
    </row>
    <row r="59" spans="1:130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  <c r="DZ59" s="79">
        <v>1.4359968799999998</v>
      </c>
    </row>
    <row r="60" spans="1:130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  <c r="DZ60" s="79">
        <v>12.35931099000001</v>
      </c>
    </row>
    <row r="61" spans="1:130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  <c r="DZ61" s="79">
        <v>-616.02078601930953</v>
      </c>
    </row>
    <row r="62" spans="1:130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  <c r="DZ62" s="79">
        <v>116.89796445206112</v>
      </c>
    </row>
    <row r="63" spans="1:130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  <c r="DZ63" s="79">
        <v>732.91875047137069</v>
      </c>
    </row>
    <row r="64" spans="1:130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  <c r="DZ64" s="79">
        <v>6.7520424010625009</v>
      </c>
    </row>
    <row r="65" spans="1:130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  <c r="DZ65" s="79">
        <v>1.0683230199999998</v>
      </c>
    </row>
    <row r="66" spans="1:130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  <c r="DZ66" s="79">
        <v>110.14592205099862</v>
      </c>
    </row>
    <row r="67" spans="1:130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  <c r="DZ67" s="79">
        <v>4.8959303545310267</v>
      </c>
    </row>
    <row r="68" spans="1:130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  <c r="DZ68" s="79">
        <v>4.8959303545310267</v>
      </c>
    </row>
    <row r="69" spans="1:130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  <c r="DZ69" s="79">
        <v>4.2118180945310266</v>
      </c>
    </row>
    <row r="70" spans="1:130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  <c r="DZ70" s="79">
        <v>0.68411226000000003</v>
      </c>
    </row>
    <row r="71" spans="1:130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  <c r="DZ72" s="79">
        <v>14.586116893514575</v>
      </c>
    </row>
    <row r="73" spans="1:130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  <c r="DZ73" s="79">
        <v>4.8260628028378934</v>
      </c>
    </row>
    <row r="74" spans="1:130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  <c r="DZ74" s="79">
        <v>0.35479092000000018</v>
      </c>
    </row>
    <row r="75" spans="1:130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  <c r="DZ75" s="79">
        <v>4.4712718828378932</v>
      </c>
    </row>
    <row r="76" spans="1:130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  <c r="DZ76" s="79">
        <v>9.7600540906766824</v>
      </c>
    </row>
    <row r="77" spans="1:130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  <c r="DZ77" s="79">
        <v>50.692662622953023</v>
      </c>
    </row>
    <row r="78" spans="1:130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  <c r="DZ79" s="79">
        <v>48.547965337957407</v>
      </c>
    </row>
    <row r="80" spans="1:130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  <c r="DZ80" s="79">
        <v>2.144697284995619</v>
      </c>
    </row>
    <row r="81" spans="1:130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  <c r="DZ81" s="79">
        <v>39.971212180000002</v>
      </c>
    </row>
    <row r="82" spans="1:130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  <c r="DZ83" s="79">
        <v>39.971212180000002</v>
      </c>
    </row>
    <row r="84" spans="1:130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  <c r="DZ84" s="79">
        <v>731.85042745137071</v>
      </c>
    </row>
    <row r="85" spans="1:130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  <c r="DZ85" s="79">
        <v>427.54951867999989</v>
      </c>
    </row>
    <row r="86" spans="1:130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  <c r="DZ86" s="79">
        <v>427.54951867999989</v>
      </c>
    </row>
    <row r="87" spans="1:130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  <c r="DZ87" s="79">
        <v>228.89059977999997</v>
      </c>
    </row>
    <row r="88" spans="1:130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  <c r="DZ88" s="79">
        <v>198.65891889999995</v>
      </c>
    </row>
    <row r="89" spans="1:130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  <c r="DZ90" s="79">
        <v>116.18626646334948</v>
      </c>
    </row>
    <row r="91" spans="1:130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  <c r="DZ94" s="79">
        <v>116.18626646334948</v>
      </c>
    </row>
    <row r="95" spans="1:130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  <c r="DZ95" s="79">
        <v>188.11464230802133</v>
      </c>
    </row>
    <row r="96" spans="1:130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  <c r="DZ97" s="79">
        <v>183.52042792840354</v>
      </c>
    </row>
    <row r="98" spans="1:130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  <c r="DZ98" s="79">
        <v>4.594214379617787</v>
      </c>
    </row>
    <row r="99" spans="1:130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  <c r="DZ101" s="79">
        <v>2260.4685086699865</v>
      </c>
    </row>
    <row r="102" spans="1:130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  <c r="DZ102" s="79">
        <v>2339.9316591299862</v>
      </c>
    </row>
    <row r="103" spans="1:130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  <c r="DZ103" s="79">
        <v>5.5639231900000015</v>
      </c>
    </row>
    <row r="104" spans="1:130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  <c r="DZ104" s="79">
        <v>2334.3677359399862</v>
      </c>
    </row>
    <row r="105" spans="1:130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  <c r="DZ105" s="79">
        <v>2278.663733749986</v>
      </c>
    </row>
    <row r="106" spans="1:130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  <c r="DZ106" s="79">
        <v>55.704002189999997</v>
      </c>
    </row>
    <row r="107" spans="1:130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  <c r="DZ107" s="79">
        <v>79.463150459999653</v>
      </c>
    </row>
    <row r="108" spans="1:130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  <c r="DZ108" s="79">
        <v>0.77537129000000005</v>
      </c>
    </row>
    <row r="109" spans="1:130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  <c r="DZ109" s="79">
        <v>78.687779169999658</v>
      </c>
    </row>
    <row r="110" spans="1:130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  <c r="DZ110" s="79">
        <v>51.809711059999664</v>
      </c>
    </row>
    <row r="111" spans="1:130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  <c r="DZ111" s="79">
        <v>26.878068109999997</v>
      </c>
    </row>
    <row r="112" spans="1:130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  <c r="DZ112" s="131">
        <v>49.239119009999996</v>
      </c>
    </row>
    <row r="113" spans="1:130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  <c r="DZ113" s="79">
        <v>52.30840061</v>
      </c>
    </row>
    <row r="114" spans="1:130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  <c r="DZ114" s="79">
        <v>0.61288116999999998</v>
      </c>
    </row>
    <row r="115" spans="1:130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  <c r="DZ116" s="79">
        <v>0.61288116999999998</v>
      </c>
    </row>
    <row r="117" spans="1:130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  <c r="DZ117" s="79">
        <v>51.695519439999998</v>
      </c>
    </row>
    <row r="118" spans="1:130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  <c r="DZ118" s="79">
        <v>3.0692816000000001</v>
      </c>
    </row>
    <row r="119" spans="1:130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  <c r="DZ119" s="131">
        <v>-68.801984098385105</v>
      </c>
    </row>
    <row r="120" spans="1:130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  <c r="DZ120" s="79">
        <v>-322.89147256999922</v>
      </c>
    </row>
    <row r="121" spans="1:130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  <c r="DZ121" s="79">
        <v>182.55815177000014</v>
      </c>
    </row>
    <row r="122" spans="1:130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  <c r="DZ122" s="79">
        <v>0.74208542</v>
      </c>
    </row>
    <row r="123" spans="1:130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  <c r="DZ123" s="79">
        <v>5.7973159999999996E-2</v>
      </c>
    </row>
    <row r="124" spans="1:130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  <c r="DZ124" s="79">
        <v>5.7973159999999996E-2</v>
      </c>
    </row>
    <row r="125" spans="1:130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  <c r="DZ127" s="79">
        <v>0.68411226000000003</v>
      </c>
    </row>
    <row r="128" spans="1:130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  <c r="DZ128" s="79">
        <v>181.81606635000014</v>
      </c>
    </row>
    <row r="129" spans="1:130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  <c r="DZ129" s="79">
        <v>-1.0503764200000001</v>
      </c>
    </row>
    <row r="130" spans="1:130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  <c r="DZ130" s="79">
        <v>39.170637379999988</v>
      </c>
    </row>
    <row r="131" spans="1:130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  <c r="DZ131" s="79">
        <v>143.69580539000015</v>
      </c>
    </row>
    <row r="132" spans="1:130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  <c r="DZ132" s="79">
        <v>505.44962433999933</v>
      </c>
    </row>
    <row r="133" spans="1:130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  <c r="DZ133" s="79">
        <v>207.49509812999995</v>
      </c>
    </row>
    <row r="134" spans="1:130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  <c r="DZ134" s="79">
        <v>8.8361792299999991</v>
      </c>
    </row>
    <row r="135" spans="1:130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  <c r="DZ135" s="79">
        <v>8.8361792299999991</v>
      </c>
    </row>
    <row r="136" spans="1:130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  <c r="DZ138" s="79">
        <v>198.65891889999995</v>
      </c>
    </row>
    <row r="139" spans="1:130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  <c r="DZ139" s="79">
        <v>297.95452620999936</v>
      </c>
    </row>
    <row r="140" spans="1:130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  <c r="DZ140" s="79">
        <v>194.23279516999989</v>
      </c>
    </row>
    <row r="141" spans="1:130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  <c r="DZ142" s="79">
        <v>103.72173103999944</v>
      </c>
    </row>
    <row r="143" spans="1:130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  <c r="DZ143" s="79">
        <v>223.50248323958277</v>
      </c>
    </row>
    <row r="144" spans="1:130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  <c r="DZ144" s="79">
        <v>122.76029378958276</v>
      </c>
    </row>
    <row r="145" spans="1:130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  <c r="DZ145" s="79">
        <v>-13.567169114385335</v>
      </c>
    </row>
    <row r="146" spans="1:130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  <c r="DZ149" s="79">
        <v>-13.567169114385335</v>
      </c>
    </row>
    <row r="150" spans="1:130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  <c r="DZ150" s="79">
        <v>3.6556856399999997</v>
      </c>
    </row>
    <row r="151" spans="1:130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  <c r="DZ151" s="79">
        <v>136.3274629039681</v>
      </c>
    </row>
    <row r="152" spans="1:130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  <c r="DZ152" s="79">
        <v>0</v>
      </c>
    </row>
    <row r="153" spans="1:130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  <c r="DZ153" s="79">
        <v>173.38203700633599</v>
      </c>
    </row>
    <row r="154" spans="1:130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  <c r="DZ155" s="79">
        <v>-37.054574102367901</v>
      </c>
    </row>
    <row r="156" spans="1:130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  <c r="DZ156" s="79">
        <v>-37.759282324367994</v>
      </c>
    </row>
    <row r="157" spans="1:130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  <c r="DZ157" s="79">
        <v>-100.74218945000001</v>
      </c>
    </row>
    <row r="158" spans="1:130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  <c r="DZ159" s="79">
        <v>0</v>
      </c>
    </row>
    <row r="160" spans="1:130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  <c r="DZ160" s="79">
        <v>0</v>
      </c>
    </row>
    <row r="161" spans="1:130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  <c r="DZ161" s="79">
        <v>0</v>
      </c>
    </row>
    <row r="162" spans="1:130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  <c r="DZ162" s="79">
        <v>0</v>
      </c>
    </row>
    <row r="163" spans="1:130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  <c r="DZ163" s="79">
        <v>0</v>
      </c>
    </row>
    <row r="164" spans="1:130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  <c r="DZ164" s="79">
        <v>-100.74218945000001</v>
      </c>
    </row>
    <row r="165" spans="1:130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  <c r="DZ165" s="79">
        <v>0</v>
      </c>
    </row>
    <row r="166" spans="1:130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  <c r="DZ166" s="79">
        <v>-1.18118945</v>
      </c>
    </row>
    <row r="167" spans="1:130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  <c r="DZ167" s="79">
        <v>-99.561000000000007</v>
      </c>
    </row>
    <row r="168" spans="1:130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  <c r="DZ168" s="79">
        <v>0</v>
      </c>
    </row>
    <row r="169" spans="1:130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  <c r="DZ169" s="79">
        <v>0</v>
      </c>
    </row>
    <row r="170" spans="1:130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  <c r="DZ170" s="79">
        <v>2.2250502799999996</v>
      </c>
    </row>
    <row r="171" spans="1:130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  <c r="DZ171" s="79">
        <v>-0.72456874999999998</v>
      </c>
    </row>
    <row r="172" spans="1:130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  <c r="DZ172" s="79">
        <v>-2.9496190299999996</v>
      </c>
    </row>
    <row r="173" spans="1:130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  <c r="DZ173" s="79">
        <v>-356.99621016796863</v>
      </c>
    </row>
    <row r="174" spans="1:130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  <c r="DZ174" s="79">
        <v>37.797031250656005</v>
      </c>
    </row>
    <row r="175" spans="1:130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  <c r="DZ175" s="79">
        <v>0</v>
      </c>
    </row>
    <row r="176" spans="1:130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  <c r="DZ176" s="79">
        <v>37.797031250656005</v>
      </c>
    </row>
    <row r="177" spans="1:130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  <c r="DZ177" s="79">
        <v>0</v>
      </c>
    </row>
    <row r="178" spans="1:130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  <c r="DZ178" s="79">
        <v>40.046507879999872</v>
      </c>
    </row>
    <row r="179" spans="1:130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  <c r="DZ179" s="79">
        <v>0</v>
      </c>
    </row>
    <row r="180" spans="1:130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  <c r="DZ180" s="79">
        <v>-2.249476629343869</v>
      </c>
    </row>
    <row r="181" spans="1:130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  <c r="DZ181" s="79">
        <v>2</v>
      </c>
    </row>
    <row r="182" spans="1:130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  <c r="DZ182" s="79">
        <v>394.79324141862463</v>
      </c>
    </row>
    <row r="183" spans="1:130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  <c r="DZ183" s="79">
        <v>0</v>
      </c>
    </row>
    <row r="184" spans="1:130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  <c r="DZ184" s="79">
        <v>394.79324141862463</v>
      </c>
    </row>
    <row r="185" spans="1:130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  <c r="DZ185" s="79">
        <v>0</v>
      </c>
    </row>
    <row r="186" spans="1:130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  <c r="DZ186" s="79">
        <v>394.79324141862463</v>
      </c>
    </row>
    <row r="187" spans="1:130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  <c r="DZ187" s="79">
        <v>122.94299289999998</v>
      </c>
    </row>
    <row r="188" spans="1:130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  <c r="DZ188" s="79">
        <v>-16.596942328361152</v>
      </c>
    </row>
    <row r="189" spans="1:130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  <c r="DZ189" s="79">
        <v>198.76533274000005</v>
      </c>
    </row>
    <row r="190" spans="1:130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  <c r="DZ190" s="79">
        <v>89.681858106985757</v>
      </c>
    </row>
    <row r="191" spans="1:130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  <c r="DZ191" s="79">
        <v>-11.57699826</v>
      </c>
    </row>
    <row r="192" spans="1:130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  <c r="DZ192" s="79">
        <v>385.35816511999997</v>
      </c>
    </row>
    <row r="193" spans="1:130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  <c r="DZ193" s="79">
        <v>0</v>
      </c>
    </row>
    <row r="194" spans="1:130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  <c r="DZ194" s="132">
        <v>4.6350523000000123</v>
      </c>
    </row>
    <row r="195" spans="1:130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  <c r="DZ196" s="79">
        <v>380.72311281999993</v>
      </c>
    </row>
    <row r="197" spans="1:130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  <c r="DZ197" s="133">
        <v>270.69706662992292</v>
      </c>
    </row>
    <row r="198" spans="1:130" x14ac:dyDescent="0.25">
      <c r="B198" s="140" t="str">
        <f>BPAnalitica!$B$50</f>
        <v>Julio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  <c r="DZ201" s="76">
        <v>-0.30829100000000009</v>
      </c>
    </row>
    <row r="202" spans="1:130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  <c r="DZ202" s="76">
        <v>322.58318156999917</v>
      </c>
    </row>
    <row r="203" spans="1:130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53"/>
  <sheetViews>
    <sheetView showGridLines="0" tabSelected="1" zoomScaleNormal="100" workbookViewId="0">
      <pane xSplit="2" ySplit="9" topLeftCell="CL124" activePane="bottomRight" state="frozen"/>
      <selection activeCell="CW30" sqref="CW30"/>
      <selection pane="topRight" activeCell="CW30" sqref="CW30"/>
      <selection pane="bottomLeft" activeCell="CW30" sqref="CW30"/>
      <selection pane="bottomRight" activeCell="DA146" sqref="DA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3" ht="18.75" x14ac:dyDescent="0.3">
      <c r="B5" s="13" t="s">
        <v>95</v>
      </c>
    </row>
    <row r="6" spans="2:103" ht="15.75" x14ac:dyDescent="0.25">
      <c r="B6" s="14" t="s">
        <v>61</v>
      </c>
    </row>
    <row r="7" spans="2:103" ht="15.75" thickBot="1" x14ac:dyDescent="0.3"/>
    <row r="8" spans="2:103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603</v>
      </c>
      <c r="CQ8" s="155" t="s">
        <v>606</v>
      </c>
      <c r="CR8" s="155" t="s">
        <v>607</v>
      </c>
      <c r="CS8" s="155" t="s">
        <v>608</v>
      </c>
      <c r="CT8" s="155" t="s">
        <v>609</v>
      </c>
      <c r="CU8" s="155" t="s">
        <v>612</v>
      </c>
      <c r="CV8" s="155" t="s">
        <v>613</v>
      </c>
      <c r="CW8" s="155" t="s">
        <v>615</v>
      </c>
      <c r="CX8" s="155" t="s">
        <v>616</v>
      </c>
      <c r="CY8" s="155" t="s">
        <v>623</v>
      </c>
    </row>
    <row r="10" spans="2:103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  <c r="CY10" s="137">
        <v>16260.310334254969</v>
      </c>
    </row>
    <row r="11" spans="2:103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  <c r="CY11" s="138">
        <v>5179.5413401348687</v>
      </c>
    </row>
    <row r="12" spans="2:103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  <c r="CY12" s="138">
        <v>1534.8473337972032</v>
      </c>
    </row>
    <row r="13" spans="2:103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  <c r="CY13" s="138">
        <v>1524.2096047372031</v>
      </c>
    </row>
    <row r="14" spans="2:103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  <c r="CY14" s="138">
        <v>10.297401710000001</v>
      </c>
    </row>
    <row r="15" spans="2:103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  <c r="CY15" s="138">
        <v>0.34032734999999997</v>
      </c>
    </row>
    <row r="16" spans="2:103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  <c r="CY16" s="138">
        <v>3644.6940063376651</v>
      </c>
    </row>
    <row r="17" spans="2:103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  <c r="CY17" s="138">
        <v>262.42610524892098</v>
      </c>
    </row>
    <row r="18" spans="2:103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  <c r="CY18" s="138">
        <v>764.57650114000012</v>
      </c>
    </row>
    <row r="19" spans="2:103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  <c r="CY19" s="138">
        <v>2617.6913999487438</v>
      </c>
    </row>
    <row r="20" spans="2:103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  <c r="CY20" s="138">
        <v>1357.1458061137025</v>
      </c>
    </row>
    <row r="21" spans="2:103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  <c r="CY21" s="138">
        <v>438.3126448766622</v>
      </c>
    </row>
    <row r="22" spans="2:103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</row>
    <row r="23" spans="2:103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</row>
    <row r="24" spans="2:103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</row>
    <row r="25" spans="2:103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  <c r="CY25" s="138">
        <v>438.3126448766622</v>
      </c>
    </row>
    <row r="26" spans="2:103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  <c r="CY26" s="138">
        <v>409.88658100076225</v>
      </c>
    </row>
    <row r="27" spans="2:103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  <c r="CY27" s="138">
        <v>918.83316123704026</v>
      </c>
    </row>
    <row r="28" spans="2:103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  <c r="CY28" s="138">
        <v>0</v>
      </c>
    </row>
    <row r="29" spans="2:103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  <c r="CY29" s="138">
        <v>743.85448230000009</v>
      </c>
    </row>
    <row r="30" spans="2:103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  <c r="CY30" s="138">
        <v>0</v>
      </c>
    </row>
    <row r="31" spans="2:103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  <c r="CY31" s="138">
        <v>174.97867893704014</v>
      </c>
    </row>
    <row r="32" spans="2:103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  <c r="CY32" s="138">
        <v>75.790678937040013</v>
      </c>
    </row>
    <row r="33" spans="1:103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  <c r="CY33" s="138">
        <v>13.231542920000001</v>
      </c>
    </row>
    <row r="34" spans="1:103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</row>
    <row r="35" spans="1:103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  <c r="CY35" s="138">
        <v>0</v>
      </c>
    </row>
    <row r="36" spans="1:103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</row>
    <row r="37" spans="1:103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  <c r="CY37" s="138">
        <v>13.231542920000001</v>
      </c>
    </row>
    <row r="38" spans="1:103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  <c r="CY38" s="138">
        <v>0</v>
      </c>
    </row>
    <row r="39" spans="1:103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  <c r="CY39" s="138">
        <v>5597.373104826399</v>
      </c>
    </row>
    <row r="40" spans="1:103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  <c r="CY40" s="138">
        <v>153.31789144000001</v>
      </c>
    </row>
    <row r="41" spans="1:103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  <c r="CY41" s="138">
        <v>5444.0552133863994</v>
      </c>
    </row>
    <row r="42" spans="1:103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  <c r="CY42" s="138">
        <v>4338.7559849663994</v>
      </c>
    </row>
    <row r="43" spans="1:103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  <c r="CY43" s="138">
        <v>0</v>
      </c>
    </row>
    <row r="44" spans="1:103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  <c r="CY44" s="138">
        <v>1013.0491463499999</v>
      </c>
    </row>
    <row r="45" spans="1:103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</row>
    <row r="46" spans="1:103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  <c r="CY46" s="138">
        <v>3325.7068386163996</v>
      </c>
    </row>
    <row r="47" spans="1:103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</row>
    <row r="48" spans="1:103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  <c r="CY48" s="138">
        <v>288.46259096</v>
      </c>
    </row>
    <row r="49" spans="1:103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  <c r="CY49" s="138">
        <v>0</v>
      </c>
    </row>
    <row r="50" spans="1:103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  <c r="CY50" s="138">
        <v>242.36354264000002</v>
      </c>
    </row>
    <row r="51" spans="1:103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  <c r="CY51" s="138">
        <v>0</v>
      </c>
    </row>
    <row r="52" spans="1:103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  <c r="CY52" s="138">
        <v>46.099048320000001</v>
      </c>
    </row>
    <row r="53" spans="1:103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  <c r="CY53" s="138">
        <v>42.499999899999999</v>
      </c>
    </row>
    <row r="54" spans="1:103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</row>
    <row r="55" spans="1:103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  <c r="CY55" s="138">
        <v>0</v>
      </c>
    </row>
    <row r="56" spans="1:103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  <c r="CY56" s="138">
        <v>0</v>
      </c>
    </row>
    <row r="57" spans="1:103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  <c r="CY57" s="138">
        <v>0</v>
      </c>
    </row>
    <row r="58" spans="1:103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  <c r="CY58" s="138">
        <v>0</v>
      </c>
    </row>
    <row r="59" spans="1:103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  <c r="CY59" s="138">
        <v>0</v>
      </c>
    </row>
    <row r="60" spans="1:103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  <c r="CY60" s="138">
        <v>791.31301969999981</v>
      </c>
    </row>
    <row r="61" spans="1:103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  <c r="CY61" s="138">
        <v>0</v>
      </c>
    </row>
    <row r="62" spans="1:103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  <c r="CY62" s="138">
        <v>0</v>
      </c>
    </row>
    <row r="63" spans="1:103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</row>
    <row r="64" spans="1:103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  <c r="CY64" s="138">
        <v>791.31301969999981</v>
      </c>
    </row>
    <row r="65" spans="1:103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  <c r="CY65" s="138">
        <v>0</v>
      </c>
    </row>
    <row r="66" spans="1:103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  <c r="CY66" s="138">
        <v>25.523617759999986</v>
      </c>
    </row>
    <row r="67" spans="1:103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  <c r="CY67" s="138">
        <v>0</v>
      </c>
    </row>
    <row r="68" spans="1:103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  <c r="CY68" s="138">
        <v>1.33791707</v>
      </c>
    </row>
    <row r="69" spans="1:103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  <c r="CY69" s="138">
        <v>0</v>
      </c>
    </row>
    <row r="70" spans="1:103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  <c r="CY70" s="138">
        <v>24.185700689999987</v>
      </c>
    </row>
    <row r="71" spans="1:103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  <c r="CY71" s="138">
        <v>0</v>
      </c>
    </row>
    <row r="72" spans="1:103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  <c r="CY72" s="138">
        <v>4113.01854026</v>
      </c>
    </row>
    <row r="73" spans="1:103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  <c r="CY73" s="138">
        <v>137.39456939999999</v>
      </c>
    </row>
    <row r="74" spans="1:103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  <c r="CY74" s="138">
        <v>210.55001637000001</v>
      </c>
    </row>
    <row r="75" spans="1:103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  <c r="CY75" s="138">
        <v>0</v>
      </c>
    </row>
    <row r="76" spans="1:103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  <c r="CY76" s="138">
        <v>3765.0739544899998</v>
      </c>
    </row>
    <row r="77" spans="1:103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</row>
    <row r="78" spans="1:103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  <c r="CY78" s="137">
        <v>36793.801362531507</v>
      </c>
    </row>
    <row r="79" spans="1:103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  <c r="CY79" s="138">
        <v>15121.620589089624</v>
      </c>
    </row>
    <row r="80" spans="1:103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  <c r="CY80" s="138">
        <v>12014.082700747074</v>
      </c>
    </row>
    <row r="81" spans="2:103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  <c r="CY81" s="138">
        <v>12009.962923287074</v>
      </c>
    </row>
    <row r="82" spans="2:103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  <c r="CY82" s="138">
        <v>0</v>
      </c>
    </row>
    <row r="83" spans="2:103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  <c r="CY83" s="138">
        <v>4.119777459999999</v>
      </c>
    </row>
    <row r="84" spans="2:103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  <c r="CY84" s="138">
        <v>3107.5378883425492</v>
      </c>
    </row>
    <row r="85" spans="2:103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  <c r="CY85" s="138">
        <v>1841.0626216206031</v>
      </c>
    </row>
    <row r="86" spans="2:103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  <c r="CY86" s="138">
        <v>49.223329940960504</v>
      </c>
    </row>
    <row r="87" spans="2:103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  <c r="CY87" s="138">
        <v>1217.2519367809859</v>
      </c>
    </row>
    <row r="88" spans="2:103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  <c r="CY88" s="138">
        <v>6093.5911743612496</v>
      </c>
    </row>
    <row r="89" spans="2:103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  <c r="CY89" s="138">
        <v>0</v>
      </c>
    </row>
    <row r="90" spans="2:103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  <c r="CY90" s="138">
        <v>0</v>
      </c>
    </row>
    <row r="91" spans="2:103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  <c r="CY91" s="138">
        <v>0</v>
      </c>
    </row>
    <row r="92" spans="2:103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  <c r="CY92" s="138">
        <v>0</v>
      </c>
    </row>
    <row r="93" spans="2:103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  <c r="CY93" s="138">
        <v>0</v>
      </c>
    </row>
    <row r="94" spans="2:103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  <c r="CY94" s="138">
        <v>0</v>
      </c>
    </row>
    <row r="95" spans="2:103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  <c r="CY95" s="138">
        <v>6093.5911743612496</v>
      </c>
    </row>
    <row r="96" spans="2:103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  <c r="CY96" s="138">
        <v>0</v>
      </c>
    </row>
    <row r="97" spans="1:103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  <c r="CY97" s="138">
        <v>10.629076339999999</v>
      </c>
    </row>
    <row r="98" spans="1:103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  <c r="CY98" s="138">
        <v>6082.9620980212494</v>
      </c>
    </row>
    <row r="99" spans="1:103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  <c r="CY99" s="138">
        <v>0</v>
      </c>
    </row>
    <row r="100" spans="1:103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  <c r="CY100" s="138">
        <v>0</v>
      </c>
    </row>
    <row r="101" spans="1:103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  <c r="CY101" s="138">
        <v>5.8446187500000004</v>
      </c>
    </row>
    <row r="102" spans="1:103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  <c r="CY102" s="138">
        <v>0</v>
      </c>
    </row>
    <row r="103" spans="1:103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  <c r="CY103" s="138">
        <v>0</v>
      </c>
    </row>
    <row r="104" spans="1:103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  <c r="CY104" s="138">
        <v>0</v>
      </c>
    </row>
    <row r="105" spans="1:103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  <c r="CY105" s="138">
        <v>5.8446187500000004</v>
      </c>
    </row>
    <row r="106" spans="1:103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  <c r="CY106" s="138">
        <v>0</v>
      </c>
    </row>
    <row r="107" spans="1:103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  <c r="CY107" s="138">
        <v>15572.74498033063</v>
      </c>
    </row>
    <row r="108" spans="1:103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  <c r="CY108" s="138">
        <v>0</v>
      </c>
    </row>
    <row r="109" spans="1:103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  <c r="CY109" s="138">
        <v>583.39757534</v>
      </c>
    </row>
    <row r="110" spans="1:103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  <c r="CY110" s="138">
        <v>14989.347404990629</v>
      </c>
    </row>
    <row r="111" spans="1:103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  <c r="CY111" s="138">
        <v>95.139010499999941</v>
      </c>
    </row>
    <row r="112" spans="1:103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  <c r="CY112" s="138">
        <v>0.53454612000000001</v>
      </c>
    </row>
    <row r="113" spans="1:103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  <c r="CY113" s="138">
        <v>94.604464379999939</v>
      </c>
    </row>
    <row r="114" spans="1:103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  <c r="CY114" s="138">
        <v>0</v>
      </c>
    </row>
    <row r="115" spans="1:103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  <c r="CY115" s="138">
        <v>0</v>
      </c>
    </row>
    <row r="116" spans="1:103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  <c r="CY116" s="138">
        <v>0</v>
      </c>
    </row>
    <row r="117" spans="1:103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  <c r="CY117" s="138">
        <v>12770.255441510224</v>
      </c>
    </row>
    <row r="118" spans="1:103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  <c r="CY118" s="138">
        <v>6.08249</v>
      </c>
    </row>
    <row r="119" spans="1:103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  <c r="CY119" s="138">
        <v>1849.1505671261641</v>
      </c>
    </row>
    <row r="120" spans="1:103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  <c r="CY120" s="138">
        <v>6358.7045065240591</v>
      </c>
    </row>
    <row r="121" spans="1:103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  <c r="CY121" s="138">
        <v>4556.3178778600004</v>
      </c>
    </row>
    <row r="122" spans="1:103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  <c r="CY122" s="138">
        <v>863.45325275000016</v>
      </c>
    </row>
    <row r="123" spans="1:103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  <c r="CY123" s="138">
        <v>0</v>
      </c>
    </row>
    <row r="124" spans="1:103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  <c r="CY124" s="138">
        <v>0</v>
      </c>
    </row>
    <row r="125" spans="1:103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  <c r="CY125" s="138">
        <v>0</v>
      </c>
    </row>
    <row r="126" spans="1:103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  <c r="CY126" s="138">
        <v>0</v>
      </c>
    </row>
    <row r="127" spans="1:103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  <c r="CY127" s="138">
        <v>0</v>
      </c>
    </row>
    <row r="128" spans="1:103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  <c r="CY128" s="138">
        <v>0</v>
      </c>
    </row>
    <row r="129" spans="1:103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  <c r="CY129" s="138">
        <v>1765.9232560804066</v>
      </c>
    </row>
    <row r="130" spans="1:103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  <c r="CY130" s="138">
        <v>0</v>
      </c>
    </row>
    <row r="131" spans="1:103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  <c r="CY131" s="138">
        <v>0</v>
      </c>
    </row>
    <row r="132" spans="1:103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  <c r="CY132" s="138">
        <v>0</v>
      </c>
    </row>
    <row r="133" spans="1:103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  <c r="CY133" s="138">
        <v>1765.9232560804066</v>
      </c>
    </row>
    <row r="134" spans="1:103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  <c r="CY134" s="138">
        <v>0</v>
      </c>
    </row>
    <row r="135" spans="1:103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  <c r="CY135" s="138">
        <v>358.02969689999998</v>
      </c>
    </row>
    <row r="136" spans="1:103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  <c r="CY136" s="138">
        <v>346.38677419999999</v>
      </c>
    </row>
    <row r="137" spans="1:103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  <c r="CY137" s="138">
        <v>1.3271599999999999</v>
      </c>
    </row>
    <row r="138" spans="1:103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  <c r="CY138" s="138">
        <v>0</v>
      </c>
    </row>
    <row r="139" spans="1:103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  <c r="CY139" s="138">
        <v>10.315762700000001</v>
      </c>
    </row>
    <row r="140" spans="1:103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  <c r="CY140" s="138">
        <v>0</v>
      </c>
    </row>
    <row r="141" spans="1:103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  <c r="CY141" s="139">
        <v>-20533.491028276538</v>
      </c>
    </row>
    <row r="142" spans="1:103" x14ac:dyDescent="0.25">
      <c r="B142" s="140" t="str">
        <f>BPAnalitica!$B$50</f>
        <v>Julio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</row>
    <row r="143" spans="1:103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3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3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  <c r="CY145" s="28">
        <v>1737.4123800451637</v>
      </c>
    </row>
    <row r="146" spans="2:103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  <c r="CY146" s="28">
        <v>11679.49162899992</v>
      </c>
    </row>
    <row r="148" spans="2:103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</row>
    <row r="149" spans="2:103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</row>
    <row r="150" spans="2:103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</row>
    <row r="151" spans="2:103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</row>
    <row r="152" spans="2:103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</row>
    <row r="153" spans="2:103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6" t="s">
        <v>421</v>
      </c>
      <c r="D8" s="164" t="s">
        <v>422</v>
      </c>
      <c r="E8" s="205" t="s">
        <v>423</v>
      </c>
      <c r="F8" s="205"/>
      <c r="G8" s="205"/>
      <c r="H8" s="206" t="s">
        <v>424</v>
      </c>
      <c r="J8" s="206" t="s">
        <v>529</v>
      </c>
      <c r="K8" s="164" t="s">
        <v>422</v>
      </c>
      <c r="L8" s="205" t="s">
        <v>423</v>
      </c>
      <c r="M8" s="205"/>
      <c r="N8" s="205"/>
      <c r="O8" s="206" t="s">
        <v>530</v>
      </c>
      <c r="Q8" s="206" t="s">
        <v>540</v>
      </c>
      <c r="R8" s="164" t="s">
        <v>422</v>
      </c>
      <c r="S8" s="205" t="s">
        <v>423</v>
      </c>
      <c r="T8" s="205"/>
      <c r="U8" s="205"/>
      <c r="V8" s="206" t="s">
        <v>541</v>
      </c>
      <c r="X8" s="206" t="s">
        <v>546</v>
      </c>
      <c r="Y8" s="164" t="s">
        <v>422</v>
      </c>
      <c r="Z8" s="205" t="s">
        <v>423</v>
      </c>
      <c r="AA8" s="205"/>
      <c r="AB8" s="205"/>
      <c r="AC8" s="206" t="s">
        <v>547</v>
      </c>
      <c r="AE8" s="206" t="s">
        <v>552</v>
      </c>
      <c r="AF8" s="164" t="s">
        <v>422</v>
      </c>
      <c r="AG8" s="205" t="s">
        <v>423</v>
      </c>
      <c r="AH8" s="205"/>
      <c r="AI8" s="205"/>
      <c r="AJ8" s="206" t="s">
        <v>553</v>
      </c>
      <c r="AL8" s="206" t="s">
        <v>604</v>
      </c>
      <c r="AM8" s="164" t="s">
        <v>422</v>
      </c>
      <c r="AN8" s="205" t="s">
        <v>423</v>
      </c>
      <c r="AO8" s="205"/>
      <c r="AP8" s="205"/>
      <c r="AQ8" s="206" t="s">
        <v>605</v>
      </c>
      <c r="AS8" s="206" t="s">
        <v>610</v>
      </c>
      <c r="AT8" s="164" t="s">
        <v>422</v>
      </c>
      <c r="AU8" s="205" t="s">
        <v>423</v>
      </c>
      <c r="AV8" s="205"/>
      <c r="AW8" s="205"/>
      <c r="AX8" s="206" t="s">
        <v>611</v>
      </c>
      <c r="AZ8" s="206" t="s">
        <v>617</v>
      </c>
      <c r="BA8" s="164" t="s">
        <v>422</v>
      </c>
      <c r="BB8" s="205" t="s">
        <v>423</v>
      </c>
      <c r="BC8" s="205"/>
      <c r="BD8" s="205"/>
      <c r="BE8" s="206" t="s">
        <v>618</v>
      </c>
    </row>
    <row r="9" spans="2:57" ht="30.75" thickBot="1" x14ac:dyDescent="0.3">
      <c r="B9" s="158"/>
      <c r="C9" s="207"/>
      <c r="D9" s="165" t="s">
        <v>425</v>
      </c>
      <c r="E9" s="165" t="s">
        <v>426</v>
      </c>
      <c r="F9" s="165" t="s">
        <v>427</v>
      </c>
      <c r="G9" s="165" t="s">
        <v>428</v>
      </c>
      <c r="H9" s="207"/>
      <c r="J9" s="207"/>
      <c r="K9" s="165" t="s">
        <v>425</v>
      </c>
      <c r="L9" s="165" t="s">
        <v>531</v>
      </c>
      <c r="M9" s="165" t="s">
        <v>427</v>
      </c>
      <c r="N9" s="165" t="s">
        <v>428</v>
      </c>
      <c r="O9" s="207"/>
      <c r="Q9" s="207"/>
      <c r="R9" s="165" t="s">
        <v>425</v>
      </c>
      <c r="S9" s="165" t="s">
        <v>531</v>
      </c>
      <c r="T9" s="165" t="s">
        <v>427</v>
      </c>
      <c r="U9" s="165" t="s">
        <v>428</v>
      </c>
      <c r="V9" s="207"/>
      <c r="X9" s="207"/>
      <c r="Y9" s="165" t="s">
        <v>425</v>
      </c>
      <c r="Z9" s="165" t="s">
        <v>531</v>
      </c>
      <c r="AA9" s="165" t="s">
        <v>427</v>
      </c>
      <c r="AB9" s="165" t="s">
        <v>428</v>
      </c>
      <c r="AC9" s="207"/>
      <c r="AE9" s="207"/>
      <c r="AF9" s="165" t="s">
        <v>425</v>
      </c>
      <c r="AG9" s="165" t="s">
        <v>531</v>
      </c>
      <c r="AH9" s="165" t="s">
        <v>427</v>
      </c>
      <c r="AI9" s="165" t="s">
        <v>428</v>
      </c>
      <c r="AJ9" s="207"/>
      <c r="AL9" s="207"/>
      <c r="AM9" s="165" t="s">
        <v>425</v>
      </c>
      <c r="AN9" s="165" t="s">
        <v>531</v>
      </c>
      <c r="AO9" s="165" t="s">
        <v>427</v>
      </c>
      <c r="AP9" s="165" t="s">
        <v>428</v>
      </c>
      <c r="AQ9" s="207"/>
      <c r="AS9" s="207"/>
      <c r="AT9" s="165" t="s">
        <v>425</v>
      </c>
      <c r="AU9" s="165" t="s">
        <v>531</v>
      </c>
      <c r="AV9" s="165" t="s">
        <v>427</v>
      </c>
      <c r="AW9" s="165" t="s">
        <v>428</v>
      </c>
      <c r="AX9" s="207"/>
      <c r="AZ9" s="207"/>
      <c r="BA9" s="165" t="s">
        <v>425</v>
      </c>
      <c r="BB9" s="165" t="s">
        <v>531</v>
      </c>
      <c r="BC9" s="165" t="s">
        <v>427</v>
      </c>
      <c r="BD9" s="165" t="s">
        <v>428</v>
      </c>
      <c r="BE9" s="207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zoomScaleNormal="100" workbookViewId="0">
      <pane xSplit="2" ySplit="13" topLeftCell="H175" activePane="bottomRight" state="frozen"/>
      <selection pane="topRight"/>
      <selection pane="bottomLeft"/>
      <selection pane="bottomRight" activeCell="A196" sqref="A19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7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customHeight="1" x14ac:dyDescent="0.25">
      <c r="A185" s="144"/>
      <c r="B185" s="96" t="s">
        <v>46</v>
      </c>
      <c r="C185" s="97">
        <f t="shared" si="7"/>
        <v>4113.01854026</v>
      </c>
      <c r="D185" s="113">
        <v>3410.2802682699999</v>
      </c>
      <c r="E185" s="97">
        <v>353.73506893000001</v>
      </c>
      <c r="F185" s="97">
        <v>0</v>
      </c>
      <c r="G185" s="97">
        <v>210.55001637000001</v>
      </c>
      <c r="H185" s="97">
        <v>137.39456939999999</v>
      </c>
      <c r="I185" s="97">
        <v>1.0586172899999999</v>
      </c>
      <c r="J185" s="97">
        <v>0</v>
      </c>
      <c r="K185" s="97">
        <v>-1767.9903999999999</v>
      </c>
      <c r="L185" s="97">
        <v>-898.2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-1505.04426008</v>
      </c>
      <c r="S185" s="97">
        <v>0</v>
      </c>
      <c r="T185" s="97">
        <v>400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</row>
    <row r="186" spans="1:28" ht="15" customHeight="1" x14ac:dyDescent="0.25">
      <c r="A186" s="144"/>
      <c r="B186" s="96" t="s">
        <v>47</v>
      </c>
      <c r="C186" s="97">
        <f t="shared" si="7"/>
        <v>4804.69437715</v>
      </c>
      <c r="D186" s="113">
        <v>4081.6382033300001</v>
      </c>
      <c r="E186" s="97">
        <v>360.90241473999998</v>
      </c>
      <c r="F186" s="97">
        <v>0</v>
      </c>
      <c r="G186" s="97">
        <v>214.89492686</v>
      </c>
      <c r="H186" s="97">
        <v>145.64018422999999</v>
      </c>
      <c r="I186" s="97">
        <v>1.6186479899999999</v>
      </c>
      <c r="J186" s="97">
        <v>0</v>
      </c>
      <c r="K186" s="97">
        <v>-1831.8921</v>
      </c>
      <c r="L186" s="97">
        <v>-931.9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-1753.9265349100001</v>
      </c>
      <c r="S186" s="97">
        <v>0</v>
      </c>
      <c r="T186" s="97">
        <v>400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</row>
    <row r="187" spans="1:28" ht="15" customHeight="1" x14ac:dyDescent="0.25">
      <c r="A187" s="144"/>
      <c r="B187" s="96" t="s">
        <v>48</v>
      </c>
      <c r="C187" s="97">
        <f t="shared" si="7"/>
        <v>4960.3790107500008</v>
      </c>
      <c r="D187" s="113">
        <v>4254.1870334900004</v>
      </c>
      <c r="E187" s="97">
        <v>349.93991538</v>
      </c>
      <c r="F187" s="97">
        <v>0</v>
      </c>
      <c r="G187" s="97">
        <v>211.15473635999999</v>
      </c>
      <c r="H187" s="97">
        <v>144.55958747</v>
      </c>
      <c r="I187" s="97">
        <v>0.53773804999999997</v>
      </c>
      <c r="J187" s="97">
        <v>0</v>
      </c>
      <c r="K187" s="97">
        <v>-1761.5817</v>
      </c>
      <c r="L187" s="97">
        <v>-922.1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-1663.1441696700001</v>
      </c>
      <c r="S187" s="97">
        <v>0</v>
      </c>
      <c r="T187" s="97">
        <v>400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7">
        <v>0</v>
      </c>
      <c r="AB187" s="97">
        <v>0</v>
      </c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622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44" activePane="bottomRight" state="frozen"/>
      <selection activeCell="CW30" sqref="CW30"/>
      <selection pane="topRight" activeCell="CW30" sqref="CW30"/>
      <selection pane="bottomLeft" activeCell="CW30" sqref="CW30"/>
      <selection pane="bottomRight" activeCell="DA69" sqref="DA69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6" width="9" style="3" bestFit="1" customWidth="1"/>
    <col min="107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603</v>
      </c>
      <c r="CT8" s="159" t="s">
        <v>606</v>
      </c>
      <c r="CU8" s="159" t="s">
        <v>607</v>
      </c>
      <c r="CV8" s="159" t="s">
        <v>608</v>
      </c>
      <c r="CW8" s="159" t="s">
        <v>609</v>
      </c>
      <c r="CX8" s="159" t="s">
        <v>612</v>
      </c>
      <c r="CY8" s="159" t="s">
        <v>613</v>
      </c>
      <c r="CZ8" s="159" t="s">
        <v>615</v>
      </c>
      <c r="DA8" s="159" t="s">
        <v>616</v>
      </c>
      <c r="DB8" s="159" t="s">
        <v>623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DB9" s="28">
        <v>24926.869999999995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DB10" s="29">
        <v>12594.66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DB17" s="29">
        <v>12594.66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DB20" s="29">
        <v>6235.96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DB21" s="29">
        <v>6358.7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DB24" s="29">
        <v>936.41000000000008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DB25" s="29">
        <v>346.93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DB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DB30" s="29">
        <v>345.86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DB31" s="29">
        <v>589.48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DB32" s="29">
        <v>583.4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DB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DB38" s="29">
        <v>1955.71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DB39" s="29">
        <v>304.71000000000004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DB40" s="29">
        <v>94.6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DB42" s="29">
        <v>210.11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DB45" s="29">
        <v>1651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DB47" s="29">
        <v>10.63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DB48" s="29">
        <v>1639.04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DB50" s="29">
        <v>1.33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DB51" s="29">
        <v>6332.5599999999995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DB52" s="29">
        <v>2026.7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DB55" s="29">
        <v>603.14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DB56" s="29">
        <v>1413.24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DB57" s="29">
        <v>10.32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DB58" s="29">
        <v>4305.8599999999997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DB61" s="29">
        <v>3953.18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DB62" s="29">
        <v>352.68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DB64" s="29">
        <v>3107.5299999999997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DB65" s="29">
        <v>1841.06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DB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DB67" s="157">
        <v>1217.25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2025.</v>
      </c>
    </row>
    <row r="69" spans="2:178" x14ac:dyDescent="0.25">
      <c r="B69" s="3" t="s">
        <v>614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R17" sqref="R17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555</v>
      </c>
    </row>
    <row r="3" spans="2:18" ht="15.75" x14ac:dyDescent="0.25">
      <c r="B3" s="188" t="s">
        <v>556</v>
      </c>
    </row>
    <row r="5" spans="2:18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558</v>
      </c>
      <c r="C6" s="29" t="s">
        <v>528</v>
      </c>
      <c r="D6" s="29">
        <v>0</v>
      </c>
      <c r="E6" s="29">
        <v>0</v>
      </c>
      <c r="F6" s="29" t="s">
        <v>621</v>
      </c>
      <c r="G6" s="29" t="s">
        <v>621</v>
      </c>
      <c r="H6" s="29" t="s">
        <v>621</v>
      </c>
      <c r="I6" s="29" t="s">
        <v>621</v>
      </c>
      <c r="J6" s="29" t="s">
        <v>621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-3.4899999999999998</v>
      </c>
      <c r="R6" s="29">
        <v>2.3199999999999994</v>
      </c>
    </row>
    <row r="7" spans="2:18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 t="s">
        <v>621</v>
      </c>
      <c r="G7" s="29" t="s">
        <v>621</v>
      </c>
      <c r="H7" s="29" t="s">
        <v>621</v>
      </c>
      <c r="I7" s="29" t="s">
        <v>621</v>
      </c>
      <c r="J7" s="29" t="s">
        <v>621</v>
      </c>
      <c r="K7" s="29" t="s">
        <v>621</v>
      </c>
      <c r="L7" s="29" t="s">
        <v>621</v>
      </c>
      <c r="M7" s="29" t="s">
        <v>621</v>
      </c>
      <c r="N7" s="29" t="s">
        <v>621</v>
      </c>
      <c r="O7" s="29" t="s">
        <v>621</v>
      </c>
      <c r="P7" s="29" t="s">
        <v>621</v>
      </c>
      <c r="Q7" s="29" t="s">
        <v>621</v>
      </c>
      <c r="R7" s="29" t="s">
        <v>621</v>
      </c>
    </row>
    <row r="8" spans="2:18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47.53</v>
      </c>
      <c r="Q8" s="29">
        <v>100.94000000000001</v>
      </c>
      <c r="R8" s="29">
        <v>199.01999999999998</v>
      </c>
    </row>
    <row r="9" spans="2:18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95.100000000000009</v>
      </c>
      <c r="R9" s="29">
        <v>55.89</v>
      </c>
    </row>
    <row r="10" spans="2:18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 t="s">
        <v>621</v>
      </c>
      <c r="G10" s="29" t="s">
        <v>621</v>
      </c>
      <c r="H10" s="29" t="s">
        <v>621</v>
      </c>
      <c r="I10" s="29" t="s">
        <v>621</v>
      </c>
      <c r="J10" s="29" t="s">
        <v>621</v>
      </c>
      <c r="K10" s="29" t="s">
        <v>621</v>
      </c>
      <c r="L10" s="29" t="s">
        <v>621</v>
      </c>
      <c r="M10" s="29" t="s">
        <v>621</v>
      </c>
      <c r="N10" s="29" t="s">
        <v>621</v>
      </c>
      <c r="O10" s="29" t="s">
        <v>621</v>
      </c>
      <c r="P10" s="29" t="s">
        <v>621</v>
      </c>
      <c r="Q10" s="29" t="s">
        <v>621</v>
      </c>
      <c r="R10" s="29" t="s">
        <v>621</v>
      </c>
    </row>
    <row r="11" spans="2:18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189.49</v>
      </c>
      <c r="Q11" s="29">
        <v>97.139999999999986</v>
      </c>
      <c r="R11" s="29">
        <v>182.04</v>
      </c>
    </row>
    <row r="12" spans="2:18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  <c r="R12" s="30" t="s">
        <v>528</v>
      </c>
    </row>
    <row r="13" spans="2:18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-149.16</v>
      </c>
      <c r="Q13" s="29">
        <v>53.01</v>
      </c>
      <c r="R13" s="29">
        <v>119.18</v>
      </c>
    </row>
    <row r="14" spans="2:18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53.710000000000015</v>
      </c>
      <c r="Q14" s="29">
        <v>134.79</v>
      </c>
      <c r="R14" s="29">
        <v>143.79000000000002</v>
      </c>
    </row>
    <row r="15" spans="2:18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  <c r="R15" s="30" t="s">
        <v>528</v>
      </c>
    </row>
    <row r="16" spans="2:18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-8.8699999999999903</v>
      </c>
      <c r="Q16" s="29">
        <v>237.75</v>
      </c>
      <c r="R16" s="29">
        <v>-65.099999999999994</v>
      </c>
    </row>
    <row r="17" spans="2:18" x14ac:dyDescent="0.25">
      <c r="B17" s="191" t="s">
        <v>569</v>
      </c>
      <c r="C17" s="192" t="s">
        <v>528</v>
      </c>
      <c r="D17" s="192">
        <v>-230.33</v>
      </c>
      <c r="E17" s="192">
        <v>218.48999999999998</v>
      </c>
      <c r="F17" s="192">
        <v>466.83999999999992</v>
      </c>
      <c r="G17" s="192">
        <v>179.21000000000004</v>
      </c>
      <c r="H17" s="192">
        <v>306.34000000000003</v>
      </c>
      <c r="I17" s="192">
        <v>396.62</v>
      </c>
      <c r="J17" s="192">
        <v>347.43</v>
      </c>
      <c r="K17" s="192">
        <v>889.07</v>
      </c>
      <c r="L17" s="192">
        <v>826.01</v>
      </c>
      <c r="M17" s="192">
        <v>636.16</v>
      </c>
      <c r="N17" s="192">
        <v>24.449999999999989</v>
      </c>
      <c r="O17" s="192">
        <v>385.66999999999996</v>
      </c>
      <c r="P17" s="192">
        <v>172.47</v>
      </c>
      <c r="Q17" s="192">
        <v>718.34</v>
      </c>
      <c r="R17" s="192">
        <v>639.63</v>
      </c>
    </row>
    <row r="18" spans="2:18" x14ac:dyDescent="0.25">
      <c r="B18" s="3" t="s">
        <v>570</v>
      </c>
    </row>
    <row r="19" spans="2:18" x14ac:dyDescent="0.25">
      <c r="B19" s="3" t="s">
        <v>620</v>
      </c>
    </row>
    <row r="20" spans="2:18" x14ac:dyDescent="0.25">
      <c r="B20" s="3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571</v>
      </c>
    </row>
    <row r="3" spans="2:19" x14ac:dyDescent="0.25">
      <c r="B3" s="188" t="s">
        <v>556</v>
      </c>
    </row>
    <row r="5" spans="2:19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-84.62</v>
      </c>
      <c r="R6" s="193">
        <v>289.08000000000004</v>
      </c>
      <c r="S6" s="193">
        <v>165.17</v>
      </c>
    </row>
    <row r="7" spans="2:19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-8.16</v>
      </c>
      <c r="S7" s="194">
        <v>30.72</v>
      </c>
    </row>
    <row r="8" spans="2:19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  <c r="S8" s="194" t="s">
        <v>576</v>
      </c>
    </row>
    <row r="9" spans="2:19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3.8699999999999997</v>
      </c>
      <c r="S9" s="193">
        <v>-8.5200000000000031</v>
      </c>
    </row>
    <row r="10" spans="2:19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46.36</v>
      </c>
      <c r="R10" s="193">
        <v>32.090000000000003</v>
      </c>
      <c r="S10" s="193">
        <v>42.150000000000006</v>
      </c>
    </row>
    <row r="11" spans="2:19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-3.1399999999999997</v>
      </c>
      <c r="R11" s="193">
        <v>5.7799999999999994</v>
      </c>
      <c r="S11" s="193">
        <v>0.43999999999999995</v>
      </c>
    </row>
    <row r="12" spans="2:19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-111.18</v>
      </c>
      <c r="R12" s="193">
        <v>255.50000000000003</v>
      </c>
      <c r="S12" s="193">
        <v>100.38</v>
      </c>
    </row>
    <row r="13" spans="2:19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  <c r="S13" s="201" t="s">
        <v>528</v>
      </c>
    </row>
    <row r="14" spans="2:19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238.07999999999998</v>
      </c>
      <c r="R14" s="193">
        <v>198.66</v>
      </c>
      <c r="S14" s="193">
        <v>150.12</v>
      </c>
    </row>
    <row r="15" spans="2:19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  <c r="S15" s="193">
        <v>1.9999999999999997E-2</v>
      </c>
    </row>
    <row r="16" spans="2:19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81.460000000000008</v>
      </c>
      <c r="R16" s="193">
        <v>117.82</v>
      </c>
      <c r="S16" s="193">
        <v>113.38</v>
      </c>
    </row>
    <row r="17" spans="2:19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156.42999999999998</v>
      </c>
      <c r="R17" s="193">
        <v>80.680000000000007</v>
      </c>
      <c r="S17" s="193">
        <v>36.72</v>
      </c>
    </row>
    <row r="18" spans="2:19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  <c r="S18" s="193">
        <v>31.770000000000039</v>
      </c>
    </row>
    <row r="19" spans="2:19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22.439999999999998</v>
      </c>
      <c r="S19" s="193">
        <v>294.08999999999997</v>
      </c>
    </row>
    <row r="20" spans="2:19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-4.1500000000000004</v>
      </c>
      <c r="S20" s="193">
        <v>-3.0900000000000007</v>
      </c>
    </row>
    <row r="21" spans="2:19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  <c r="S21" s="193">
        <v>-331.15999999999997</v>
      </c>
    </row>
    <row r="22" spans="2:19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  <c r="S22" s="193">
        <v>3.8899999999999988</v>
      </c>
    </row>
    <row r="23" spans="2:19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</v>
      </c>
      <c r="P23" s="193">
        <v>16.04</v>
      </c>
      <c r="Q23" s="193">
        <v>16.04</v>
      </c>
      <c r="R23" s="193">
        <v>16.04</v>
      </c>
      <c r="S23" s="193">
        <v>16.04</v>
      </c>
    </row>
    <row r="24" spans="2:19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  <c r="S24" s="193">
        <v>9.02</v>
      </c>
    </row>
    <row r="25" spans="2:19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</row>
    <row r="26" spans="2:19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  <c r="S26" s="201" t="s">
        <v>528</v>
      </c>
    </row>
    <row r="27" spans="2:19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  <c r="S27" s="199">
        <v>0.12</v>
      </c>
    </row>
    <row r="28" spans="2:19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  <c r="S28" s="193">
        <v>32.870000000000005</v>
      </c>
    </row>
    <row r="29" spans="2:19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651.25</v>
      </c>
      <c r="P29" s="199">
        <v>361.80999999999995</v>
      </c>
      <c r="Q29" s="199">
        <v>-3.2100000000000364</v>
      </c>
      <c r="R29" s="199">
        <v>295.80999999999995</v>
      </c>
      <c r="S29" s="199">
        <v>566.39999999999986</v>
      </c>
    </row>
    <row r="30" spans="2:19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6.43</v>
      </c>
      <c r="S30" s="193">
        <v>-2.14</v>
      </c>
    </row>
    <row r="31" spans="2:19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174.1</v>
      </c>
      <c r="R31" s="193">
        <v>117.91000000000001</v>
      </c>
      <c r="S31" s="193">
        <v>0.61999999999999034</v>
      </c>
    </row>
    <row r="32" spans="2:19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172.48999999999998</v>
      </c>
      <c r="R32" s="198">
        <v>718.3599999999999</v>
      </c>
      <c r="S32" s="198">
        <v>639.63</v>
      </c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2025-07-24T15:29:44Z</dcterms:modified>
</cp:coreProperties>
</file>