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CR/1. Gobierno central/EFP/ANUAL/"/>
    </mc:Choice>
  </mc:AlternateContent>
  <xr:revisionPtr revIDLastSave="57" documentId="13_ncr:1_{DE33EC5C-4AF3-4910-BC16-DD4BA4EF2E3B}" xr6:coauthVersionLast="47" xr6:coauthVersionMax="47" xr10:uidLastSave="{77442353-0BDF-4D41-8507-9829D7744ADA}"/>
  <bookViews>
    <workbookView xWindow="-110" yWindow="-110" windowWidth="19420" windowHeight="10300" tabRatio="887" xr2:uid="{00000000-000D-0000-FFFF-FFFF00000000}"/>
  </bookViews>
  <sheets>
    <sheet name="Indice" sheetId="2" r:id="rId1"/>
    <sheet name="Estado I" sheetId="3" r:id="rId2"/>
    <sheet name="Estado II" sheetId="4" state="hidden" r:id="rId3"/>
    <sheet name="Estado III" sheetId="13" state="hidden" r:id="rId4"/>
    <sheet name="Estado IV" sheetId="14" state="hidden" r:id="rId5"/>
    <sheet name="Ingreso" sheetId="5" r:id="rId6"/>
    <sheet name="Gasto" sheetId="6" r:id="rId7"/>
    <sheet name="Transacciones Activos y Pasivo " sheetId="7" r:id="rId8"/>
    <sheet name="Ganancias y Perdidas Tenencias" sheetId="9" state="hidden" r:id="rId9"/>
    <sheet name="Otras variaciones en Volumen" sheetId="10" state="hidden" r:id="rId10"/>
    <sheet name="Balance" sheetId="11" state="hidden" r:id="rId11"/>
    <sheet name="Erogación funciones de Gobierno" sheetId="8" r:id="rId12"/>
    <sheet name="Transacciones A-P Fin. por Sect" sheetId="15" state="hidden" r:id="rId13"/>
    <sheet name="Saldos A-P financieros por Sect" sheetId="16" state="hidden" r:id="rId14"/>
    <sheet name="Total otros flujos econo." sheetId="12" state="hidden" r:id="rId15"/>
  </sheets>
  <externalReferences>
    <externalReference r:id="rId16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8" l="1"/>
  <c r="J7" i="7"/>
  <c r="J7" i="6"/>
  <c r="J7" i="5"/>
  <c r="J7" i="3"/>
  <c r="F7" i="7"/>
  <c r="E2" i="3" l="1"/>
  <c r="F6" i="16" l="1"/>
  <c r="G6" i="16" s="1"/>
  <c r="H6" i="16" s="1"/>
  <c r="I6" i="16" s="1"/>
  <c r="F6" i="15"/>
  <c r="G6" i="15" s="1"/>
  <c r="H6" i="15" s="1"/>
  <c r="I6" i="15" s="1"/>
  <c r="F6" i="14" l="1"/>
  <c r="G6" i="14" s="1"/>
  <c r="H6" i="14" s="1"/>
  <c r="I6" i="14" s="1"/>
  <c r="F6" i="13"/>
  <c r="G6" i="13" s="1"/>
  <c r="H6" i="13" s="1"/>
  <c r="I6" i="13" s="1"/>
  <c r="F6" i="12"/>
  <c r="G6" i="12" s="1"/>
  <c r="H6" i="12" s="1"/>
  <c r="I6" i="12" s="1"/>
  <c r="F6" i="11" l="1"/>
  <c r="G6" i="11" s="1"/>
  <c r="H6" i="11" s="1"/>
  <c r="I6" i="11" s="1"/>
  <c r="E2" i="9"/>
  <c r="E2" i="10"/>
  <c r="E2" i="11" s="1"/>
  <c r="F6" i="10"/>
  <c r="G6" i="10" s="1"/>
  <c r="H6" i="10" s="1"/>
  <c r="I6" i="10" s="1"/>
  <c r="F6" i="9"/>
  <c r="G6" i="9" s="1"/>
  <c r="H6" i="9" s="1"/>
  <c r="I6" i="9" s="1"/>
  <c r="F7" i="8" l="1"/>
  <c r="G7" i="8" s="1"/>
  <c r="H7" i="8" s="1"/>
  <c r="I7" i="8" s="1"/>
  <c r="E2" i="8"/>
  <c r="G7" i="7"/>
  <c r="H7" i="7" s="1"/>
  <c r="E2" i="7"/>
  <c r="F7" i="6"/>
  <c r="G7" i="6" s="1"/>
  <c r="H7" i="6" s="1"/>
  <c r="I7" i="6" s="1"/>
  <c r="E2" i="6"/>
  <c r="F7" i="5"/>
  <c r="G7" i="5" s="1"/>
  <c r="H7" i="5" s="1"/>
  <c r="I7" i="5" s="1"/>
  <c r="E2" i="5"/>
  <c r="F7" i="4"/>
  <c r="G7" i="4" s="1"/>
  <c r="H7" i="4" s="1"/>
  <c r="I7" i="4" s="1"/>
  <c r="E2" i="4"/>
  <c r="E2" i="13" s="1"/>
  <c r="E2" i="14" s="1"/>
  <c r="F7" i="3"/>
  <c r="G7" i="3" s="1"/>
  <c r="H7" i="3" s="1"/>
  <c r="I7" i="3" s="1"/>
  <c r="I7" i="7" l="1"/>
  <c r="E2" i="15"/>
  <c r="E2" i="16" s="1"/>
  <c r="E2" i="12"/>
</calcChain>
</file>

<file path=xl/sharedStrings.xml><?xml version="1.0" encoding="utf-8"?>
<sst xmlns="http://schemas.openxmlformats.org/spreadsheetml/2006/main" count="2696" uniqueCount="1207">
  <si>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</si>
  <si>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</si>
  <si>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</si>
  <si>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</si>
  <si>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</si>
  <si>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</si>
  <si>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Costa Rica</t>
  </si>
  <si>
    <t xml:space="preserve">Cobertura: </t>
  </si>
  <si>
    <t>Costa Rica Gobierno Central Consolidado</t>
  </si>
  <si>
    <t xml:space="preserve">Frecuencia: </t>
  </si>
  <si>
    <t>Anual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</si>
  <si>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</si>
  <si>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</si>
  <si>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</si>
  <si>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</si>
  <si>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</si>
  <si>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</si>
  <si>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</si>
  <si>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</si>
  <si>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</si>
  <si>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</si>
  <si>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</si>
  <si>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</si>
  <si>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</si>
  <si>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</si>
  <si>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</si>
  <si>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</si>
  <si>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</si>
  <si>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</si>
  <si>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3</t>
  </si>
  <si>
    <t>TRANSACCIONES NETAS EN ACTIVOS Y PASIVOS</t>
  </si>
  <si>
    <t>31</t>
  </si>
  <si>
    <t>Inversión neta/bruta en activos no financieros .................................................................................................................................................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</si>
  <si>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</si>
  <si>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</si>
  <si>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</si>
  <si>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</si>
  <si>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</si>
  <si>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</si>
  <si>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</si>
  <si>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</si>
  <si>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</si>
  <si>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</si>
  <si>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</si>
  <si>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</si>
  <si>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</si>
  <si>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</si>
  <si>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</si>
  <si>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</si>
  <si>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</si>
  <si>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</si>
  <si>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</si>
  <si>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</si>
  <si>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</si>
  <si>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</si>
  <si>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</si>
  <si>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</si>
  <si>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32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</si>
  <si>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</si>
  <si>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</si>
  <si>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</si>
  <si>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</si>
  <si>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</si>
  <si>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</si>
  <si>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</si>
  <si>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</si>
  <si>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</si>
  <si>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</si>
  <si>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</si>
  <si>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</si>
  <si>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</si>
  <si>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</si>
  <si>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</si>
  <si>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</si>
  <si>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</si>
  <si>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</si>
  <si>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</si>
  <si>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</si>
  <si>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</si>
  <si>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</si>
  <si>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</si>
  <si>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</si>
  <si>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</si>
  <si>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</si>
  <si>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</si>
  <si>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</si>
  <si>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</si>
  <si>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</si>
  <si>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</si>
  <si>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</si>
  <si>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</si>
  <si>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</si>
  <si>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</si>
  <si>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</si>
  <si>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</si>
  <si>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</si>
  <si>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</si>
  <si>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</si>
  <si>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</si>
  <si>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</si>
  <si>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</si>
  <si>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</si>
  <si>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</si>
  <si>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</si>
  <si>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</si>
  <si>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</si>
  <si>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</si>
  <si>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</si>
  <si>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</si>
  <si>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</si>
  <si>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</si>
  <si>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</si>
  <si>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</si>
  <si>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</si>
  <si>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</si>
  <si>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</si>
  <si>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</si>
  <si>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</si>
  <si>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Regresar</t>
  </si>
  <si>
    <t>GFSM2014_V1.5</t>
  </si>
  <si>
    <t>ESTADO I</t>
  </si>
  <si>
    <t>Millones colones</t>
  </si>
  <si>
    <t xml:space="preserve"> Años</t>
  </si>
  <si>
    <t>ESTADO DE OPERACIONES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</si>
  <si>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</si>
  <si>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</si>
  <si>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</si>
  <si>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</si>
  <si>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</si>
  <si>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</si>
  <si>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</si>
  <si>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</si>
  <si>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</si>
  <si>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</si>
  <si>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</si>
  <si>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</si>
  <si>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</si>
  <si>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</si>
  <si>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</si>
  <si>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</si>
  <si>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</si>
  <si>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</si>
  <si>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</si>
  <si>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</si>
  <si>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</si>
  <si>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</si>
  <si>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</si>
  <si>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</si>
  <si>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</si>
  <si>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</si>
  <si>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</si>
  <si>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</si>
  <si>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</si>
  <si>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</si>
  <si>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</si>
  <si>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</si>
  <si>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</si>
  <si>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</si>
  <si>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</si>
  <si>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</si>
  <si>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</si>
  <si>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</si>
  <si>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</si>
  <si>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</si>
  <si>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</si>
  <si>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</si>
  <si>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</si>
  <si>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</si>
  <si>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Adquisición neta de activos financieros ................................................................................................................................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</si>
  <si>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</si>
  <si>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</si>
  <si>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</si>
  <si>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</si>
  <si>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</si>
  <si>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</si>
  <si>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</si>
  <si>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</si>
  <si>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</si>
  <si>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</si>
  <si>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</si>
  <si>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</si>
  <si>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</si>
  <si>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</si>
  <si>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</si>
  <si>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</si>
  <si>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</si>
  <si>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</si>
  <si>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</si>
  <si>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</si>
  <si>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</si>
  <si>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Millones moneda nacional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</si>
  <si>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</si>
  <si>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</si>
  <si>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</si>
  <si>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</si>
  <si>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</si>
  <si>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</si>
  <si>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</si>
  <si>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</si>
  <si>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</si>
  <si>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</si>
  <si>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</si>
  <si>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</si>
  <si>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</si>
  <si>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</si>
  <si>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</si>
  <si>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</si>
  <si>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</si>
  <si>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</si>
  <si>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</si>
  <si>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</si>
  <si>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</si>
  <si>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</si>
  <si>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</si>
  <si>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</si>
  <si>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</si>
  <si>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</si>
  <si>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</si>
  <si>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</si>
  <si>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</si>
  <si>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</si>
  <si>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</si>
  <si>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</si>
  <si>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</si>
  <si>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</si>
  <si>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</si>
  <si>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</si>
  <si>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</si>
  <si>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</si>
  <si>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</si>
  <si>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</si>
  <si>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</si>
  <si>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</si>
  <si>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</si>
  <si>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</si>
  <si>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</si>
  <si>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</si>
  <si>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</si>
  <si>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</si>
  <si>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</si>
  <si>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</si>
  <si>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</si>
  <si>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</si>
  <si>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</si>
  <si>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</si>
  <si>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</si>
  <si>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</si>
  <si>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</si>
  <si>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</si>
  <si>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</si>
  <si>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</si>
  <si>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</si>
  <si>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</si>
  <si>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ESTADO III</t>
  </si>
  <si>
    <t>Años</t>
  </si>
  <si>
    <t>ESTADO INTEGRADO DE SALDOS Y FLUJOS</t>
  </si>
  <si>
    <t>ACTIVOS NO FINANCIEROS</t>
  </si>
  <si>
    <r>
      <t>61</t>
    </r>
    <r>
      <rPr>
        <b/>
        <vertAlign val="subscript"/>
        <sz val="8.25"/>
        <color indexed="9"/>
        <rFont val="Futura Lt BT"/>
        <family val="2"/>
      </rPr>
      <t>t-1</t>
    </r>
  </si>
  <si>
    <t>Saldo de apertura ....................................................................................................................................................................</t>
  </si>
  <si>
    <t>Transacciones (neto) ....................................................................................................................................................</t>
  </si>
  <si>
    <t>91</t>
  </si>
  <si>
    <t>Total Otros flujos económicos .....................................................................................................................................................</t>
  </si>
  <si>
    <r>
      <t>61</t>
    </r>
    <r>
      <rPr>
        <b/>
        <vertAlign val="subscript"/>
        <sz val="8.25"/>
        <color indexed="9"/>
        <rFont val="Futura Lt BT"/>
        <family val="2"/>
      </rPr>
      <t>t</t>
    </r>
  </si>
  <si>
    <t>Saldo de cierre ....................................................................................................................................................</t>
  </si>
  <si>
    <t>NFAz</t>
  </si>
  <si>
    <t>Discrepancia saldos-flujos de activos no financieros (61t-61t-1-31-91) ...................................................................................................</t>
  </si>
  <si>
    <t>ACTIVOS FINANCIEROS</t>
  </si>
  <si>
    <r>
      <t>62</t>
    </r>
    <r>
      <rPr>
        <b/>
        <vertAlign val="subscript"/>
        <sz val="8.25"/>
        <color indexed="9"/>
        <rFont val="Futura Lt BT"/>
        <family val="2"/>
      </rPr>
      <t>t-1</t>
    </r>
  </si>
  <si>
    <t>92</t>
  </si>
  <si>
    <t>Total Otros flujos económicos .......................................................................................................................................................</t>
  </si>
  <si>
    <r>
      <t>62</t>
    </r>
    <r>
      <rPr>
        <b/>
        <vertAlign val="subscript"/>
        <sz val="8.25"/>
        <color indexed="9"/>
        <rFont val="Futura Lt BT"/>
        <family val="2"/>
      </rPr>
      <t>t</t>
    </r>
  </si>
  <si>
    <t>FAz</t>
  </si>
  <si>
    <t>Discrepancia saldos-flujos de activos financieros (62t-62t-1-32-92) ...................................................................................................</t>
  </si>
  <si>
    <t>PASIVOS</t>
  </si>
  <si>
    <r>
      <t>63</t>
    </r>
    <r>
      <rPr>
        <b/>
        <vertAlign val="subscript"/>
        <sz val="8.25"/>
        <color indexed="9"/>
        <rFont val="Futura Lt BT"/>
        <family val="2"/>
      </rPr>
      <t>t-1</t>
    </r>
  </si>
  <si>
    <t>93</t>
  </si>
  <si>
    <t>Total Otros flujos económicos ......................................................................................................................................................</t>
  </si>
  <si>
    <r>
      <t>63</t>
    </r>
    <r>
      <rPr>
        <b/>
        <vertAlign val="subscript"/>
        <sz val="8.25"/>
        <color indexed="9"/>
        <rFont val="Futura Lt BT"/>
        <family val="2"/>
      </rPr>
      <t>t</t>
    </r>
  </si>
  <si>
    <t>Lz</t>
  </si>
  <si>
    <t>Discrepancia saldos-flujos de pasivos (63t-63t-1-33-93) ...................................................................................................</t>
  </si>
  <si>
    <t>PATRIMONIO FINANCIERO NETO</t>
  </si>
  <si>
    <r>
      <t>6M2</t>
    </r>
    <r>
      <rPr>
        <b/>
        <vertAlign val="subscript"/>
        <sz val="8.25"/>
        <color indexed="9"/>
        <rFont val="Futura Lt BT"/>
        <family val="2"/>
      </rPr>
      <t>t-1</t>
    </r>
  </si>
  <si>
    <t>3M2</t>
  </si>
  <si>
    <t>9M2</t>
  </si>
  <si>
    <t>Total Otros flujos económicos ........................................................................................................................................................</t>
  </si>
  <si>
    <r>
      <t>6M2</t>
    </r>
    <r>
      <rPr>
        <b/>
        <vertAlign val="subscript"/>
        <sz val="8.25"/>
        <color indexed="9"/>
        <rFont val="Futura Lt BT"/>
        <family val="2"/>
      </rPr>
      <t>t</t>
    </r>
  </si>
  <si>
    <t>6M2z</t>
  </si>
  <si>
    <t>Discrepancia saldos-flujos de patrimonio financiero neto (6M2t-6M2t-1-3M2-9M2) ...................................................................................................</t>
  </si>
  <si>
    <t>PASIVO DE DEUDA</t>
  </si>
  <si>
    <r>
      <t>6M3D1</t>
    </r>
    <r>
      <rPr>
        <b/>
        <vertAlign val="subscript"/>
        <sz val="8.25"/>
        <color indexed="9"/>
        <rFont val="Futura Lt BT"/>
        <family val="2"/>
      </rPr>
      <t>t-1</t>
    </r>
  </si>
  <si>
    <t>Saldos de apertrua</t>
  </si>
  <si>
    <t>3M3D1</t>
  </si>
  <si>
    <t>Transacciones  (neto) ....................................................................................................................................................</t>
  </si>
  <si>
    <t>9M3D1</t>
  </si>
  <si>
    <t>Total otros flujos económicos ..................................................................................................................................................................</t>
  </si>
  <si>
    <r>
      <t>6M3D1</t>
    </r>
    <r>
      <rPr>
        <b/>
        <vertAlign val="subscript"/>
        <sz val="8.25"/>
        <color indexed="9"/>
        <rFont val="Futura Lt BT"/>
        <family val="2"/>
      </rPr>
      <t>t</t>
    </r>
  </si>
  <si>
    <t>Saldos de cierre ...................................................................................................................................................</t>
  </si>
  <si>
    <t>6M3D1z</t>
  </si>
  <si>
    <t>Discrepancia saldos-flujos  de la deudaD1 (6MD1t-6MD1t-1-3MD1-9MD1) ...................................................................................................</t>
  </si>
  <si>
    <t>ESTADO IV</t>
  </si>
  <si>
    <t>ESTADO DE VARIACIONES TOTALES EN EL PATRIMONIO NETO</t>
  </si>
  <si>
    <r>
      <t>6</t>
    </r>
    <r>
      <rPr>
        <b/>
        <vertAlign val="subscript"/>
        <sz val="8.25"/>
        <rFont val="Futura Lt BT"/>
        <family val="2"/>
      </rPr>
      <t>t-1</t>
    </r>
  </si>
  <si>
    <t>PATRIMONIO NETO AL PRINCIPIO DEL PERÍODO ...............................................................................................................................................</t>
  </si>
  <si>
    <t>1</t>
  </si>
  <si>
    <t>Ingreso ...............................................................................................................................................</t>
  </si>
  <si>
    <t>Gasto ................................................................................................................................................</t>
  </si>
  <si>
    <t>VARIACIÓN EN EL PATRIMONIO NETO COMO RESULTADO DE OTROS FLUJOS ECONÓMICOS:</t>
  </si>
  <si>
    <t>Activos no financieros ................................................................................................................................................</t>
  </si>
  <si>
    <t>41</t>
  </si>
  <si>
    <t>Ganancias por tenencia ................................................................................................................................................</t>
  </si>
  <si>
    <t>51</t>
  </si>
  <si>
    <t>Otras variaciones del volumen de activos no financieros .................................................................................................................................................</t>
  </si>
  <si>
    <t>Activos financieros .................................................................................................................................................</t>
  </si>
  <si>
    <t>42</t>
  </si>
  <si>
    <t>Ganancias por tenencia .................................................................................................................................................</t>
  </si>
  <si>
    <t>52</t>
  </si>
  <si>
    <t>Otras variaciones del volumen de activos financieros .................................................................................................................................................</t>
  </si>
  <si>
    <t>Pasivos .................................................................................................................................................</t>
  </si>
  <si>
    <t>43</t>
  </si>
  <si>
    <t>53</t>
  </si>
  <si>
    <t>Otras variaciones del volumen de pasivos .................................................................................................................................................</t>
  </si>
  <si>
    <t>9</t>
  </si>
  <si>
    <t>Total otros flujos económicos  (91+92+93) .........................................................................................................................................</t>
  </si>
  <si>
    <t>CNW</t>
  </si>
  <si>
    <t>Total variación en patrimonio neto (NOB+9) .........................................................................................................................................</t>
  </si>
  <si>
    <r>
      <t>6</t>
    </r>
    <r>
      <rPr>
        <b/>
        <vertAlign val="subscript"/>
        <sz val="8.25"/>
        <color indexed="8"/>
        <rFont val="Futura Lt BT"/>
        <family val="2"/>
      </rPr>
      <t>t</t>
    </r>
  </si>
  <si>
    <t>PATRIMONIO NETO AL FINAL DEL PERÍODO .................................................................................................................................................</t>
  </si>
  <si>
    <t>CNWz</t>
  </si>
  <si>
    <t>Discrepancia saldos-flujos: CNW vs Variación en saldos  (CNW-6t+6t-1) ..................................................................................................................</t>
  </si>
  <si>
    <t>CUADRO 1</t>
  </si>
  <si>
    <t>INGRESO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</si>
  <si>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</si>
  <si>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</si>
  <si>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</si>
  <si>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</si>
  <si>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</si>
  <si>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</si>
  <si>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</si>
  <si>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</si>
  <si>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</si>
  <si>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</si>
  <si>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</si>
  <si>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</si>
  <si>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</si>
  <si>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</si>
  <si>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</si>
  <si>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</si>
  <si>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</si>
  <si>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</si>
  <si>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</si>
  <si>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</si>
  <si>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</si>
  <si>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</si>
  <si>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</si>
  <si>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</si>
  <si>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</si>
  <si>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</si>
  <si>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</si>
  <si>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</si>
  <si>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</si>
  <si>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</si>
  <si>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</si>
  <si>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</si>
  <si>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</si>
  <si>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</si>
  <si>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</si>
  <si>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</si>
  <si>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</si>
  <si>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</si>
  <si>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</si>
  <si>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</si>
  <si>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</si>
  <si>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</si>
  <si>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</si>
  <si>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</si>
  <si>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</si>
  <si>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</si>
  <si>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</si>
  <si>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</si>
  <si>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</si>
  <si>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</si>
  <si>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</si>
  <si>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</si>
  <si>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</si>
  <si>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</si>
  <si>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</si>
  <si>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</si>
  <si>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</si>
  <si>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</si>
  <si>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</si>
  <si>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</si>
  <si>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</si>
  <si>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</si>
  <si>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</si>
  <si>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</si>
  <si>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</si>
  <si>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</si>
  <si>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</si>
  <si>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</si>
  <si>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</si>
  <si>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</si>
  <si>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</si>
  <si>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</si>
  <si>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</si>
  <si>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</si>
  <si>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</si>
  <si>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</si>
  <si>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</si>
  <si>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</si>
  <si>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</si>
  <si>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</si>
  <si>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</si>
  <si>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</si>
  <si>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</si>
  <si>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</si>
  <si>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</si>
  <si>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</si>
  <si>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</si>
  <si>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</si>
  <si>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</si>
  <si>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</si>
  <si>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</si>
  <si>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</si>
  <si>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</si>
  <si>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</si>
  <si>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</si>
  <si>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</si>
  <si>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</si>
  <si>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</si>
  <si>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</si>
  <si>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</si>
  <si>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</si>
  <si>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</si>
  <si>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</si>
  <si>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</si>
  <si>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</si>
  <si>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</si>
  <si>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</si>
  <si>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</si>
  <si>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</si>
  <si>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</si>
  <si>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</si>
  <si>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</si>
  <si>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</si>
  <si>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</si>
  <si>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</si>
  <si>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</si>
  <si>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</si>
  <si>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</si>
  <si>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</si>
  <si>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</si>
  <si>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</si>
  <si>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</si>
  <si>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</si>
  <si>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</si>
  <si>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</si>
  <si>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</si>
  <si>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</si>
  <si>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</si>
  <si>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</si>
  <si>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</si>
  <si>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</si>
  <si>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</si>
  <si>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</si>
  <si>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</si>
  <si>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</si>
  <si>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</si>
  <si>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</si>
  <si>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</si>
  <si>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</si>
  <si>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</si>
  <si>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</si>
  <si>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</si>
  <si>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</si>
  <si>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</si>
  <si>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</si>
  <si>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</si>
  <si>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</si>
  <si>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</si>
  <si>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</si>
  <si>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</si>
  <si>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</si>
  <si>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</si>
  <si>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</si>
  <si>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</si>
  <si>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</si>
  <si>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</si>
  <si>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</si>
  <si>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</si>
  <si>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</si>
  <si>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</si>
  <si>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</si>
  <si>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</si>
  <si>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</si>
  <si>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</si>
  <si>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</si>
  <si>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</si>
  <si>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</si>
  <si>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</si>
  <si>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</si>
  <si>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</si>
  <si>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</si>
  <si>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</si>
  <si>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</si>
  <si>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</si>
  <si>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</si>
  <si>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</si>
  <si>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</si>
  <si>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</si>
  <si>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</si>
  <si>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</si>
  <si>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</si>
  <si>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</si>
  <si>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</si>
  <si>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</si>
  <si>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</si>
  <si>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</si>
  <si>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</si>
  <si>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</si>
  <si>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</si>
  <si>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</si>
  <si>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</si>
  <si>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</si>
  <si>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</si>
  <si>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</si>
  <si>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</si>
  <si>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</si>
  <si>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</si>
  <si>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</si>
  <si>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</si>
  <si>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</si>
  <si>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</si>
  <si>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</si>
  <si>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</si>
  <si>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</si>
  <si>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</si>
  <si>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</si>
  <si>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</si>
  <si>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</si>
  <si>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</si>
  <si>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</si>
  <si>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</si>
  <si>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</si>
  <si>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</si>
  <si>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</si>
  <si>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</si>
  <si>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</si>
  <si>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</si>
  <si>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</si>
  <si>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</si>
  <si>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</si>
  <si>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</si>
  <si>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</si>
  <si>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</si>
  <si>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</si>
  <si>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</si>
  <si>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</si>
  <si>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</si>
  <si>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</si>
  <si>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</si>
  <si>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</si>
  <si>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</si>
  <si>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</si>
  <si>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</si>
  <si>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</si>
  <si>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</si>
  <si>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</si>
  <si>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</si>
  <si>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</si>
  <si>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</si>
  <si>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</si>
  <si>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</si>
  <si>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</si>
  <si>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</si>
  <si>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</si>
  <si>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</si>
  <si>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</si>
  <si>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</si>
  <si>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</si>
  <si>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</si>
  <si>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</si>
  <si>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</si>
  <si>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</si>
  <si>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</si>
  <si>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</si>
  <si>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</si>
  <si>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</si>
  <si>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</si>
  <si>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</si>
  <si>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</si>
  <si>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Otras cuentas por pagar 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</si>
  <si>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</si>
  <si>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</si>
  <si>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</si>
  <si>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</si>
  <si>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</si>
  <si>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</si>
  <si>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</si>
  <si>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</si>
  <si>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</si>
  <si>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</si>
  <si>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</si>
  <si>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</si>
  <si>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</si>
  <si>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</si>
  <si>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</si>
  <si>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</si>
  <si>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</si>
  <si>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</si>
  <si>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</si>
  <si>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</si>
  <si>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</si>
  <si>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</si>
  <si>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</si>
  <si>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</si>
  <si>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</si>
  <si>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</si>
  <si>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</si>
  <si>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</si>
  <si>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</si>
  <si>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</si>
  <si>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</si>
  <si>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</si>
  <si>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</si>
  <si>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</si>
  <si>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</si>
  <si>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</si>
  <si>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</si>
  <si>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</si>
  <si>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</si>
  <si>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</si>
  <si>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</si>
  <si>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</si>
  <si>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</si>
  <si>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</si>
  <si>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</si>
  <si>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</si>
  <si>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</si>
  <si>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</si>
  <si>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</si>
  <si>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</si>
  <si>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</si>
  <si>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</si>
  <si>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</si>
  <si>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</si>
  <si>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</si>
  <si>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</si>
  <si>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</si>
  <si>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</si>
  <si>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</si>
  <si>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</si>
  <si>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</si>
  <si>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</si>
  <si>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</si>
  <si>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</si>
  <si>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</si>
  <si>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</si>
  <si>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</si>
  <si>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</si>
  <si>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</si>
  <si>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</si>
  <si>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</si>
  <si>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</si>
  <si>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</si>
  <si>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</si>
  <si>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</si>
  <si>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</si>
  <si>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</si>
  <si>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</si>
  <si>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</si>
  <si>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</si>
  <si>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</si>
  <si>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</si>
  <si>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</si>
  <si>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</si>
  <si>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</si>
  <si>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</si>
  <si>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</si>
  <si>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</si>
  <si>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</si>
  <si>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</si>
  <si>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</si>
  <si>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</si>
  <si>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</si>
  <si>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</si>
  <si>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</si>
  <si>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</si>
  <si>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</si>
  <si>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</si>
  <si>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</si>
  <si>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</si>
  <si>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</si>
  <si>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</si>
  <si>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</si>
  <si>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</si>
  <si>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</si>
  <si>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</si>
  <si>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</si>
  <si>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</si>
  <si>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</si>
  <si>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</si>
  <si>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</si>
  <si>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</si>
  <si>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</si>
  <si>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</si>
  <si>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</si>
  <si>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</si>
  <si>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</si>
  <si>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</si>
  <si>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</si>
  <si>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</si>
  <si>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</si>
  <si>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</si>
  <si>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</si>
  <si>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</si>
  <si>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</si>
  <si>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</si>
  <si>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</si>
  <si>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</si>
  <si>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</si>
  <si>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</si>
  <si>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</si>
  <si>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</si>
  <si>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</si>
  <si>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</si>
  <si>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</si>
  <si>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</si>
  <si>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</si>
  <si>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</si>
  <si>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</si>
  <si>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</si>
  <si>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</si>
  <si>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</si>
  <si>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6</t>
  </si>
  <si>
    <t>BALANCE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</si>
  <si>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</si>
  <si>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</si>
  <si>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</si>
  <si>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</si>
  <si>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</si>
  <si>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</si>
  <si>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</si>
  <si>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</si>
  <si>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</si>
  <si>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</si>
  <si>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</si>
  <si>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</si>
  <si>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</si>
  <si>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</si>
  <si>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</si>
  <si>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</si>
  <si>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</si>
  <si>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</si>
  <si>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</si>
  <si>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</si>
  <si>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</si>
  <si>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</si>
  <si>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</si>
  <si>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</si>
  <si>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</si>
  <si>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</si>
  <si>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</si>
  <si>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</si>
  <si>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</si>
  <si>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</si>
  <si>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</si>
  <si>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</si>
  <si>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</si>
  <si>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</si>
  <si>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</si>
  <si>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</si>
  <si>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</si>
  <si>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</si>
  <si>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</si>
  <si>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</si>
  <si>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</si>
  <si>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</si>
  <si>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</si>
  <si>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</si>
  <si>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</si>
  <si>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</si>
  <si>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</si>
  <si>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</si>
  <si>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</si>
  <si>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</si>
  <si>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</si>
  <si>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</si>
  <si>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</si>
  <si>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</si>
  <si>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</si>
  <si>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</si>
  <si>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</si>
  <si>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</si>
  <si>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</si>
  <si>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</si>
  <si>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</si>
  <si>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</si>
  <si>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</si>
  <si>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</si>
  <si>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</si>
  <si>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</si>
  <si>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</si>
  <si>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</si>
  <si>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</si>
  <si>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</si>
  <si>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</si>
  <si>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</si>
  <si>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</si>
  <si>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</si>
  <si>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</si>
  <si>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</si>
  <si>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</si>
  <si>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</si>
  <si>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</si>
  <si>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</si>
  <si>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</si>
  <si>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</si>
  <si>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</si>
  <si>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</si>
  <si>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</si>
  <si>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</si>
  <si>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</si>
  <si>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</si>
  <si>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</si>
  <si>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</si>
  <si>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</si>
  <si>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</si>
  <si>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</si>
  <si>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</si>
  <si>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</si>
  <si>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</si>
  <si>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</si>
  <si>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</si>
  <si>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</si>
  <si>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</si>
  <si>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</si>
  <si>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</si>
  <si>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</si>
  <si>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</si>
  <si>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</si>
  <si>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</si>
  <si>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</si>
  <si>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</si>
  <si>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</si>
  <si>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</si>
  <si>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</si>
  <si>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</si>
  <si>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</si>
  <si>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</si>
  <si>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</si>
  <si>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</si>
  <si>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</si>
  <si>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</si>
  <si>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</si>
  <si>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</si>
  <si>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</si>
  <si>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</si>
  <si>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</si>
  <si>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</si>
  <si>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</si>
  <si>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</si>
  <si>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</si>
  <si>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</si>
  <si>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</si>
  <si>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</si>
  <si>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</si>
  <si>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</si>
  <si>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</si>
  <si>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</si>
  <si>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</si>
  <si>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</si>
  <si>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</si>
  <si>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</si>
  <si>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</si>
  <si>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</si>
  <si>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</si>
  <si>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</si>
  <si>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</si>
  <si>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</si>
  <si>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</si>
  <si>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</si>
  <si>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</si>
  <si>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</si>
  <si>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</si>
  <si>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</si>
  <si>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</si>
  <si>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</si>
  <si>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</si>
  <si>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</si>
  <si>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</si>
  <si>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</si>
  <si>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</si>
  <si>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</si>
  <si>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</si>
  <si>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</si>
  <si>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</si>
  <si>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</si>
  <si>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</si>
  <si>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</si>
  <si>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</si>
  <si>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</si>
  <si>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</si>
  <si>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</si>
  <si>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</si>
  <si>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</si>
  <si>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</si>
  <si>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</si>
  <si>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</si>
  <si>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</si>
  <si>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</si>
  <si>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</si>
  <si>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</si>
  <si>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</si>
  <si>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</si>
  <si>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</si>
  <si>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</si>
  <si>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</si>
  <si>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</si>
  <si>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</si>
  <si>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</si>
  <si>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</si>
  <si>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</si>
  <si>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</si>
  <si>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</si>
  <si>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</si>
  <si>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</si>
  <si>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</si>
  <si>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</si>
  <si>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</si>
  <si>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</si>
  <si>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</si>
  <si>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</si>
  <si>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</si>
  <si>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</si>
  <si>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</si>
  <si>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</si>
  <si>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</si>
  <si>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</si>
  <si>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</si>
  <si>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</si>
  <si>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</si>
  <si>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</si>
  <si>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</si>
  <si>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</si>
  <si>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</si>
  <si>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</si>
  <si>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</si>
  <si>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</si>
  <si>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</si>
  <si>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</si>
  <si>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</si>
  <si>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</si>
  <si>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</si>
  <si>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</si>
  <si>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</si>
  <si>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</si>
  <si>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</si>
  <si>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</si>
  <si>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</si>
  <si>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</si>
  <si>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</si>
  <si>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</si>
  <si>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</si>
  <si>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</si>
  <si>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</si>
  <si>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</si>
  <si>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</si>
  <si>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</si>
  <si>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</si>
  <si>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</si>
  <si>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</si>
  <si>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</si>
  <si>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</si>
  <si>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</si>
  <si>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</si>
  <si>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</si>
  <si>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</si>
  <si>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</si>
  <si>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</si>
  <si>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</si>
  <si>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</si>
  <si>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</si>
  <si>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</si>
  <si>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</si>
  <si>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</si>
  <si>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</si>
  <si>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</si>
  <si>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</si>
  <si>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</si>
  <si>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</si>
  <si>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</si>
  <si>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</si>
  <si>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</si>
  <si>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</si>
  <si>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</si>
  <si>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</si>
  <si>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</si>
  <si>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</si>
  <si>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</si>
  <si>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</si>
  <si>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</si>
  <si>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</si>
  <si>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</si>
  <si>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</si>
  <si>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</si>
  <si>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</si>
  <si>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</si>
  <si>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</si>
  <si>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</si>
  <si>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</si>
  <si>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</si>
  <si>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</si>
  <si>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</si>
  <si>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</si>
  <si>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</si>
  <si>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</si>
  <si>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</si>
  <si>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</si>
  <si>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</si>
  <si>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</si>
  <si>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</si>
  <si>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</si>
  <si>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</si>
  <si>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</si>
  <si>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</si>
  <si>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</si>
  <si>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</si>
  <si>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</si>
  <si>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</si>
  <si>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</si>
  <si>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</si>
  <si>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</si>
  <si>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</si>
  <si>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</si>
  <si>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</si>
  <si>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</si>
  <si>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</si>
  <si>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</si>
  <si>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</si>
  <si>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</si>
  <si>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</si>
  <si>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</si>
  <si>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</si>
  <si>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</si>
  <si>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</si>
  <si>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</si>
  <si>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</si>
  <si>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</si>
  <si>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</si>
  <si>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</si>
  <si>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</si>
  <si>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</si>
  <si>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</si>
  <si>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</si>
  <si>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</si>
  <si>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</si>
  <si>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</si>
  <si>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</si>
  <si>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</si>
  <si>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</si>
  <si>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</si>
  <si>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</si>
  <si>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</si>
  <si>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</si>
  <si>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8A</t>
  </si>
  <si>
    <t>TRANSACCIONES EN ACTIVOS Y PASIVOS FINANCIEROS POR SECTOR DE LA CONTRAPARTE</t>
  </si>
  <si>
    <t>82</t>
  </si>
  <si>
    <t>Adquisición neta de activos financieros [=32] ...........................................................................................................................................................</t>
  </si>
  <si>
    <t>821</t>
  </si>
  <si>
    <t>Deudores internos [=321] ..........................................................................................................................................................</t>
  </si>
  <si>
    <t>8211</t>
  </si>
  <si>
    <t>Gobierno general ...........................................................................................................................................................</t>
  </si>
  <si>
    <t>82111</t>
  </si>
  <si>
    <t>Gobierno central ...........................................................................................................................................................</t>
  </si>
  <si>
    <t>821111</t>
  </si>
  <si>
    <t>Gobierno central presupuestario ...........................................................................................................................................................</t>
  </si>
  <si>
    <t>821112</t>
  </si>
  <si>
    <t>Gobierno central extrapresupuestario ...........................................................................................................................................................</t>
  </si>
  <si>
    <t>82112</t>
  </si>
  <si>
    <t>Fondos de seguridad social ...........................................................................................................................................................</t>
  </si>
  <si>
    <t>82113</t>
  </si>
  <si>
    <t>Gobiernos estatales ...........................................................................................................................................................</t>
  </si>
  <si>
    <t>82114</t>
  </si>
  <si>
    <t>Gobiernos locales ...........................................................................................................................................................</t>
  </si>
  <si>
    <t>8212</t>
  </si>
  <si>
    <t>Banco central ...........................................................................................................................................................</t>
  </si>
  <si>
    <t>8213</t>
  </si>
  <si>
    <t>Sociedades captadoras de depósitos excepto el banco central ..........................................................................................................................................................</t>
  </si>
  <si>
    <t>8214</t>
  </si>
  <si>
    <t>Otras sociedades financieras ...........................................................................................................................................................</t>
  </si>
  <si>
    <t>8215</t>
  </si>
  <si>
    <t>Sociedades no financieras ...........................................................................................................................................................</t>
  </si>
  <si>
    <t>8216</t>
  </si>
  <si>
    <t>Hogares e instituciones sin fines de lucro que sirven a los hogares ..........................................................................................................................................................</t>
  </si>
  <si>
    <t>822</t>
  </si>
  <si>
    <t>Deudores externos [=322] ..........................................................................................................................................................</t>
  </si>
  <si>
    <t>8221</t>
  </si>
  <si>
    <t>8227</t>
  </si>
  <si>
    <t>Organismos internacionales ...........................................................................................................................................................</t>
  </si>
  <si>
    <t>8228</t>
  </si>
  <si>
    <t>Sociedades financieras distintas de organismos internacionales ..............................................................................................................................................................................</t>
  </si>
  <si>
    <t>8229</t>
  </si>
  <si>
    <t>Otros no residentes ...........................................................................................................................................................</t>
  </si>
  <si>
    <t>83</t>
  </si>
  <si>
    <t>Incurrimiento neto de pasivos [=33] ...........................................................................................................................................................</t>
  </si>
  <si>
    <t>831</t>
  </si>
  <si>
    <t>Acreedores internos [=331] .....................................................................................................................................................</t>
  </si>
  <si>
    <t>8311</t>
  </si>
  <si>
    <t>83111</t>
  </si>
  <si>
    <t>831111</t>
  </si>
  <si>
    <t>831112</t>
  </si>
  <si>
    <t>83112</t>
  </si>
  <si>
    <t>83113</t>
  </si>
  <si>
    <t>83114</t>
  </si>
  <si>
    <t>8312</t>
  </si>
  <si>
    <t>8313</t>
  </si>
  <si>
    <t>8314</t>
  </si>
  <si>
    <t>8315</t>
  </si>
  <si>
    <t>8316</t>
  </si>
  <si>
    <t>832</t>
  </si>
  <si>
    <t>Acreedores externos [=332] ..........................................................................................................................................................</t>
  </si>
  <si>
    <t>8321</t>
  </si>
  <si>
    <t>8327</t>
  </si>
  <si>
    <t>8328</t>
  </si>
  <si>
    <t>8329</t>
  </si>
  <si>
    <t>CUADRO 8B</t>
  </si>
  <si>
    <t>SALDOS DE ACTIVOS Y PASIVOS FINANCIEROS POR SECTOR DE LA CONTRAPARTE</t>
  </si>
  <si>
    <t>682</t>
  </si>
  <si>
    <t>Activos financieros [=62] ...........................................................................................................................................................</t>
  </si>
  <si>
    <t>6821</t>
  </si>
  <si>
    <t>Deudores internos [=621] ..........................................................................................................................................................</t>
  </si>
  <si>
    <t>68211</t>
  </si>
  <si>
    <t>682111</t>
  </si>
  <si>
    <t>6821111</t>
  </si>
  <si>
    <t>6821112</t>
  </si>
  <si>
    <t>682112</t>
  </si>
  <si>
    <t>682113</t>
  </si>
  <si>
    <t>682114</t>
  </si>
  <si>
    <t>68212</t>
  </si>
  <si>
    <t>68213</t>
  </si>
  <si>
    <t>68214</t>
  </si>
  <si>
    <t>68215</t>
  </si>
  <si>
    <t>68216</t>
  </si>
  <si>
    <t>6822</t>
  </si>
  <si>
    <t>Deudores externos [=622] ..........................................................................................................................................................</t>
  </si>
  <si>
    <t>68221</t>
  </si>
  <si>
    <t>68227</t>
  </si>
  <si>
    <t>68228</t>
  </si>
  <si>
    <t>68229</t>
  </si>
  <si>
    <t>683</t>
  </si>
  <si>
    <t>Pasivos [=63] ...........................................................................................................................................................</t>
  </si>
  <si>
    <t>6831</t>
  </si>
  <si>
    <t>Acreedores internos [=631] .....................................................................................................................................................</t>
  </si>
  <si>
    <t>68311</t>
  </si>
  <si>
    <t>683111</t>
  </si>
  <si>
    <t>6831111</t>
  </si>
  <si>
    <t>6831112</t>
  </si>
  <si>
    <t>683112</t>
  </si>
  <si>
    <t>683113</t>
  </si>
  <si>
    <t>683114</t>
  </si>
  <si>
    <t>68312</t>
  </si>
  <si>
    <t>68313</t>
  </si>
  <si>
    <t>68314</t>
  </si>
  <si>
    <t>68315</t>
  </si>
  <si>
    <t>68316</t>
  </si>
  <si>
    <t>6832</t>
  </si>
  <si>
    <t>Acreedores externos [=632] ..........................................................................................................................................................</t>
  </si>
  <si>
    <t>68321</t>
  </si>
  <si>
    <t>68327</t>
  </si>
  <si>
    <t>68328</t>
  </si>
  <si>
    <t>68329</t>
  </si>
  <si>
    <t>CUADRO 9</t>
  </si>
  <si>
    <t>TOTAL OTROS FLUJOS ECONÓMICOS EN ACTIVOS Y PASIVOS</t>
  </si>
  <si>
    <t>VARIACIÓN EN EL PATRIMONIO NETO COMO RESULTADO DE OTROS FLUJOS ECONÓMICOS ..........................................................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</si>
  <si>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</si>
  <si>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</si>
  <si>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</si>
  <si>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</si>
  <si>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</si>
  <si>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</si>
  <si>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</si>
  <si>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</si>
  <si>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</si>
  <si>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</si>
  <si>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</si>
  <si>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</si>
  <si>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</si>
  <si>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</si>
  <si>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</si>
  <si>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</si>
  <si>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</si>
  <si>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</si>
  <si>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</si>
  <si>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</si>
  <si>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</si>
  <si>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</si>
  <si>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</si>
  <si>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</si>
  <si>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</si>
  <si>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</si>
  <si>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</si>
  <si>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</si>
  <si>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</si>
  <si>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</si>
  <si>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</si>
  <si>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Variac. del patrim. financ. neto como resultado de otros flujos económicos [92-93] ....................................................................................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</si>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</sst>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"/>
    <numFmt numFmtId="168" formatCode="_-&quot;$&quot;* #,##0.00_-;\-&quot;$&quot;* #,##0.00_-;_-&quot;$&quot;* &quot;-&quot;??_-;_-@_-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7.5"/>
      <color theme="0" tint="-0.14996795556505021"/>
      <name val="Futura Lt BT"/>
      <family val="2"/>
    </font>
    <font>
      <i/>
      <sz val="7.5"/>
      <color theme="0"/>
      <name val="Futura Lt BT"/>
      <family val="2"/>
    </font>
    <font>
      <vertAlign val="subscript"/>
      <sz val="8.25"/>
      <color indexed="9"/>
      <name val="Futura Lt BT"/>
      <family val="2"/>
    </font>
    <font>
      <sz val="10"/>
      <name val="Futura Lt BT"/>
      <family val="2"/>
    </font>
    <font>
      <u/>
      <sz val="11"/>
      <color theme="10"/>
      <name val="Futura Lt BT"/>
      <family val="2"/>
    </font>
    <font>
      <b/>
      <vertAlign val="subscript"/>
      <sz val="8.25"/>
      <color indexed="9"/>
      <name val="Futura Lt BT"/>
      <family val="2"/>
    </font>
    <font>
      <b/>
      <vertAlign val="subscript"/>
      <sz val="8.25"/>
      <name val="Futura Lt BT"/>
      <family val="2"/>
    </font>
    <font>
      <sz val="11"/>
      <name val="Calibri"/>
      <family val="2"/>
      <scheme val="minor"/>
    </font>
    <font>
      <b/>
      <vertAlign val="subscript"/>
      <sz val="8.25"/>
      <color indexed="8"/>
      <name val="Futura Lt BT"/>
      <family val="2"/>
    </font>
    <font>
      <sz val="7.5"/>
      <color indexed="10"/>
      <name val="Futura Lt BT"/>
      <family val="2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7.5"/>
      <name val="Segoe UI"/>
      <family val="2"/>
    </font>
    <font>
      <b/>
      <sz val="7.5"/>
      <color theme="0"/>
      <name val="Futura Lt BT"/>
    </font>
    <font>
      <b/>
      <sz val="7.5"/>
      <color theme="1"/>
      <name val="Futura Lt BT"/>
    </font>
    <font>
      <b/>
      <sz val="7.5"/>
      <color indexed="12"/>
      <name val="Futura Lt BT"/>
    </font>
    <font>
      <sz val="7.5"/>
      <color theme="0"/>
      <name val="Futura Lt BT"/>
    </font>
    <font>
      <b/>
      <sz val="7.5"/>
      <name val="Futura Lt BT"/>
    </font>
    <font>
      <sz val="11"/>
      <color theme="0"/>
      <name val="Calibri"/>
      <family val="2"/>
      <scheme val="minor"/>
    </font>
    <font>
      <b/>
      <i/>
      <sz val="7.5"/>
      <color theme="0"/>
      <name val="Futura Lt BT"/>
    </font>
    <font>
      <sz val="7.5"/>
      <color theme="0"/>
      <name val="Segoe Print"/>
      <family val="2"/>
    </font>
    <font>
      <sz val="11"/>
      <color theme="0"/>
      <name val="Futura Lt BT"/>
      <family val="2"/>
    </font>
    <font>
      <u/>
      <sz val="11"/>
      <color theme="8"/>
      <name val="Calibri"/>
      <family val="2"/>
    </font>
    <font>
      <b/>
      <sz val="8"/>
      <color theme="0"/>
      <name val="Futura Md BT"/>
      <family val="2"/>
    </font>
    <font>
      <b/>
      <sz val="8"/>
      <color theme="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166" fontId="1" fillId="0" borderId="0" applyFont="0" applyFill="0" applyBorder="0" applyAlignment="0" applyProtection="0"/>
    <xf numFmtId="0" fontId="41" fillId="0" borderId="0">
      <alignment vertical="top"/>
    </xf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>
      <alignment vertical="top"/>
    </xf>
    <xf numFmtId="43" fontId="4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2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53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21" fillId="0" borderId="0"/>
    <xf numFmtId="166" fontId="21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164" fontId="41" fillId="0" borderId="0"/>
    <xf numFmtId="0" fontId="1" fillId="0" borderId="0"/>
    <xf numFmtId="168" fontId="21" fillId="0" borderId="0" applyFont="0" applyFill="0" applyBorder="0" applyAlignment="0" applyProtection="0"/>
    <xf numFmtId="0" fontId="1" fillId="0" borderId="0"/>
  </cellStyleXfs>
  <cellXfs count="258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0" fontId="19" fillId="3" borderId="7" xfId="0" applyFont="1" applyFill="1" applyBorder="1" applyAlignment="1">
      <alignment vertical="center" wrapText="1"/>
    </xf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166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166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166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0" fontId="23" fillId="2" borderId="11" xfId="0" applyFont="1" applyFill="1" applyBorder="1"/>
    <xf numFmtId="0" fontId="19" fillId="3" borderId="6" xfId="0" applyFont="1" applyFill="1" applyBorder="1" applyAlignment="1">
      <alignment horizontal="left" indent="1"/>
    </xf>
    <xf numFmtId="166" fontId="23" fillId="4" borderId="9" xfId="3" applyFont="1" applyFill="1" applyBorder="1" applyAlignment="1" applyProtection="1">
      <alignment horizontal="right"/>
    </xf>
    <xf numFmtId="0" fontId="29" fillId="0" borderId="0" xfId="0" applyFont="1"/>
    <xf numFmtId="166" fontId="29" fillId="0" borderId="0" xfId="3" applyFont="1" applyFill="1" applyAlignment="1" applyProtection="1">
      <alignment horizontal="right"/>
    </xf>
    <xf numFmtId="166" fontId="0" fillId="0" borderId="0" xfId="3" applyFont="1" applyFill="1"/>
    <xf numFmtId="166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166" fontId="19" fillId="3" borderId="9" xfId="3" applyFont="1" applyFill="1" applyBorder="1" applyAlignment="1" applyProtection="1">
      <alignment horizontal="center"/>
    </xf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166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166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166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166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166" fontId="19" fillId="2" borderId="9" xfId="3" applyFont="1" applyFill="1" applyBorder="1" applyAlignment="1" applyProtection="1">
      <alignment horizontal="center"/>
    </xf>
    <xf numFmtId="166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166" fontId="38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166" fontId="39" fillId="0" borderId="9" xfId="3" applyFont="1" applyFill="1" applyBorder="1" applyAlignment="1" applyProtection="1">
      <alignment horizontal="right"/>
    </xf>
    <xf numFmtId="0" fontId="40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7" fontId="26" fillId="2" borderId="9" xfId="0" quotePrefix="1" applyNumberFormat="1" applyFont="1" applyFill="1" applyBorder="1" applyAlignment="1" applyProtection="1">
      <alignment horizontal="right" vertical="center"/>
      <protection locked="0"/>
    </xf>
    <xf numFmtId="167" fontId="26" fillId="4" borderId="9" xfId="0" applyNumberFormat="1" applyFont="1" applyFill="1" applyBorder="1" applyAlignment="1" applyProtection="1">
      <alignment horizontal="right"/>
      <protection locked="0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167" fontId="42" fillId="4" borderId="9" xfId="0" applyNumberFormat="1" applyFont="1" applyFill="1" applyBorder="1" applyAlignment="1">
      <alignment horizontal="right"/>
    </xf>
    <xf numFmtId="167" fontId="26" fillId="2" borderId="9" xfId="0" quotePrefix="1" applyNumberFormat="1" applyFont="1" applyFill="1" applyBorder="1" applyAlignment="1" applyProtection="1">
      <alignment horizontal="right"/>
      <protection locked="0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167" fontId="25" fillId="4" borderId="9" xfId="0" applyNumberFormat="1" applyFont="1" applyFill="1" applyBorder="1" applyAlignment="1" applyProtection="1">
      <alignment horizontal="right"/>
      <protection locked="0"/>
    </xf>
    <xf numFmtId="49" fontId="19" fillId="3" borderId="12" xfId="0" applyNumberFormat="1" applyFont="1" applyFill="1" applyBorder="1" applyAlignment="1">
      <alignment horizontal="left"/>
    </xf>
    <xf numFmtId="0" fontId="19" fillId="3" borderId="13" xfId="0" applyFont="1" applyFill="1" applyBorder="1" applyAlignment="1">
      <alignment horizontal="left" indent="1"/>
    </xf>
    <xf numFmtId="0" fontId="43" fillId="3" borderId="0" xfId="0" applyFont="1" applyFill="1" applyAlignment="1">
      <alignment horizontal="left"/>
    </xf>
    <xf numFmtId="0" fontId="38" fillId="4" borderId="0" xfId="0" applyFont="1" applyFill="1"/>
    <xf numFmtId="49" fontId="26" fillId="4" borderId="0" xfId="0" applyNumberFormat="1" applyFont="1" applyFill="1"/>
    <xf numFmtId="0" fontId="26" fillId="4" borderId="0" xfId="0" applyFont="1" applyFill="1"/>
    <xf numFmtId="0" fontId="45" fillId="4" borderId="0" xfId="0" applyFont="1" applyFill="1" applyAlignment="1">
      <alignment horizontal="right"/>
    </xf>
    <xf numFmtId="0" fontId="46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7" fontId="23" fillId="2" borderId="9" xfId="0" quotePrefix="1" applyNumberFormat="1" applyFont="1" applyFill="1" applyBorder="1" applyAlignment="1" applyProtection="1">
      <alignment horizontal="right"/>
      <protection locked="0"/>
    </xf>
    <xf numFmtId="167" fontId="26" fillId="0" borderId="9" xfId="0" applyNumberFormat="1" applyFont="1" applyBorder="1" applyAlignment="1" applyProtection="1">
      <alignment horizontal="right"/>
      <protection locked="0"/>
    </xf>
    <xf numFmtId="167" fontId="42" fillId="0" borderId="9" xfId="0" applyNumberFormat="1" applyFont="1" applyBorder="1" applyAlignment="1" applyProtection="1">
      <alignment horizontal="right"/>
      <protection locked="0"/>
    </xf>
    <xf numFmtId="49" fontId="42" fillId="2" borderId="4" xfId="0" applyNumberFormat="1" applyFont="1" applyFill="1" applyBorder="1" applyAlignment="1">
      <alignment horizontal="left"/>
    </xf>
    <xf numFmtId="0" fontId="22" fillId="2" borderId="0" xfId="0" applyFont="1" applyFill="1"/>
    <xf numFmtId="0" fontId="26" fillId="2" borderId="0" xfId="0" applyFont="1" applyFill="1"/>
    <xf numFmtId="0" fontId="26" fillId="2" borderId="9" xfId="0" applyFont="1" applyFill="1" applyBorder="1"/>
    <xf numFmtId="167" fontId="26" fillId="4" borderId="9" xfId="0" applyNumberFormat="1" applyFont="1" applyFill="1" applyBorder="1" applyAlignment="1">
      <alignment horizontal="right"/>
    </xf>
    <xf numFmtId="0" fontId="19" fillId="3" borderId="11" xfId="0" applyFont="1" applyFill="1" applyBorder="1" applyAlignment="1">
      <alignment horizontal="left"/>
    </xf>
    <xf numFmtId="167" fontId="25" fillId="4" borderId="9" xfId="0" applyNumberFormat="1" applyFont="1" applyFill="1" applyBorder="1" applyAlignment="1">
      <alignment horizontal="right"/>
    </xf>
    <xf numFmtId="0" fontId="22" fillId="5" borderId="0" xfId="0" applyFont="1" applyFill="1"/>
    <xf numFmtId="0" fontId="26" fillId="5" borderId="0" xfId="0" applyFont="1" applyFill="1"/>
    <xf numFmtId="167" fontId="26" fillId="5" borderId="9" xfId="0" applyNumberFormat="1" applyFont="1" applyFill="1" applyBorder="1" applyAlignment="1">
      <alignment horizontal="right"/>
    </xf>
    <xf numFmtId="49" fontId="19" fillId="3" borderId="17" xfId="0" applyNumberFormat="1" applyFont="1" applyFill="1" applyBorder="1" applyAlignment="1">
      <alignment horizontal="left"/>
    </xf>
    <xf numFmtId="0" fontId="24" fillId="3" borderId="18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left"/>
    </xf>
    <xf numFmtId="167" fontId="26" fillId="2" borderId="9" xfId="0" applyNumberFormat="1" applyFont="1" applyFill="1" applyBorder="1" applyAlignment="1">
      <alignment horizontal="right"/>
    </xf>
    <xf numFmtId="0" fontId="49" fillId="0" borderId="0" xfId="0" applyFont="1"/>
    <xf numFmtId="167" fontId="26" fillId="0" borderId="9" xfId="0" applyNumberFormat="1" applyFont="1" applyBorder="1" applyAlignment="1">
      <alignment horizontal="right"/>
    </xf>
    <xf numFmtId="167" fontId="23" fillId="2" borderId="9" xfId="0" applyNumberFormat="1" applyFont="1" applyFill="1" applyBorder="1" applyAlignment="1">
      <alignment horizontal="right"/>
    </xf>
    <xf numFmtId="49" fontId="28" fillId="2" borderId="4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left" wrapText="1"/>
    </xf>
    <xf numFmtId="49" fontId="27" fillId="2" borderId="7" xfId="0" applyNumberFormat="1" applyFont="1" applyFill="1" applyBorder="1" applyAlignment="1">
      <alignment horizontal="left"/>
    </xf>
    <xf numFmtId="0" fontId="27" fillId="2" borderId="8" xfId="0" applyFont="1" applyFill="1" applyBorder="1"/>
    <xf numFmtId="0" fontId="23" fillId="2" borderId="8" xfId="0" applyFont="1" applyFill="1" applyBorder="1"/>
    <xf numFmtId="49" fontId="28" fillId="2" borderId="14" xfId="0" applyNumberFormat="1" applyFont="1" applyFill="1" applyBorder="1" applyAlignment="1">
      <alignment horizontal="left"/>
    </xf>
    <xf numFmtId="0" fontId="28" fillId="2" borderId="11" xfId="0" applyFont="1" applyFill="1" applyBorder="1"/>
    <xf numFmtId="167" fontId="51" fillId="0" borderId="9" xfId="0" applyNumberFormat="1" applyFont="1" applyBorder="1" applyAlignment="1">
      <alignment horizontal="right"/>
    </xf>
    <xf numFmtId="0" fontId="26" fillId="2" borderId="25" xfId="0" applyFont="1" applyFill="1" applyBorder="1"/>
    <xf numFmtId="167" fontId="25" fillId="2" borderId="9" xfId="0" applyNumberFormat="1" applyFont="1" applyFill="1" applyBorder="1" applyAlignment="1">
      <alignment horizontal="right"/>
    </xf>
    <xf numFmtId="0" fontId="19" fillId="3" borderId="0" xfId="0" applyFont="1" applyFill="1" applyAlignment="1">
      <alignment horizontal="left" indent="4"/>
    </xf>
    <xf numFmtId="49" fontId="22" fillId="2" borderId="14" xfId="0" applyNumberFormat="1" applyFont="1" applyFill="1" applyBorder="1" applyAlignment="1">
      <alignment horizontal="left"/>
    </xf>
    <xf numFmtId="0" fontId="26" fillId="2" borderId="21" xfId="0" applyFont="1" applyFill="1" applyBorder="1"/>
    <xf numFmtId="0" fontId="23" fillId="2" borderId="25" xfId="0" applyFont="1" applyFill="1" applyBorder="1"/>
    <xf numFmtId="167" fontId="25" fillId="0" borderId="9" xfId="0" applyNumberFormat="1" applyFont="1" applyBorder="1" applyAlignment="1">
      <alignment horizontal="right"/>
    </xf>
    <xf numFmtId="0" fontId="23" fillId="2" borderId="21" xfId="0" applyFont="1" applyFill="1" applyBorder="1"/>
    <xf numFmtId="167" fontId="54" fillId="0" borderId="22" xfId="0" applyNumberFormat="1" applyFont="1" applyBorder="1" applyAlignment="1" applyProtection="1">
      <alignment horizontal="right"/>
      <protection locked="0"/>
    </xf>
    <xf numFmtId="166" fontId="55" fillId="2" borderId="9" xfId="3" applyFont="1" applyFill="1" applyBorder="1" applyAlignment="1" applyProtection="1">
      <alignment horizontal="center"/>
    </xf>
    <xf numFmtId="167" fontId="38" fillId="0" borderId="0" xfId="0" applyNumberFormat="1" applyFont="1"/>
    <xf numFmtId="0" fontId="56" fillId="2" borderId="0" xfId="0" applyFont="1" applyFill="1"/>
    <xf numFmtId="166" fontId="56" fillId="2" borderId="9" xfId="3" applyFont="1" applyFill="1" applyBorder="1" applyAlignment="1" applyProtection="1">
      <alignment horizontal="right"/>
    </xf>
    <xf numFmtId="0" fontId="56" fillId="2" borderId="13" xfId="0" applyFont="1" applyFill="1" applyBorder="1"/>
    <xf numFmtId="0" fontId="56" fillId="2" borderId="11" xfId="0" applyFont="1" applyFill="1" applyBorder="1"/>
    <xf numFmtId="43" fontId="0" fillId="0" borderId="0" xfId="0" applyNumberFormat="1"/>
    <xf numFmtId="166" fontId="57" fillId="0" borderId="9" xfId="3" applyFont="1" applyFill="1" applyBorder="1" applyAlignment="1" applyProtection="1">
      <alignment horizontal="right"/>
    </xf>
    <xf numFmtId="166" fontId="58" fillId="2" borderId="9" xfId="3" applyFont="1" applyFill="1" applyBorder="1" applyAlignment="1" applyProtection="1">
      <alignment horizontal="center"/>
    </xf>
    <xf numFmtId="166" fontId="59" fillId="0" borderId="9" xfId="3" applyFont="1" applyFill="1" applyBorder="1" applyAlignment="1" applyProtection="1">
      <alignment horizontal="right"/>
    </xf>
    <xf numFmtId="166" fontId="56" fillId="0" borderId="9" xfId="3" applyFont="1" applyFill="1" applyBorder="1" applyAlignment="1" applyProtection="1">
      <alignment horizontal="right"/>
    </xf>
    <xf numFmtId="167" fontId="57" fillId="2" borderId="9" xfId="0" applyNumberFormat="1" applyFont="1" applyFill="1" applyBorder="1" applyAlignment="1" applyProtection="1">
      <alignment horizontal="right"/>
      <protection locked="0"/>
    </xf>
    <xf numFmtId="167" fontId="57" fillId="4" borderId="9" xfId="0" applyNumberFormat="1" applyFont="1" applyFill="1" applyBorder="1" applyAlignment="1" applyProtection="1">
      <alignment horizontal="right"/>
      <protection locked="0"/>
    </xf>
    <xf numFmtId="167" fontId="56" fillId="4" borderId="9" xfId="0" applyNumberFormat="1" applyFont="1" applyFill="1" applyBorder="1" applyAlignment="1" applyProtection="1">
      <alignment horizontal="right"/>
      <protection locked="0"/>
    </xf>
    <xf numFmtId="167" fontId="59" fillId="4" borderId="9" xfId="0" applyNumberFormat="1" applyFont="1" applyFill="1" applyBorder="1" applyAlignment="1" applyProtection="1">
      <alignment horizontal="right"/>
      <protection locked="0"/>
    </xf>
    <xf numFmtId="166" fontId="57" fillId="4" borderId="9" xfId="3" applyFont="1" applyFill="1" applyBorder="1" applyAlignment="1" applyProtection="1">
      <alignment horizontal="right"/>
    </xf>
    <xf numFmtId="166" fontId="59" fillId="4" borderId="9" xfId="3" applyFont="1" applyFill="1" applyBorder="1" applyAlignment="1" applyProtection="1">
      <alignment horizontal="right"/>
    </xf>
    <xf numFmtId="0" fontId="55" fillId="3" borderId="9" xfId="9" applyNumberFormat="1" applyFont="1" applyFill="1" applyBorder="1" applyAlignment="1" applyProtection="1">
      <alignment horizontal="center"/>
    </xf>
    <xf numFmtId="0" fontId="24" fillId="3" borderId="19" xfId="0" applyFont="1" applyFill="1" applyBorder="1"/>
    <xf numFmtId="166" fontId="22" fillId="0" borderId="9" xfId="3" applyFont="1" applyFill="1" applyBorder="1" applyAlignment="1" applyProtection="1">
      <alignment horizontal="right"/>
    </xf>
    <xf numFmtId="166" fontId="28" fillId="0" borderId="9" xfId="3" applyFont="1" applyFill="1" applyBorder="1" applyAlignment="1" applyProtection="1">
      <alignment horizontal="right"/>
    </xf>
    <xf numFmtId="0" fontId="60" fillId="0" borderId="0" xfId="0" applyFont="1"/>
    <xf numFmtId="49" fontId="61" fillId="2" borderId="4" xfId="0" applyNumberFormat="1" applyFont="1" applyFill="1" applyBorder="1" applyAlignment="1">
      <alignment horizontal="left"/>
    </xf>
    <xf numFmtId="0" fontId="61" fillId="2" borderId="0" xfId="0" applyFont="1" applyFill="1"/>
    <xf numFmtId="49" fontId="61" fillId="2" borderId="12" xfId="0" applyNumberFormat="1" applyFont="1" applyFill="1" applyBorder="1" applyAlignment="1">
      <alignment horizontal="left"/>
    </xf>
    <xf numFmtId="0" fontId="61" fillId="2" borderId="13" xfId="0" applyFont="1" applyFill="1" applyBorder="1"/>
    <xf numFmtId="49" fontId="61" fillId="2" borderId="14" xfId="0" applyNumberFormat="1" applyFont="1" applyFill="1" applyBorder="1" applyAlignment="1">
      <alignment horizontal="left"/>
    </xf>
    <xf numFmtId="0" fontId="61" fillId="2" borderId="11" xfId="0" applyFont="1" applyFill="1" applyBorder="1"/>
    <xf numFmtId="49" fontId="55" fillId="2" borderId="15" xfId="0" applyNumberFormat="1" applyFont="1" applyFill="1" applyBorder="1" applyAlignment="1">
      <alignment vertical="top" wrapText="1"/>
    </xf>
    <xf numFmtId="0" fontId="55" fillId="2" borderId="16" xfId="0" applyFont="1" applyFill="1" applyBorder="1" applyAlignment="1">
      <alignment vertical="center"/>
    </xf>
    <xf numFmtId="49" fontId="62" fillId="0" borderId="0" xfId="0" applyNumberFormat="1" applyFont="1"/>
    <xf numFmtId="0" fontId="62" fillId="0" borderId="0" xfId="0" applyFont="1"/>
    <xf numFmtId="49" fontId="24" fillId="2" borderId="17" xfId="0" applyNumberFormat="1" applyFont="1" applyFill="1" applyBorder="1" applyAlignment="1">
      <alignment horizontal="left"/>
    </xf>
    <xf numFmtId="0" fontId="24" fillId="2" borderId="18" xfId="0" applyFont="1" applyFill="1" applyBorder="1"/>
    <xf numFmtId="0" fontId="63" fillId="0" borderId="0" xfId="0" applyFont="1"/>
    <xf numFmtId="166" fontId="60" fillId="0" borderId="0" xfId="0" applyNumberFormat="1" applyFont="1"/>
    <xf numFmtId="0" fontId="19" fillId="2" borderId="18" xfId="0" applyFont="1" applyFill="1" applyBorder="1"/>
    <xf numFmtId="0" fontId="64" fillId="0" borderId="0" xfId="1" applyFont="1" applyAlignment="1" applyProtection="1"/>
    <xf numFmtId="0" fontId="15" fillId="3" borderId="0" xfId="0" applyFont="1" applyFill="1"/>
    <xf numFmtId="0" fontId="15" fillId="0" borderId="0" xfId="0" applyFont="1"/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5" fillId="3" borderId="3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55" fillId="3" borderId="24" xfId="0" applyFont="1" applyFill="1" applyBorder="1" applyAlignment="1">
      <alignment horizontal="center" vertical="center" wrapText="1"/>
    </xf>
    <xf numFmtId="0" fontId="55" fillId="3" borderId="22" xfId="0" applyFont="1" applyFill="1" applyBorder="1" applyAlignment="1">
      <alignment horizontal="center" vertical="center" wrapText="1"/>
    </xf>
    <xf numFmtId="0" fontId="55" fillId="3" borderId="9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0" fontId="65" fillId="3" borderId="0" xfId="0" applyFont="1" applyFill="1" applyAlignment="1">
      <alignment horizontal="center"/>
    </xf>
    <xf numFmtId="0" fontId="66" fillId="3" borderId="4" xfId="0" applyFont="1" applyFill="1" applyBorder="1" applyAlignment="1">
      <alignment horizontal="center" vertical="center"/>
    </xf>
    <xf numFmtId="0" fontId="66" fillId="3" borderId="0" xfId="0" applyFont="1" applyFill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66" fillId="3" borderId="6" xfId="0" applyFont="1" applyFill="1" applyBorder="1" applyAlignment="1">
      <alignment horizontal="center" vertical="center"/>
    </xf>
  </cellXfs>
  <cellStyles count="44">
    <cellStyle name="Comma 2" xfId="11" xr:uid="{EF4FB2CD-01EB-4675-9CBD-CD555EFB54DC}"/>
    <cellStyle name="Comma 2 2" xfId="13" xr:uid="{C496832B-E6E0-405A-8342-FE4CB5011BC0}"/>
    <cellStyle name="Comma 2 2 2" xfId="21" xr:uid="{114F5BAA-0FF3-4A37-83D4-90AF17ADDD63}"/>
    <cellStyle name="Comma 2 3" xfId="17" xr:uid="{42BDC34B-30CC-41F9-9E0B-967417C19F91}"/>
    <cellStyle name="Comma 2 4" xfId="19" xr:uid="{C111D970-0870-4FEF-B998-80DDE7D3DEB1}"/>
    <cellStyle name="Comma 2 5" xfId="24" xr:uid="{1D23856B-23EC-4E60-86A1-437D7035D7AF}"/>
    <cellStyle name="Comma 2 6" xfId="26" xr:uid="{3413394B-8D79-4090-9C9B-47F3D4A164CB}"/>
    <cellStyle name="Comma 2 7" xfId="28" xr:uid="{72CDD8A3-9A7D-49A5-AC2C-DB65C11E4AB6}"/>
    <cellStyle name="Hipervínculo" xfId="1" builtinId="8"/>
    <cellStyle name="Millares" xfId="9" builtinId="3"/>
    <cellStyle name="Millares 2" xfId="3" xr:uid="{00000000-0005-0000-0000-000001000000}"/>
    <cellStyle name="Millares 2 2" xfId="5" xr:uid="{00000000-0005-0000-0000-000002000000}"/>
    <cellStyle name="Millares 2 3" xfId="31" xr:uid="{246E139D-4E29-4B5B-BE94-5EBEC8481DF1}"/>
    <cellStyle name="Millares 3" xfId="40" xr:uid="{EA1CC1AD-32E8-4035-9AAD-75A32A11D2CC}"/>
    <cellStyle name="Millares 4" xfId="6" xr:uid="{00000000-0005-0000-0000-000003000000}"/>
    <cellStyle name="Millares 5 2" xfId="8" xr:uid="{00000000-0005-0000-0000-000004000000}"/>
    <cellStyle name="Moneda 2" xfId="36" xr:uid="{F3663362-1862-4137-A541-18F2DACEBB4F}"/>
    <cellStyle name="Moneda 3" xfId="42" xr:uid="{2EDF5720-146D-4372-9734-EB3162D9C744}"/>
    <cellStyle name="Normal" xfId="0" builtinId="0"/>
    <cellStyle name="Normal 10" xfId="30" xr:uid="{FB31A69E-9256-4A6E-9079-8044B7132174}"/>
    <cellStyle name="Normal 17" xfId="34" xr:uid="{02D325E2-ADB3-4B22-A000-E252564F03A6}"/>
    <cellStyle name="Normal 2" xfId="2" xr:uid="{00000000-0005-0000-0000-000006000000}"/>
    <cellStyle name="Normal 2 26" xfId="32" xr:uid="{E0D4DAE0-14C0-4272-8E17-D6C603393DC9}"/>
    <cellStyle name="Normal 2 27" xfId="43" xr:uid="{8805A4E2-C7B3-4F8F-85F9-7A11D4F7B722}"/>
    <cellStyle name="Normal 2 3 2" xfId="38" xr:uid="{9713CC22-25D8-41EC-A5F1-D183F78FE4DA}"/>
    <cellStyle name="Normal 2 5" xfId="41" xr:uid="{603DB3D4-F600-4C55-839A-14B4A0A97148}"/>
    <cellStyle name="Normal 3" xfId="12" xr:uid="{98184EDE-F998-41BF-9F81-5829E3D8DB24}"/>
    <cellStyle name="Normal 3 2" xfId="4" xr:uid="{00000000-0005-0000-0000-000007000000}"/>
    <cellStyle name="Normal 3 2 2" xfId="22" xr:uid="{BC1030AC-74A8-41B6-98DA-0868416D670A}"/>
    <cellStyle name="Normal 3 2 3" xfId="14" xr:uid="{1B4BE8C6-F67C-4822-BD73-746E429BBE28}"/>
    <cellStyle name="Normal 3 3" xfId="18" xr:uid="{595073B6-779A-4AA3-A3EC-69A6A794B72F}"/>
    <cellStyle name="Normal 3 3 2" xfId="39" xr:uid="{3EEA8FE2-E659-44CF-B4C7-1F6A59ED4E0E}"/>
    <cellStyle name="Normal 3 4" xfId="20" xr:uid="{1A0273BA-EB09-454C-933F-43440CFD1639}"/>
    <cellStyle name="Normal 3 5" xfId="25" xr:uid="{9EF00CBC-9E24-4D2D-A10A-421F6815B8CA}"/>
    <cellStyle name="Normal 3 6" xfId="27" xr:uid="{3073D1C5-C8AB-451F-B2B1-B058D257DADE}"/>
    <cellStyle name="Normal 3 7" xfId="29" xr:uid="{307121D0-D25B-4370-9245-82542073C6D3}"/>
    <cellStyle name="Normal 3 8" xfId="33" xr:uid="{F2B9BF00-166A-41C6-A541-7DF20ECCC5B7}"/>
    <cellStyle name="Normal 4" xfId="15" xr:uid="{99DB1DA2-158A-4D61-861A-D4B9C4DE48F3}"/>
    <cellStyle name="Normal 4 2" xfId="23" xr:uid="{C0F00700-8DEA-4437-AA60-92977F44BAA4}"/>
    <cellStyle name="Normal 5" xfId="7" xr:uid="{00000000-0005-0000-0000-000008000000}"/>
    <cellStyle name="Normal 5 2" xfId="37" xr:uid="{B4F2616E-82BD-465B-910B-B95510BBB95C}"/>
    <cellStyle name="Normal 5 3" xfId="16" xr:uid="{BF834F20-95CA-45DC-93BE-56880A1A6264}"/>
    <cellStyle name="Normal 6" xfId="10" xr:uid="{83DF026E-58B3-45FB-B9F2-B5BD1845B41B}"/>
    <cellStyle name="Porcentaje 2" xfId="35" xr:uid="{4C62EFFF-967F-4227-8569-52E3C3A79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250119</xdr:colOff>
      <xdr:row>7</xdr:row>
      <xdr:rowOff>50447</xdr:rowOff>
    </xdr:to>
    <xdr:grpSp>
      <xdr:nvGrpSpPr>
        <xdr:cNvPr id="12" name="Grupo 1">
          <a:extLst>
            <a:ext uri="{FF2B5EF4-FFF2-40B4-BE49-F238E27FC236}">
              <a16:creationId xmlns:a16="http://schemas.microsoft.com/office/drawing/2014/main" id="{90F8E0E1-4D6A-4D3F-84C0-420FE70568D0}"/>
            </a:ext>
          </a:extLst>
        </xdr:cNvPr>
        <xdr:cNvGrpSpPr>
          <a:grpSpLocks/>
        </xdr:cNvGrpSpPr>
      </xdr:nvGrpSpPr>
      <xdr:grpSpPr bwMode="auto">
        <a:xfrm>
          <a:off x="0" y="368300"/>
          <a:ext cx="12600869" cy="971197"/>
          <a:chOff x="0" y="532063"/>
          <a:chExt cx="13470685" cy="1019175"/>
        </a:xfrm>
      </xdr:grpSpPr>
      <xdr:grpSp>
        <xdr:nvGrpSpPr>
          <xdr:cNvPr id="13" name="Grupo 2">
            <a:extLst>
              <a:ext uri="{FF2B5EF4-FFF2-40B4-BE49-F238E27FC236}">
                <a16:creationId xmlns:a16="http://schemas.microsoft.com/office/drawing/2014/main" id="{4D7C4CCF-F835-FD75-892B-ED2EA0BA3F74}"/>
              </a:ext>
            </a:extLst>
          </xdr:cNvPr>
          <xdr:cNvGrpSpPr>
            <a:grpSpLocks/>
          </xdr:cNvGrpSpPr>
        </xdr:nvGrpSpPr>
        <xdr:grpSpPr bwMode="auto">
          <a:xfrm>
            <a:off x="0" y="532063"/>
            <a:ext cx="12116683" cy="1019175"/>
            <a:chOff x="0" y="532063"/>
            <a:chExt cx="12116683" cy="1019175"/>
          </a:xfrm>
        </xdr:grpSpPr>
        <xdr:pic>
          <xdr:nvPicPr>
            <xdr:cNvPr id="15" name="Imagen 5">
              <a:extLst>
                <a:ext uri="{FF2B5EF4-FFF2-40B4-BE49-F238E27FC236}">
                  <a16:creationId xmlns:a16="http://schemas.microsoft.com/office/drawing/2014/main" id="{B00525FB-AA21-A0F3-A0EF-E6B5975F86C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732845"/>
              <a:ext cx="1748441" cy="55925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6" name="Imagen 6">
              <a:extLst>
                <a:ext uri="{FF2B5EF4-FFF2-40B4-BE49-F238E27FC236}">
                  <a16:creationId xmlns:a16="http://schemas.microsoft.com/office/drawing/2014/main" id="{D1B5DB1B-07DE-D08A-A1D3-803DE4E4252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19251" y="568109"/>
              <a:ext cx="1215175" cy="7650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" name="Imagen 7">
              <a:extLst>
                <a:ext uri="{FF2B5EF4-FFF2-40B4-BE49-F238E27FC236}">
                  <a16:creationId xmlns:a16="http://schemas.microsoft.com/office/drawing/2014/main" id="{46AAEA43-C829-7A52-7684-1271ECCBC7F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27881" y="595785"/>
              <a:ext cx="1347821" cy="8061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" name="Imagen 1">
              <a:extLst>
                <a:ext uri="{FF2B5EF4-FFF2-40B4-BE49-F238E27FC236}">
                  <a16:creationId xmlns:a16="http://schemas.microsoft.com/office/drawing/2014/main" id="{DE2D4CC8-9891-E8BB-2C79-5F319959A2D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41323" y="532063"/>
              <a:ext cx="1243458" cy="10191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" name="Imagen 9" descr="Imagen que contiene Logotipo&#10;&#10;Descripción generada automáticamente">
              <a:extLst>
                <a:ext uri="{FF2B5EF4-FFF2-40B4-BE49-F238E27FC236}">
                  <a16:creationId xmlns:a16="http://schemas.microsoft.com/office/drawing/2014/main" id="{62C16C2E-A188-5529-CA0D-99EE22CC659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00225" y="762000"/>
              <a:ext cx="1981200" cy="5238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" name="Imagen 10" descr="Interfaz de usuario gráfica, Texto&#10;&#10;Descripción generada automáticamente">
              <a:extLst>
                <a:ext uri="{FF2B5EF4-FFF2-40B4-BE49-F238E27FC236}">
                  <a16:creationId xmlns:a16="http://schemas.microsoft.com/office/drawing/2014/main" id="{A672B1FF-A604-D46D-126B-252593A7ADD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9865"/>
            <a:stretch>
              <a:fillRect/>
            </a:stretch>
          </xdr:blipFill>
          <xdr:spPr bwMode="auto">
            <a:xfrm>
              <a:off x="9459208" y="626512"/>
              <a:ext cx="2657475" cy="61979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14" name="Imagen 3" descr="Imagen que contiene Texto&#10;&#10;Descripción generada automáticamente">
            <a:extLst>
              <a:ext uri="{FF2B5EF4-FFF2-40B4-BE49-F238E27FC236}">
                <a16:creationId xmlns:a16="http://schemas.microsoft.com/office/drawing/2014/main" id="{9853DDCC-264C-25B0-7BA5-B0231E71CE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56236" y="549776"/>
            <a:ext cx="1314449" cy="742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578909</xdr:colOff>
      <xdr:row>8</xdr:row>
      <xdr:rowOff>52917</xdr:rowOff>
    </xdr:from>
    <xdr:to>
      <xdr:col>15</xdr:col>
      <xdr:colOff>121709</xdr:colOff>
      <xdr:row>14</xdr:row>
      <xdr:rowOff>108303</xdr:rowOff>
    </xdr:to>
    <xdr:grpSp>
      <xdr:nvGrpSpPr>
        <xdr:cNvPr id="22" name="Grupo 11">
          <a:extLst>
            <a:ext uri="{FF2B5EF4-FFF2-40B4-BE49-F238E27FC236}">
              <a16:creationId xmlns:a16="http://schemas.microsoft.com/office/drawing/2014/main" id="{2B17F5E4-9632-48CA-8B18-7F6D3CC1FB78}"/>
            </a:ext>
          </a:extLst>
        </xdr:cNvPr>
        <xdr:cNvGrpSpPr>
          <a:grpSpLocks/>
        </xdr:cNvGrpSpPr>
      </xdr:nvGrpSpPr>
      <xdr:grpSpPr bwMode="auto">
        <a:xfrm>
          <a:off x="1569509" y="1526117"/>
          <a:ext cx="9944100" cy="1160286"/>
          <a:chOff x="1499235" y="1767840"/>
          <a:chExt cx="9944100" cy="1196340"/>
        </a:xfrm>
      </xdr:grpSpPr>
      <xdr:pic>
        <xdr:nvPicPr>
          <xdr:cNvPr id="23" name="Imagen 17">
            <a:extLst>
              <a:ext uri="{FF2B5EF4-FFF2-40B4-BE49-F238E27FC236}">
                <a16:creationId xmlns:a16="http://schemas.microsoft.com/office/drawing/2014/main" id="{DC5379DD-0379-FD66-1B0C-87E4E316F90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335A5DCC-FEA3-9835-92DC-D5A0DAF4500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318DAEA6-470C-18AA-74D1-DABE4F8270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</xdr:col>
      <xdr:colOff>139700</xdr:colOff>
      <xdr:row>2</xdr:row>
      <xdr:rowOff>95250</xdr:rowOff>
    </xdr:from>
    <xdr:to>
      <xdr:col>8</xdr:col>
      <xdr:colOff>351855</xdr:colOff>
      <xdr:row>7</xdr:row>
      <xdr:rowOff>168150</xdr:rowOff>
    </xdr:to>
    <xdr:pic>
      <xdr:nvPicPr>
        <xdr:cNvPr id="3" name="Imagen 4" descr="Logotipo, nombre de la empresa&#10;&#10;Descripción generada automáticamente">
          <a:extLst>
            <a:ext uri="{FF2B5EF4-FFF2-40B4-BE49-F238E27FC236}">
              <a16:creationId xmlns:a16="http://schemas.microsoft.com/office/drawing/2014/main" id="{D87A38B9-719C-4417-8CD5-406DF7AC67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7" t="9928" r="10577" b="11676"/>
        <a:stretch/>
      </xdr:blipFill>
      <xdr:spPr>
        <a:xfrm>
          <a:off x="5130800" y="463550"/>
          <a:ext cx="1012255" cy="993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aciendacr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0070C0"/>
  </sheetPr>
  <dimension ref="B2:Q134"/>
  <sheetViews>
    <sheetView showGridLines="0" tabSelected="1" zoomScaleNormal="100" workbookViewId="0">
      <selection activeCell="F8" sqref="F8"/>
    </sheetView>
  </sheetViews>
  <sheetFormatPr baseColWidth="10" defaultColWidth="11.453125" defaultRowHeight="14.5"/>
  <cols>
    <col min="1" max="1" width="11.453125" customWidth="1"/>
    <col min="2" max="2" width="2.7265625" customWidth="1"/>
    <col min="3" max="3" width="11.453125" customWidth="1"/>
    <col min="17" max="17" width="2.269531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">
      <c r="B17" s="5"/>
      <c r="C17" s="227" t="s">
        <v>0</v>
      </c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5"/>
    </row>
    <row r="18" spans="2:17" ht="30">
      <c r="B18" s="5"/>
      <c r="C18" s="227" t="s">
        <v>1</v>
      </c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5"/>
    </row>
    <row r="19" spans="2:17" ht="30">
      <c r="B19" s="5"/>
      <c r="C19" s="228" t="s">
        <v>2</v>
      </c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5">
      <c r="F21" s="6" t="s">
        <v>3</v>
      </c>
      <c r="G21" s="7"/>
      <c r="H21" s="7"/>
      <c r="I21" s="7"/>
      <c r="J21" s="7"/>
      <c r="K21" s="8"/>
      <c r="L21" s="8"/>
    </row>
    <row r="22" spans="2:17" ht="25">
      <c r="F22" s="6" t="s">
        <v>4</v>
      </c>
      <c r="G22" s="7"/>
      <c r="H22" s="7"/>
      <c r="I22" s="7"/>
      <c r="J22" s="7"/>
      <c r="K22" s="8"/>
      <c r="L22" s="8"/>
    </row>
    <row r="23" spans="2:17" ht="23">
      <c r="F23" s="9"/>
      <c r="G23" s="7"/>
      <c r="H23" s="7"/>
      <c r="I23" s="7"/>
      <c r="J23" s="7"/>
      <c r="K23" s="8"/>
      <c r="L23" s="8"/>
    </row>
    <row r="24" spans="2:17" ht="23">
      <c r="F24" s="9" t="s">
        <v>5</v>
      </c>
      <c r="H24" s="7" t="s">
        <v>6</v>
      </c>
      <c r="I24" s="7"/>
      <c r="J24" s="7"/>
      <c r="K24" s="8"/>
      <c r="L24" s="8"/>
    </row>
    <row r="25" spans="2:17" ht="23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">
      <c r="F27" s="9"/>
      <c r="G27" s="7"/>
      <c r="H27" s="7"/>
      <c r="I27" s="7"/>
      <c r="J27" s="7"/>
      <c r="K27" s="8"/>
      <c r="L27" s="8"/>
    </row>
    <row r="28" spans="2:17" ht="23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229" t="s">
        <v>12</v>
      </c>
      <c r="H29" s="229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230" t="s">
        <v>28</v>
      </c>
      <c r="G46" s="230"/>
      <c r="H46" s="230"/>
      <c r="I46" s="230"/>
      <c r="J46" s="230"/>
      <c r="K46" s="230"/>
      <c r="L46" s="230"/>
    </row>
    <row r="47" spans="6:13" ht="25.75" customHeight="1">
      <c r="F47" s="231"/>
      <c r="G47" s="231"/>
      <c r="H47" s="231"/>
      <c r="I47" s="231"/>
      <c r="J47" s="231"/>
      <c r="K47" s="231"/>
      <c r="L47" s="231"/>
    </row>
    <row r="48" spans="6:13" ht="33" customHeight="1">
      <c r="F48" s="231"/>
      <c r="G48" s="231"/>
      <c r="H48" s="231"/>
      <c r="I48" s="231"/>
      <c r="J48" s="231"/>
      <c r="K48" s="231"/>
      <c r="L48" s="231"/>
    </row>
    <row r="89" spans="11:12">
      <c r="K89" t="s">
        <v>29</v>
      </c>
      <c r="L89" t="s">
        <v>30</v>
      </c>
    </row>
    <row r="90" spans="11:12">
      <c r="K90" t="s">
        <v>31</v>
      </c>
      <c r="L90" t="s">
        <v>32</v>
      </c>
    </row>
    <row r="91" spans="11:12">
      <c r="K91" t="s">
        <v>33</v>
      </c>
      <c r="L91" t="s">
        <v>34</v>
      </c>
    </row>
    <row r="92" spans="11:12">
      <c r="K92" t="s">
        <v>35</v>
      </c>
      <c r="L92" t="s">
        <v>36</v>
      </c>
    </row>
    <row r="93" spans="11:12">
      <c r="K93" t="s">
        <v>37</v>
      </c>
      <c r="L93" t="s">
        <v>38</v>
      </c>
    </row>
    <row r="94" spans="11:12">
      <c r="K94" t="s">
        <v>39</v>
      </c>
      <c r="L94" t="s">
        <v>40</v>
      </c>
    </row>
    <row r="95" spans="11:12">
      <c r="K95" t="s">
        <v>41</v>
      </c>
      <c r="L95" t="s">
        <v>42</v>
      </c>
    </row>
    <row r="96" spans="11:12">
      <c r="K96" t="s">
        <v>43</v>
      </c>
      <c r="L96" t="s">
        <v>44</v>
      </c>
    </row>
    <row r="97" spans="11:12">
      <c r="K97" t="s">
        <v>45</v>
      </c>
      <c r="L97" t="s">
        <v>46</v>
      </c>
    </row>
    <row r="98" spans="11:12">
      <c r="K98" t="s">
        <v>47</v>
      </c>
      <c r="L98" t="s">
        <v>48</v>
      </c>
    </row>
    <row r="99" spans="11:12">
      <c r="K99" t="s">
        <v>49</v>
      </c>
      <c r="L99" t="s">
        <v>50</v>
      </c>
    </row>
    <row r="100" spans="11:12">
      <c r="K100" t="s">
        <v>51</v>
      </c>
      <c r="L100" t="s">
        <v>52</v>
      </c>
    </row>
    <row r="101" spans="11:12">
      <c r="K101" t="s">
        <v>53</v>
      </c>
      <c r="L101" t="s">
        <v>54</v>
      </c>
    </row>
    <row r="102" spans="11:12">
      <c r="K102" t="s">
        <v>55</v>
      </c>
      <c r="L102" t="s">
        <v>56</v>
      </c>
    </row>
    <row r="103" spans="11:12">
      <c r="K103" t="s">
        <v>57</v>
      </c>
      <c r="L103" t="s">
        <v>58</v>
      </c>
    </row>
    <row r="104" spans="11:12">
      <c r="K104" t="s">
        <v>59</v>
      </c>
      <c r="L104" t="s">
        <v>60</v>
      </c>
    </row>
    <row r="105" spans="11:12">
      <c r="K105" t="s">
        <v>61</v>
      </c>
      <c r="L105" t="s">
        <v>62</v>
      </c>
    </row>
    <row r="106" spans="11:12">
      <c r="K106" t="s">
        <v>63</v>
      </c>
      <c r="L106" t="s">
        <v>64</v>
      </c>
    </row>
    <row r="107" spans="11:12">
      <c r="K107" t="s">
        <v>65</v>
      </c>
      <c r="L107" t="s">
        <v>66</v>
      </c>
    </row>
    <row r="108" spans="11:12">
      <c r="K108" t="s">
        <v>67</v>
      </c>
      <c r="L108" t="s">
        <v>68</v>
      </c>
    </row>
    <row r="109" spans="11:12">
      <c r="K109" t="s">
        <v>69</v>
      </c>
      <c r="L109" t="s">
        <v>70</v>
      </c>
    </row>
    <row r="110" spans="11:12">
      <c r="K110" t="s">
        <v>71</v>
      </c>
      <c r="L110" t="s">
        <v>72</v>
      </c>
    </row>
    <row r="111" spans="11:12">
      <c r="K111" t="s">
        <v>73</v>
      </c>
      <c r="L111" t="s">
        <v>74</v>
      </c>
    </row>
    <row r="112" spans="11:12">
      <c r="K112" t="s">
        <v>75</v>
      </c>
      <c r="L112" t="s">
        <v>76</v>
      </c>
    </row>
    <row r="113" spans="11:12">
      <c r="K113" t="s">
        <v>77</v>
      </c>
      <c r="L113" t="s">
        <v>78</v>
      </c>
    </row>
    <row r="114" spans="11:12">
      <c r="K114" t="s">
        <v>79</v>
      </c>
      <c r="L114" t="s">
        <v>80</v>
      </c>
    </row>
    <row r="115" spans="11:12">
      <c r="K115" t="s">
        <v>81</v>
      </c>
      <c r="L115" t="s">
        <v>82</v>
      </c>
    </row>
    <row r="116" spans="11:12">
      <c r="K116" t="s">
        <v>83</v>
      </c>
      <c r="L116" t="s">
        <v>84</v>
      </c>
    </row>
    <row r="117" spans="11:12">
      <c r="K117" t="s">
        <v>85</v>
      </c>
      <c r="L117" t="s">
        <v>86</v>
      </c>
    </row>
    <row r="118" spans="11:12">
      <c r="K118" t="s">
        <v>87</v>
      </c>
      <c r="L118" t="s">
        <v>88</v>
      </c>
    </row>
    <row r="119" spans="11:12">
      <c r="K119" t="s">
        <v>89</v>
      </c>
      <c r="L119" t="s">
        <v>90</v>
      </c>
    </row>
    <row r="120" spans="11:12">
      <c r="K120" t="s">
        <v>91</v>
      </c>
      <c r="L120" t="s">
        <v>92</v>
      </c>
    </row>
    <row r="121" spans="11:12">
      <c r="K121" t="s">
        <v>93</v>
      </c>
      <c r="L121" t="s">
        <v>94</v>
      </c>
    </row>
    <row r="122" spans="11:12">
      <c r="K122" t="s">
        <v>95</v>
      </c>
      <c r="L122" t="s">
        <v>78</v>
      </c>
    </row>
    <row r="123" spans="11:12">
      <c r="K123" t="s">
        <v>96</v>
      </c>
      <c r="L123" t="s">
        <v>80</v>
      </c>
    </row>
    <row r="124" spans="11:12">
      <c r="K124" t="s">
        <v>97</v>
      </c>
      <c r="L124" t="s">
        <v>98</v>
      </c>
    </row>
    <row r="125" spans="11:12">
      <c r="K125" t="s">
        <v>99</v>
      </c>
      <c r="L125" t="s">
        <v>100</v>
      </c>
    </row>
    <row r="126" spans="11:12">
      <c r="K126" t="s">
        <v>101</v>
      </c>
      <c r="L126" t="s">
        <v>86</v>
      </c>
    </row>
    <row r="127" spans="11:12">
      <c r="K127" t="s">
        <v>102</v>
      </c>
      <c r="L127" t="s">
        <v>103</v>
      </c>
    </row>
    <row r="128" spans="11:12">
      <c r="K128" t="s">
        <v>104</v>
      </c>
      <c r="L128" t="s">
        <v>105</v>
      </c>
    </row>
    <row r="129" spans="11:12">
      <c r="K129" t="s">
        <v>106</v>
      </c>
      <c r="L129" t="s">
        <v>107</v>
      </c>
    </row>
    <row r="130" spans="11:12">
      <c r="K130" t="s">
        <v>108</v>
      </c>
      <c r="L130" t="s">
        <v>109</v>
      </c>
    </row>
    <row r="131" spans="11:12">
      <c r="K131" t="s">
        <v>110</v>
      </c>
      <c r="L131" t="s">
        <v>111</v>
      </c>
    </row>
    <row r="132" spans="11:12">
      <c r="K132" t="s">
        <v>112</v>
      </c>
      <c r="L132" t="s">
        <v>113</v>
      </c>
    </row>
    <row r="133" spans="11:12">
      <c r="K133" t="s">
        <v>114</v>
      </c>
      <c r="L133" t="s">
        <v>115</v>
      </c>
    </row>
    <row r="134" spans="11:12">
      <c r="K134" t="s">
        <v>116</v>
      </c>
      <c r="L134" t="s">
        <v>117</v>
      </c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78F9-EB4F-4630-A7E4-BA1F643B3D30}">
  <dimension ref="B1:I37"/>
  <sheetViews>
    <sheetView topLeftCell="C1" workbookViewId="0">
      <selection activeCell="E6" sqref="E6:I7"/>
    </sheetView>
  </sheetViews>
  <sheetFormatPr baseColWidth="10" defaultColWidth="11.453125" defaultRowHeight="14"/>
  <cols>
    <col min="1" max="2" width="11.453125" style="111"/>
    <col min="3" max="3" width="84.81640625" style="111" customWidth="1"/>
    <col min="4" max="258" width="11.453125" style="111"/>
    <col min="259" max="259" width="84.81640625" style="111" customWidth="1"/>
    <col min="260" max="514" width="11.453125" style="111"/>
    <col min="515" max="515" width="84.81640625" style="111" customWidth="1"/>
    <col min="516" max="770" width="11.453125" style="111"/>
    <col min="771" max="771" width="84.81640625" style="111" customWidth="1"/>
    <col min="772" max="1026" width="11.453125" style="111"/>
    <col min="1027" max="1027" width="84.81640625" style="111" customWidth="1"/>
    <col min="1028" max="1282" width="11.453125" style="111"/>
    <col min="1283" max="1283" width="84.81640625" style="111" customWidth="1"/>
    <col min="1284" max="1538" width="11.453125" style="111"/>
    <col min="1539" max="1539" width="84.81640625" style="111" customWidth="1"/>
    <col min="1540" max="1794" width="11.453125" style="111"/>
    <col min="1795" max="1795" width="84.81640625" style="111" customWidth="1"/>
    <col min="1796" max="2050" width="11.453125" style="111"/>
    <col min="2051" max="2051" width="84.81640625" style="111" customWidth="1"/>
    <col min="2052" max="2306" width="11.453125" style="111"/>
    <col min="2307" max="2307" width="84.81640625" style="111" customWidth="1"/>
    <col min="2308" max="2562" width="11.453125" style="111"/>
    <col min="2563" max="2563" width="84.81640625" style="111" customWidth="1"/>
    <col min="2564" max="2818" width="11.453125" style="111"/>
    <col min="2819" max="2819" width="84.81640625" style="111" customWidth="1"/>
    <col min="2820" max="3074" width="11.453125" style="111"/>
    <col min="3075" max="3075" width="84.81640625" style="111" customWidth="1"/>
    <col min="3076" max="3330" width="11.453125" style="111"/>
    <col min="3331" max="3331" width="84.81640625" style="111" customWidth="1"/>
    <col min="3332" max="3586" width="11.453125" style="111"/>
    <col min="3587" max="3587" width="84.81640625" style="111" customWidth="1"/>
    <col min="3588" max="3842" width="11.453125" style="111"/>
    <col min="3843" max="3843" width="84.81640625" style="111" customWidth="1"/>
    <col min="3844" max="4098" width="11.453125" style="111"/>
    <col min="4099" max="4099" width="84.81640625" style="111" customWidth="1"/>
    <col min="4100" max="4354" width="11.453125" style="111"/>
    <col min="4355" max="4355" width="84.81640625" style="111" customWidth="1"/>
    <col min="4356" max="4610" width="11.453125" style="111"/>
    <col min="4611" max="4611" width="84.81640625" style="111" customWidth="1"/>
    <col min="4612" max="4866" width="11.453125" style="111"/>
    <col min="4867" max="4867" width="84.81640625" style="111" customWidth="1"/>
    <col min="4868" max="5122" width="11.453125" style="111"/>
    <col min="5123" max="5123" width="84.81640625" style="111" customWidth="1"/>
    <col min="5124" max="5378" width="11.453125" style="111"/>
    <col min="5379" max="5379" width="84.81640625" style="111" customWidth="1"/>
    <col min="5380" max="5634" width="11.453125" style="111"/>
    <col min="5635" max="5635" width="84.81640625" style="111" customWidth="1"/>
    <col min="5636" max="5890" width="11.453125" style="111"/>
    <col min="5891" max="5891" width="84.81640625" style="111" customWidth="1"/>
    <col min="5892" max="6146" width="11.453125" style="111"/>
    <col min="6147" max="6147" width="84.81640625" style="111" customWidth="1"/>
    <col min="6148" max="6402" width="11.453125" style="111"/>
    <col min="6403" max="6403" width="84.81640625" style="111" customWidth="1"/>
    <col min="6404" max="6658" width="11.453125" style="111"/>
    <col min="6659" max="6659" width="84.81640625" style="111" customWidth="1"/>
    <col min="6660" max="6914" width="11.453125" style="111"/>
    <col min="6915" max="6915" width="84.81640625" style="111" customWidth="1"/>
    <col min="6916" max="7170" width="11.453125" style="111"/>
    <col min="7171" max="7171" width="84.81640625" style="111" customWidth="1"/>
    <col min="7172" max="7426" width="11.453125" style="111"/>
    <col min="7427" max="7427" width="84.81640625" style="111" customWidth="1"/>
    <col min="7428" max="7682" width="11.453125" style="111"/>
    <col min="7683" max="7683" width="84.81640625" style="111" customWidth="1"/>
    <col min="7684" max="7938" width="11.453125" style="111"/>
    <col min="7939" max="7939" width="84.81640625" style="111" customWidth="1"/>
    <col min="7940" max="8194" width="11.453125" style="111"/>
    <col min="8195" max="8195" width="84.81640625" style="111" customWidth="1"/>
    <col min="8196" max="8450" width="11.453125" style="111"/>
    <col min="8451" max="8451" width="84.81640625" style="111" customWidth="1"/>
    <col min="8452" max="8706" width="11.453125" style="111"/>
    <col min="8707" max="8707" width="84.81640625" style="111" customWidth="1"/>
    <col min="8708" max="8962" width="11.453125" style="111"/>
    <col min="8963" max="8963" width="84.81640625" style="111" customWidth="1"/>
    <col min="8964" max="9218" width="11.453125" style="111"/>
    <col min="9219" max="9219" width="84.81640625" style="111" customWidth="1"/>
    <col min="9220" max="9474" width="11.453125" style="111"/>
    <col min="9475" max="9475" width="84.81640625" style="111" customWidth="1"/>
    <col min="9476" max="9730" width="11.453125" style="111"/>
    <col min="9731" max="9731" width="84.81640625" style="111" customWidth="1"/>
    <col min="9732" max="9986" width="11.453125" style="111"/>
    <col min="9987" max="9987" width="84.81640625" style="111" customWidth="1"/>
    <col min="9988" max="10242" width="11.453125" style="111"/>
    <col min="10243" max="10243" width="84.81640625" style="111" customWidth="1"/>
    <col min="10244" max="10498" width="11.453125" style="111"/>
    <col min="10499" max="10499" width="84.81640625" style="111" customWidth="1"/>
    <col min="10500" max="10754" width="11.453125" style="111"/>
    <col min="10755" max="10755" width="84.81640625" style="111" customWidth="1"/>
    <col min="10756" max="11010" width="11.453125" style="111"/>
    <col min="11011" max="11011" width="84.81640625" style="111" customWidth="1"/>
    <col min="11012" max="11266" width="11.453125" style="111"/>
    <col min="11267" max="11267" width="84.81640625" style="111" customWidth="1"/>
    <col min="11268" max="11522" width="11.453125" style="111"/>
    <col min="11523" max="11523" width="84.81640625" style="111" customWidth="1"/>
    <col min="11524" max="11778" width="11.453125" style="111"/>
    <col min="11779" max="11779" width="84.81640625" style="111" customWidth="1"/>
    <col min="11780" max="12034" width="11.453125" style="111"/>
    <col min="12035" max="12035" width="84.81640625" style="111" customWidth="1"/>
    <col min="12036" max="12290" width="11.453125" style="111"/>
    <col min="12291" max="12291" width="84.81640625" style="111" customWidth="1"/>
    <col min="12292" max="12546" width="11.453125" style="111"/>
    <col min="12547" max="12547" width="84.81640625" style="111" customWidth="1"/>
    <col min="12548" max="12802" width="11.453125" style="111"/>
    <col min="12803" max="12803" width="84.81640625" style="111" customWidth="1"/>
    <col min="12804" max="13058" width="11.453125" style="111"/>
    <col min="13059" max="13059" width="84.81640625" style="111" customWidth="1"/>
    <col min="13060" max="13314" width="11.453125" style="111"/>
    <col min="13315" max="13315" width="84.81640625" style="111" customWidth="1"/>
    <col min="13316" max="13570" width="11.453125" style="111"/>
    <col min="13571" max="13571" width="84.81640625" style="111" customWidth="1"/>
    <col min="13572" max="13826" width="11.453125" style="111"/>
    <col min="13827" max="13827" width="84.81640625" style="111" customWidth="1"/>
    <col min="13828" max="14082" width="11.453125" style="111"/>
    <col min="14083" max="14083" width="84.81640625" style="111" customWidth="1"/>
    <col min="14084" max="14338" width="11.453125" style="111"/>
    <col min="14339" max="14339" width="84.81640625" style="111" customWidth="1"/>
    <col min="14340" max="14594" width="11.453125" style="111"/>
    <col min="14595" max="14595" width="84.81640625" style="111" customWidth="1"/>
    <col min="14596" max="14850" width="11.453125" style="111"/>
    <col min="14851" max="14851" width="84.81640625" style="111" customWidth="1"/>
    <col min="14852" max="15106" width="11.453125" style="111"/>
    <col min="15107" max="15107" width="84.81640625" style="111" customWidth="1"/>
    <col min="15108" max="15362" width="11.453125" style="111"/>
    <col min="15363" max="15363" width="84.81640625" style="111" customWidth="1"/>
    <col min="15364" max="15618" width="11.453125" style="111"/>
    <col min="15619" max="15619" width="84.81640625" style="111" customWidth="1"/>
    <col min="15620" max="15874" width="11.453125" style="111"/>
    <col min="15875" max="15875" width="84.81640625" style="111" customWidth="1"/>
    <col min="15876" max="16130" width="11.453125" style="111"/>
    <col min="16131" max="16131" width="84.81640625" style="111" customWidth="1"/>
    <col min="16132" max="16384" width="11.453125" style="111"/>
  </cols>
  <sheetData>
    <row r="1" spans="2:9" ht="14.5">
      <c r="B1" s="12" t="s">
        <v>118</v>
      </c>
    </row>
    <row r="2" spans="2:9" ht="15.5">
      <c r="B2" s="51" t="s">
        <v>119</v>
      </c>
      <c r="C2" s="52"/>
      <c r="D2" s="28"/>
      <c r="E2" s="242" t="str">
        <f>+Indice!H25</f>
        <v>Costa Rica Gobierno Central Consolidado</v>
      </c>
      <c r="F2" s="242"/>
      <c r="G2" s="242"/>
      <c r="H2" s="242"/>
      <c r="I2" s="242"/>
    </row>
    <row r="3" spans="2:9" ht="15.5">
      <c r="B3" s="51" t="s">
        <v>696</v>
      </c>
      <c r="C3" s="53"/>
      <c r="D3" s="22"/>
      <c r="E3" s="243" t="s">
        <v>190</v>
      </c>
      <c r="F3" s="243"/>
      <c r="G3" s="243"/>
      <c r="H3" s="243"/>
      <c r="I3" s="243"/>
    </row>
    <row r="4" spans="2:9">
      <c r="B4" s="19"/>
      <c r="C4" s="20"/>
      <c r="D4" s="21"/>
      <c r="E4" s="244" t="s">
        <v>254</v>
      </c>
      <c r="F4" s="245"/>
      <c r="G4" s="245"/>
      <c r="H4" s="245"/>
      <c r="I4" s="245"/>
    </row>
    <row r="5" spans="2:9">
      <c r="B5" s="251" t="s">
        <v>697</v>
      </c>
      <c r="C5" s="252"/>
      <c r="D5" s="22"/>
      <c r="E5" s="233"/>
      <c r="F5" s="234"/>
      <c r="G5" s="234"/>
      <c r="H5" s="234"/>
      <c r="I5" s="234"/>
    </row>
    <row r="6" spans="2:9">
      <c r="B6" s="251"/>
      <c r="C6" s="252"/>
      <c r="D6" s="22"/>
      <c r="E6" s="248">
        <v>2019</v>
      </c>
      <c r="F6" s="248">
        <f>+E6+1</f>
        <v>2020</v>
      </c>
      <c r="G6" s="248">
        <f>+F6+1</f>
        <v>2021</v>
      </c>
      <c r="H6" s="248">
        <f>+G6+1</f>
        <v>2022</v>
      </c>
      <c r="I6" s="248">
        <f>+H6+1</f>
        <v>2023</v>
      </c>
    </row>
    <row r="7" spans="2:9">
      <c r="B7" s="102"/>
      <c r="C7" s="103"/>
      <c r="D7" s="22"/>
      <c r="E7" s="248"/>
      <c r="F7" s="248"/>
      <c r="G7" s="248"/>
      <c r="H7" s="248"/>
      <c r="I7" s="248"/>
    </row>
    <row r="8" spans="2:9">
      <c r="B8" s="90" t="s">
        <v>698</v>
      </c>
      <c r="C8" s="91" t="s">
        <v>699</v>
      </c>
      <c r="D8" s="104" t="s">
        <v>126</v>
      </c>
      <c r="E8" s="134"/>
      <c r="F8" s="134"/>
      <c r="G8" s="134"/>
      <c r="H8" s="134"/>
      <c r="I8" s="134"/>
    </row>
    <row r="9" spans="2:9">
      <c r="B9" s="135" t="s">
        <v>310</v>
      </c>
      <c r="C9" s="136" t="s">
        <v>700</v>
      </c>
      <c r="D9" s="137" t="s">
        <v>126</v>
      </c>
      <c r="E9" s="130"/>
      <c r="F9" s="130"/>
      <c r="G9" s="130"/>
      <c r="H9" s="130"/>
      <c r="I9" s="130"/>
    </row>
    <row r="10" spans="2:9">
      <c r="B10" s="42" t="s">
        <v>701</v>
      </c>
      <c r="C10" s="30" t="s">
        <v>702</v>
      </c>
      <c r="D10" s="109" t="s">
        <v>126</v>
      </c>
      <c r="E10" s="130"/>
      <c r="F10" s="130"/>
      <c r="G10" s="130"/>
      <c r="H10" s="130"/>
      <c r="I10" s="130"/>
    </row>
    <row r="11" spans="2:9">
      <c r="B11" s="42" t="s">
        <v>703</v>
      </c>
      <c r="C11" s="30" t="s">
        <v>649</v>
      </c>
      <c r="D11" s="109" t="s">
        <v>126</v>
      </c>
      <c r="E11" s="130"/>
      <c r="F11" s="130"/>
      <c r="G11" s="130"/>
      <c r="H11" s="130"/>
      <c r="I11" s="130"/>
    </row>
    <row r="12" spans="2:9">
      <c r="B12" s="42" t="s">
        <v>704</v>
      </c>
      <c r="C12" s="30" t="s">
        <v>651</v>
      </c>
      <c r="D12" s="109" t="s">
        <v>126</v>
      </c>
      <c r="E12" s="130"/>
      <c r="F12" s="130"/>
      <c r="G12" s="130"/>
      <c r="H12" s="130"/>
      <c r="I12" s="130"/>
    </row>
    <row r="13" spans="2:9">
      <c r="B13" s="42" t="s">
        <v>705</v>
      </c>
      <c r="C13" s="30" t="s">
        <v>653</v>
      </c>
      <c r="D13" s="109" t="s">
        <v>126</v>
      </c>
      <c r="E13" s="130"/>
      <c r="F13" s="130"/>
      <c r="G13" s="130"/>
      <c r="H13" s="130"/>
      <c r="I13" s="130"/>
    </row>
    <row r="14" spans="2:9">
      <c r="B14" s="42" t="s">
        <v>315</v>
      </c>
      <c r="C14" s="22" t="s">
        <v>706</v>
      </c>
      <c r="D14" s="109" t="s">
        <v>126</v>
      </c>
      <c r="E14" s="130"/>
      <c r="F14" s="130"/>
      <c r="G14" s="130"/>
      <c r="H14" s="130"/>
      <c r="I14" s="130"/>
    </row>
    <row r="15" spans="2:9">
      <c r="B15" s="42" t="s">
        <v>707</v>
      </c>
      <c r="C15" s="30" t="s">
        <v>656</v>
      </c>
      <c r="D15" s="109" t="s">
        <v>126</v>
      </c>
      <c r="E15" s="130"/>
      <c r="F15" s="130"/>
      <c r="G15" s="130"/>
      <c r="H15" s="130"/>
      <c r="I15" s="130"/>
    </row>
    <row r="16" spans="2:9">
      <c r="B16" s="42" t="s">
        <v>708</v>
      </c>
      <c r="C16" s="30" t="s">
        <v>658</v>
      </c>
      <c r="D16" s="109" t="s">
        <v>126</v>
      </c>
      <c r="E16" s="130"/>
      <c r="F16" s="130"/>
      <c r="G16" s="130"/>
      <c r="H16" s="130"/>
      <c r="I16" s="130"/>
    </row>
    <row r="17" spans="2:9">
      <c r="B17" s="42" t="s">
        <v>709</v>
      </c>
      <c r="C17" s="30" t="s">
        <v>660</v>
      </c>
      <c r="D17" s="109" t="s">
        <v>126</v>
      </c>
      <c r="E17" s="130"/>
      <c r="F17" s="130"/>
      <c r="G17" s="130"/>
      <c r="H17" s="130"/>
      <c r="I17" s="130"/>
    </row>
    <row r="18" spans="2:9">
      <c r="B18" s="42" t="s">
        <v>710</v>
      </c>
      <c r="C18" s="30" t="s">
        <v>662</v>
      </c>
      <c r="D18" s="109" t="s">
        <v>126</v>
      </c>
      <c r="E18" s="130"/>
      <c r="F18" s="130"/>
      <c r="G18" s="130"/>
      <c r="H18" s="130"/>
      <c r="I18" s="130"/>
    </row>
    <row r="19" spans="2:9">
      <c r="B19" s="42" t="s">
        <v>711</v>
      </c>
      <c r="C19" s="30" t="s">
        <v>664</v>
      </c>
      <c r="D19" s="109" t="s">
        <v>126</v>
      </c>
      <c r="E19" s="130"/>
      <c r="F19" s="130"/>
      <c r="G19" s="130"/>
      <c r="H19" s="130"/>
      <c r="I19" s="130"/>
    </row>
    <row r="20" spans="2:9">
      <c r="B20" s="42" t="s">
        <v>712</v>
      </c>
      <c r="C20" s="30" t="s">
        <v>666</v>
      </c>
      <c r="D20" s="109" t="s">
        <v>126</v>
      </c>
      <c r="E20" s="130"/>
      <c r="F20" s="130"/>
      <c r="G20" s="130"/>
      <c r="H20" s="130"/>
      <c r="I20" s="130"/>
    </row>
    <row r="21" spans="2:9">
      <c r="B21" s="42" t="s">
        <v>713</v>
      </c>
      <c r="C21" s="30" t="s">
        <v>668</v>
      </c>
      <c r="D21" s="109" t="s">
        <v>126</v>
      </c>
      <c r="E21" s="130"/>
      <c r="F21" s="130"/>
      <c r="G21" s="130"/>
      <c r="H21" s="130"/>
      <c r="I21" s="130"/>
    </row>
    <row r="22" spans="2:9">
      <c r="B22" s="42" t="s">
        <v>714</v>
      </c>
      <c r="C22" s="30" t="s">
        <v>670</v>
      </c>
      <c r="D22" s="109" t="s">
        <v>126</v>
      </c>
      <c r="E22" s="130"/>
      <c r="F22" s="130"/>
      <c r="G22" s="130"/>
      <c r="H22" s="130"/>
      <c r="I22" s="130"/>
    </row>
    <row r="23" spans="2:9">
      <c r="B23" s="42" t="s">
        <v>715</v>
      </c>
      <c r="C23" s="30" t="s">
        <v>76</v>
      </c>
      <c r="D23" s="109" t="s">
        <v>126</v>
      </c>
      <c r="E23" s="130"/>
      <c r="F23" s="130"/>
      <c r="G23" s="130"/>
      <c r="H23" s="130"/>
      <c r="I23" s="130"/>
    </row>
    <row r="24" spans="2:9">
      <c r="B24" s="42" t="s">
        <v>716</v>
      </c>
      <c r="C24" s="30" t="s">
        <v>94</v>
      </c>
      <c r="D24" s="109" t="s">
        <v>126</v>
      </c>
      <c r="E24" s="130"/>
      <c r="F24" s="130"/>
      <c r="G24" s="130"/>
      <c r="H24" s="130"/>
      <c r="I24" s="130"/>
    </row>
    <row r="25" spans="2:9">
      <c r="B25" s="43" t="s">
        <v>319</v>
      </c>
      <c r="C25" s="33" t="s">
        <v>717</v>
      </c>
      <c r="D25" s="123" t="s">
        <v>126</v>
      </c>
      <c r="E25" s="130"/>
      <c r="F25" s="130"/>
      <c r="G25" s="130"/>
      <c r="H25" s="130"/>
      <c r="I25" s="130"/>
    </row>
    <row r="26" spans="2:9">
      <c r="B26" s="42" t="s">
        <v>718</v>
      </c>
      <c r="C26" s="30" t="s">
        <v>675</v>
      </c>
      <c r="D26" s="22" t="s">
        <v>126</v>
      </c>
      <c r="E26" s="130"/>
      <c r="F26" s="130"/>
      <c r="G26" s="130"/>
      <c r="H26" s="130"/>
      <c r="I26" s="130"/>
    </row>
    <row r="27" spans="2:9">
      <c r="B27" s="42" t="s">
        <v>719</v>
      </c>
      <c r="C27" s="30" t="s">
        <v>677</v>
      </c>
      <c r="D27" s="22" t="s">
        <v>126</v>
      </c>
      <c r="E27" s="130"/>
      <c r="F27" s="130"/>
      <c r="G27" s="130"/>
      <c r="H27" s="130"/>
      <c r="I27" s="130"/>
    </row>
    <row r="28" spans="2:9">
      <c r="B28" s="42" t="s">
        <v>720</v>
      </c>
      <c r="C28" s="30" t="s">
        <v>679</v>
      </c>
      <c r="D28" s="22" t="s">
        <v>126</v>
      </c>
      <c r="E28" s="130"/>
      <c r="F28" s="130"/>
      <c r="G28" s="130"/>
      <c r="H28" s="130"/>
      <c r="I28" s="130"/>
    </row>
    <row r="29" spans="2:9">
      <c r="B29" s="42" t="s">
        <v>721</v>
      </c>
      <c r="C29" s="30" t="s">
        <v>681</v>
      </c>
      <c r="D29" s="22" t="s">
        <v>126</v>
      </c>
      <c r="E29" s="130"/>
      <c r="F29" s="130"/>
      <c r="G29" s="130"/>
      <c r="H29" s="130"/>
      <c r="I29" s="130"/>
    </row>
    <row r="30" spans="2:9">
      <c r="B30" s="42" t="s">
        <v>722</v>
      </c>
      <c r="C30" s="30" t="s">
        <v>683</v>
      </c>
      <c r="D30" s="22" t="s">
        <v>126</v>
      </c>
      <c r="E30" s="130"/>
      <c r="F30" s="130"/>
      <c r="G30" s="130"/>
      <c r="H30" s="130"/>
      <c r="I30" s="130"/>
    </row>
    <row r="31" spans="2:9">
      <c r="B31" s="42" t="s">
        <v>723</v>
      </c>
      <c r="C31" s="30" t="s">
        <v>724</v>
      </c>
      <c r="D31" s="22" t="s">
        <v>126</v>
      </c>
      <c r="E31" s="130"/>
      <c r="F31" s="130"/>
      <c r="G31" s="130"/>
      <c r="H31" s="130"/>
      <c r="I31" s="130"/>
    </row>
    <row r="32" spans="2:9">
      <c r="B32" s="42" t="s">
        <v>725</v>
      </c>
      <c r="C32" s="30" t="s">
        <v>687</v>
      </c>
      <c r="D32" s="22" t="s">
        <v>126</v>
      </c>
      <c r="E32" s="130"/>
      <c r="F32" s="130"/>
      <c r="G32" s="130"/>
      <c r="H32" s="130"/>
      <c r="I32" s="130"/>
    </row>
    <row r="33" spans="2:9">
      <c r="B33" s="42" t="s">
        <v>726</v>
      </c>
      <c r="C33" s="30" t="s">
        <v>689</v>
      </c>
      <c r="D33" s="22" t="s">
        <v>126</v>
      </c>
      <c r="E33" s="130"/>
      <c r="F33" s="130"/>
      <c r="G33" s="130"/>
      <c r="H33" s="130"/>
      <c r="I33" s="130"/>
    </row>
    <row r="34" spans="2:9">
      <c r="B34" s="40" t="s">
        <v>727</v>
      </c>
      <c r="C34" s="94" t="s">
        <v>728</v>
      </c>
      <c r="D34" s="22" t="s">
        <v>126</v>
      </c>
      <c r="E34" s="130"/>
      <c r="F34" s="130"/>
      <c r="G34" s="130"/>
      <c r="H34" s="130"/>
      <c r="I34" s="130"/>
    </row>
    <row r="35" spans="2:9">
      <c r="B35" s="131" t="s">
        <v>729</v>
      </c>
      <c r="C35" s="132" t="s">
        <v>730</v>
      </c>
      <c r="D35" s="22" t="s">
        <v>126</v>
      </c>
      <c r="E35" s="186"/>
      <c r="F35" s="130"/>
      <c r="G35" s="130"/>
      <c r="H35" s="130"/>
      <c r="I35" s="130"/>
    </row>
    <row r="36" spans="2:9">
      <c r="B36" s="42" t="s">
        <v>156</v>
      </c>
      <c r="C36" s="116" t="s">
        <v>176</v>
      </c>
      <c r="D36" s="22" t="s">
        <v>126</v>
      </c>
      <c r="E36" s="133"/>
      <c r="F36" s="133"/>
      <c r="G36" s="133"/>
      <c r="H36" s="133"/>
      <c r="I36" s="133"/>
    </row>
    <row r="37" spans="2:9">
      <c r="B37" s="24" t="s">
        <v>731</v>
      </c>
      <c r="C37" s="45" t="s">
        <v>732</v>
      </c>
      <c r="D37" s="25" t="s">
        <v>126</v>
      </c>
      <c r="E37" s="130"/>
      <c r="F37" s="130"/>
      <c r="G37" s="130"/>
      <c r="H37" s="130"/>
      <c r="I37" s="130"/>
    </row>
  </sheetData>
  <mergeCells count="9">
    <mergeCell ref="E2:I2"/>
    <mergeCell ref="E3:I3"/>
    <mergeCell ref="E4:I5"/>
    <mergeCell ref="B5:C6"/>
    <mergeCell ref="E6:E7"/>
    <mergeCell ref="F6:F7"/>
    <mergeCell ref="G6:G7"/>
    <mergeCell ref="H6:H7"/>
    <mergeCell ref="I6:I7"/>
  </mergeCells>
  <hyperlinks>
    <hyperlink ref="B1" location="Indice!A1" display="Regresar" xr:uid="{353544AB-E728-438C-84CD-F0E01352695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1407-A94F-45A4-ADA7-5DE7E30CB451}">
  <dimension ref="B1:J116"/>
  <sheetViews>
    <sheetView zoomScale="110" zoomScaleNormal="110" workbookViewId="0">
      <selection activeCell="E6" sqref="E6:I7"/>
    </sheetView>
  </sheetViews>
  <sheetFormatPr baseColWidth="10" defaultColWidth="11.453125" defaultRowHeight="14"/>
  <cols>
    <col min="1" max="2" width="11.453125" style="111"/>
    <col min="3" max="3" width="57.453125" style="111" customWidth="1"/>
    <col min="4" max="4" width="11.453125" style="111"/>
    <col min="5" max="6" width="15.453125" style="111" bestFit="1" customWidth="1"/>
    <col min="7" max="9" width="11.453125" style="111"/>
    <col min="10" max="10" width="17.7265625" style="111" customWidth="1"/>
    <col min="11" max="258" width="11.453125" style="111"/>
    <col min="259" max="259" width="57.453125" style="111" customWidth="1"/>
    <col min="260" max="514" width="11.453125" style="111"/>
    <col min="515" max="515" width="57.453125" style="111" customWidth="1"/>
    <col min="516" max="770" width="11.453125" style="111"/>
    <col min="771" max="771" width="57.453125" style="111" customWidth="1"/>
    <col min="772" max="1026" width="11.453125" style="111"/>
    <col min="1027" max="1027" width="57.453125" style="111" customWidth="1"/>
    <col min="1028" max="1282" width="11.453125" style="111"/>
    <col min="1283" max="1283" width="57.453125" style="111" customWidth="1"/>
    <col min="1284" max="1538" width="11.453125" style="111"/>
    <col min="1539" max="1539" width="57.453125" style="111" customWidth="1"/>
    <col min="1540" max="1794" width="11.453125" style="111"/>
    <col min="1795" max="1795" width="57.453125" style="111" customWidth="1"/>
    <col min="1796" max="2050" width="11.453125" style="111"/>
    <col min="2051" max="2051" width="57.453125" style="111" customWidth="1"/>
    <col min="2052" max="2306" width="11.453125" style="111"/>
    <col min="2307" max="2307" width="57.453125" style="111" customWidth="1"/>
    <col min="2308" max="2562" width="11.453125" style="111"/>
    <col min="2563" max="2563" width="57.453125" style="111" customWidth="1"/>
    <col min="2564" max="2818" width="11.453125" style="111"/>
    <col min="2819" max="2819" width="57.453125" style="111" customWidth="1"/>
    <col min="2820" max="3074" width="11.453125" style="111"/>
    <col min="3075" max="3075" width="57.453125" style="111" customWidth="1"/>
    <col min="3076" max="3330" width="11.453125" style="111"/>
    <col min="3331" max="3331" width="57.453125" style="111" customWidth="1"/>
    <col min="3332" max="3586" width="11.453125" style="111"/>
    <col min="3587" max="3587" width="57.453125" style="111" customWidth="1"/>
    <col min="3588" max="3842" width="11.453125" style="111"/>
    <col min="3843" max="3843" width="57.453125" style="111" customWidth="1"/>
    <col min="3844" max="4098" width="11.453125" style="111"/>
    <col min="4099" max="4099" width="57.453125" style="111" customWidth="1"/>
    <col min="4100" max="4354" width="11.453125" style="111"/>
    <col min="4355" max="4355" width="57.453125" style="111" customWidth="1"/>
    <col min="4356" max="4610" width="11.453125" style="111"/>
    <col min="4611" max="4611" width="57.453125" style="111" customWidth="1"/>
    <col min="4612" max="4866" width="11.453125" style="111"/>
    <col min="4867" max="4867" width="57.453125" style="111" customWidth="1"/>
    <col min="4868" max="5122" width="11.453125" style="111"/>
    <col min="5123" max="5123" width="57.453125" style="111" customWidth="1"/>
    <col min="5124" max="5378" width="11.453125" style="111"/>
    <col min="5379" max="5379" width="57.453125" style="111" customWidth="1"/>
    <col min="5380" max="5634" width="11.453125" style="111"/>
    <col min="5635" max="5635" width="57.453125" style="111" customWidth="1"/>
    <col min="5636" max="5890" width="11.453125" style="111"/>
    <col min="5891" max="5891" width="57.453125" style="111" customWidth="1"/>
    <col min="5892" max="6146" width="11.453125" style="111"/>
    <col min="6147" max="6147" width="57.453125" style="111" customWidth="1"/>
    <col min="6148" max="6402" width="11.453125" style="111"/>
    <col min="6403" max="6403" width="57.453125" style="111" customWidth="1"/>
    <col min="6404" max="6658" width="11.453125" style="111"/>
    <col min="6659" max="6659" width="57.453125" style="111" customWidth="1"/>
    <col min="6660" max="6914" width="11.453125" style="111"/>
    <col min="6915" max="6915" width="57.453125" style="111" customWidth="1"/>
    <col min="6916" max="7170" width="11.453125" style="111"/>
    <col min="7171" max="7171" width="57.453125" style="111" customWidth="1"/>
    <col min="7172" max="7426" width="11.453125" style="111"/>
    <col min="7427" max="7427" width="57.453125" style="111" customWidth="1"/>
    <col min="7428" max="7682" width="11.453125" style="111"/>
    <col min="7683" max="7683" width="57.453125" style="111" customWidth="1"/>
    <col min="7684" max="7938" width="11.453125" style="111"/>
    <col min="7939" max="7939" width="57.453125" style="111" customWidth="1"/>
    <col min="7940" max="8194" width="11.453125" style="111"/>
    <col min="8195" max="8195" width="57.453125" style="111" customWidth="1"/>
    <col min="8196" max="8450" width="11.453125" style="111"/>
    <col min="8451" max="8451" width="57.453125" style="111" customWidth="1"/>
    <col min="8452" max="8706" width="11.453125" style="111"/>
    <col min="8707" max="8707" width="57.453125" style="111" customWidth="1"/>
    <col min="8708" max="8962" width="11.453125" style="111"/>
    <col min="8963" max="8963" width="57.453125" style="111" customWidth="1"/>
    <col min="8964" max="9218" width="11.453125" style="111"/>
    <col min="9219" max="9219" width="57.453125" style="111" customWidth="1"/>
    <col min="9220" max="9474" width="11.453125" style="111"/>
    <col min="9475" max="9475" width="57.453125" style="111" customWidth="1"/>
    <col min="9476" max="9730" width="11.453125" style="111"/>
    <col min="9731" max="9731" width="57.453125" style="111" customWidth="1"/>
    <col min="9732" max="9986" width="11.453125" style="111"/>
    <col min="9987" max="9987" width="57.453125" style="111" customWidth="1"/>
    <col min="9988" max="10242" width="11.453125" style="111"/>
    <col min="10243" max="10243" width="57.453125" style="111" customWidth="1"/>
    <col min="10244" max="10498" width="11.453125" style="111"/>
    <col min="10499" max="10499" width="57.453125" style="111" customWidth="1"/>
    <col min="10500" max="10754" width="11.453125" style="111"/>
    <col min="10755" max="10755" width="57.453125" style="111" customWidth="1"/>
    <col min="10756" max="11010" width="11.453125" style="111"/>
    <col min="11011" max="11011" width="57.453125" style="111" customWidth="1"/>
    <col min="11012" max="11266" width="11.453125" style="111"/>
    <col min="11267" max="11267" width="57.453125" style="111" customWidth="1"/>
    <col min="11268" max="11522" width="11.453125" style="111"/>
    <col min="11523" max="11523" width="57.453125" style="111" customWidth="1"/>
    <col min="11524" max="11778" width="11.453125" style="111"/>
    <col min="11779" max="11779" width="57.453125" style="111" customWidth="1"/>
    <col min="11780" max="12034" width="11.453125" style="111"/>
    <col min="12035" max="12035" width="57.453125" style="111" customWidth="1"/>
    <col min="12036" max="12290" width="11.453125" style="111"/>
    <col min="12291" max="12291" width="57.453125" style="111" customWidth="1"/>
    <col min="12292" max="12546" width="11.453125" style="111"/>
    <col min="12547" max="12547" width="57.453125" style="111" customWidth="1"/>
    <col min="12548" max="12802" width="11.453125" style="111"/>
    <col min="12803" max="12803" width="57.453125" style="111" customWidth="1"/>
    <col min="12804" max="13058" width="11.453125" style="111"/>
    <col min="13059" max="13059" width="57.453125" style="111" customWidth="1"/>
    <col min="13060" max="13314" width="11.453125" style="111"/>
    <col min="13315" max="13315" width="57.453125" style="111" customWidth="1"/>
    <col min="13316" max="13570" width="11.453125" style="111"/>
    <col min="13571" max="13571" width="57.453125" style="111" customWidth="1"/>
    <col min="13572" max="13826" width="11.453125" style="111"/>
    <col min="13827" max="13827" width="57.453125" style="111" customWidth="1"/>
    <col min="13828" max="14082" width="11.453125" style="111"/>
    <col min="14083" max="14083" width="57.453125" style="111" customWidth="1"/>
    <col min="14084" max="14338" width="11.453125" style="111"/>
    <col min="14339" max="14339" width="57.453125" style="111" customWidth="1"/>
    <col min="14340" max="14594" width="11.453125" style="111"/>
    <col min="14595" max="14595" width="57.453125" style="111" customWidth="1"/>
    <col min="14596" max="14850" width="11.453125" style="111"/>
    <col min="14851" max="14851" width="57.453125" style="111" customWidth="1"/>
    <col min="14852" max="15106" width="11.453125" style="111"/>
    <col min="15107" max="15107" width="57.453125" style="111" customWidth="1"/>
    <col min="15108" max="15362" width="11.453125" style="111"/>
    <col min="15363" max="15363" width="57.453125" style="111" customWidth="1"/>
    <col min="15364" max="15618" width="11.453125" style="111"/>
    <col min="15619" max="15619" width="57.453125" style="111" customWidth="1"/>
    <col min="15620" max="15874" width="11.453125" style="111"/>
    <col min="15875" max="15875" width="57.453125" style="111" customWidth="1"/>
    <col min="15876" max="16130" width="11.453125" style="111"/>
    <col min="16131" max="16131" width="57.453125" style="111" customWidth="1"/>
    <col min="16132" max="16384" width="11.453125" style="111"/>
  </cols>
  <sheetData>
    <row r="1" spans="2:10" ht="14.5">
      <c r="B1" s="12" t="s">
        <v>118</v>
      </c>
    </row>
    <row r="2" spans="2:10" ht="15.5">
      <c r="B2" s="51" t="s">
        <v>119</v>
      </c>
      <c r="C2" s="52"/>
      <c r="D2" s="28"/>
      <c r="E2" s="242" t="str">
        <f>+'Otras variaciones en Volumen'!E2:I2</f>
        <v>Costa Rica Gobierno Central Consolidado</v>
      </c>
      <c r="F2" s="242"/>
      <c r="G2" s="242"/>
      <c r="H2" s="242"/>
      <c r="I2" s="242"/>
    </row>
    <row r="3" spans="2:10" ht="15.5">
      <c r="B3" s="51" t="s">
        <v>733</v>
      </c>
      <c r="C3" s="53"/>
      <c r="D3" s="22"/>
      <c r="E3" s="243" t="s">
        <v>190</v>
      </c>
      <c r="F3" s="243"/>
      <c r="G3" s="243"/>
      <c r="H3" s="243"/>
      <c r="I3" s="243"/>
    </row>
    <row r="4" spans="2:10">
      <c r="B4" s="19"/>
      <c r="C4" s="20"/>
      <c r="D4" s="21"/>
      <c r="E4" s="244" t="s">
        <v>254</v>
      </c>
      <c r="F4" s="245"/>
      <c r="G4" s="245"/>
      <c r="H4" s="245"/>
      <c r="I4" s="245"/>
    </row>
    <row r="5" spans="2:10">
      <c r="B5" s="249" t="s">
        <v>734</v>
      </c>
      <c r="C5" s="250"/>
      <c r="D5" s="22"/>
      <c r="E5" s="233"/>
      <c r="F5" s="234"/>
      <c r="G5" s="234"/>
      <c r="H5" s="234"/>
      <c r="I5" s="234"/>
    </row>
    <row r="6" spans="2:10">
      <c r="B6" s="249"/>
      <c r="C6" s="250"/>
      <c r="D6" s="22"/>
      <c r="E6" s="248">
        <v>2019</v>
      </c>
      <c r="F6" s="248">
        <f>+E6+1</f>
        <v>2020</v>
      </c>
      <c r="G6" s="248">
        <f>+F6+1</f>
        <v>2021</v>
      </c>
      <c r="H6" s="248">
        <f>+G6+1</f>
        <v>2022</v>
      </c>
      <c r="I6" s="248">
        <f>+H6+1</f>
        <v>2023</v>
      </c>
    </row>
    <row r="7" spans="2:10">
      <c r="B7" s="102"/>
      <c r="C7" s="103"/>
      <c r="D7" s="22"/>
      <c r="E7" s="248"/>
      <c r="F7" s="248"/>
      <c r="G7" s="248"/>
      <c r="H7" s="248"/>
      <c r="I7" s="248"/>
    </row>
    <row r="8" spans="2:10">
      <c r="B8" s="90" t="s">
        <v>735</v>
      </c>
      <c r="C8" s="91" t="s">
        <v>736</v>
      </c>
      <c r="D8" s="104" t="s">
        <v>126</v>
      </c>
      <c r="E8" s="198"/>
      <c r="F8" s="198"/>
      <c r="G8" s="198"/>
      <c r="H8" s="198"/>
      <c r="I8" s="198"/>
      <c r="J8" s="188"/>
    </row>
    <row r="9" spans="2:10">
      <c r="B9" s="97" t="s">
        <v>737</v>
      </c>
      <c r="C9" s="112" t="s">
        <v>738</v>
      </c>
      <c r="D9" s="33" t="s">
        <v>126</v>
      </c>
      <c r="E9" s="199"/>
      <c r="F9" s="199"/>
      <c r="G9" s="199"/>
      <c r="H9" s="199"/>
      <c r="I9" s="199"/>
      <c r="J9" s="188"/>
    </row>
    <row r="10" spans="2:10">
      <c r="B10" s="40" t="s">
        <v>739</v>
      </c>
      <c r="C10" s="94" t="s">
        <v>740</v>
      </c>
      <c r="D10" s="22" t="s">
        <v>126</v>
      </c>
      <c r="E10" s="200"/>
      <c r="F10" s="200"/>
      <c r="G10" s="200"/>
      <c r="H10" s="200"/>
      <c r="I10" s="199"/>
      <c r="J10" s="188"/>
    </row>
    <row r="11" spans="2:10">
      <c r="B11" s="42" t="s">
        <v>741</v>
      </c>
      <c r="C11" s="95" t="s">
        <v>36</v>
      </c>
      <c r="D11" s="22" t="s">
        <v>126</v>
      </c>
      <c r="E11" s="130"/>
      <c r="F11" s="130"/>
      <c r="G11" s="130"/>
      <c r="H11" s="130"/>
      <c r="I11" s="130"/>
      <c r="J11" s="188"/>
    </row>
    <row r="12" spans="2:10">
      <c r="B12" s="42" t="s">
        <v>742</v>
      </c>
      <c r="C12" s="95" t="s">
        <v>38</v>
      </c>
      <c r="D12" s="22" t="s">
        <v>126</v>
      </c>
      <c r="E12" s="130"/>
      <c r="F12" s="130"/>
      <c r="G12" s="130"/>
      <c r="H12" s="130"/>
      <c r="I12" s="130"/>
      <c r="J12" s="188"/>
    </row>
    <row r="13" spans="2:10">
      <c r="B13" s="42" t="s">
        <v>743</v>
      </c>
      <c r="C13" s="95" t="s">
        <v>40</v>
      </c>
      <c r="D13" s="22" t="s">
        <v>126</v>
      </c>
      <c r="E13" s="130"/>
      <c r="F13" s="130"/>
      <c r="G13" s="130"/>
      <c r="H13" s="130"/>
      <c r="I13" s="130"/>
      <c r="J13" s="188"/>
    </row>
    <row r="14" spans="2:10">
      <c r="B14" s="42" t="s">
        <v>744</v>
      </c>
      <c r="C14" s="95" t="s">
        <v>42</v>
      </c>
      <c r="D14" s="22" t="s">
        <v>126</v>
      </c>
      <c r="E14" s="130"/>
      <c r="F14" s="130"/>
      <c r="G14" s="130"/>
      <c r="H14" s="130"/>
      <c r="I14" s="130"/>
      <c r="J14" s="188"/>
    </row>
    <row r="15" spans="2:10">
      <c r="B15" s="40" t="s">
        <v>745</v>
      </c>
      <c r="C15" s="94" t="s">
        <v>44</v>
      </c>
      <c r="D15" s="22" t="s">
        <v>126</v>
      </c>
      <c r="E15" s="200"/>
      <c r="F15" s="200"/>
      <c r="G15" s="200"/>
      <c r="H15" s="200"/>
      <c r="I15" s="199"/>
      <c r="J15" s="188"/>
    </row>
    <row r="16" spans="2:10">
      <c r="B16" s="40" t="s">
        <v>746</v>
      </c>
      <c r="C16" s="94" t="s">
        <v>46</v>
      </c>
      <c r="D16" s="22" t="s">
        <v>126</v>
      </c>
      <c r="E16" s="200"/>
      <c r="F16" s="200"/>
      <c r="G16" s="200"/>
      <c r="H16" s="200"/>
      <c r="I16" s="199"/>
      <c r="J16" s="188"/>
    </row>
    <row r="17" spans="2:10">
      <c r="B17" s="40" t="s">
        <v>747</v>
      </c>
      <c r="C17" s="94" t="s">
        <v>48</v>
      </c>
      <c r="D17" s="22" t="s">
        <v>126</v>
      </c>
      <c r="E17" s="200"/>
      <c r="F17" s="200"/>
      <c r="G17" s="200"/>
      <c r="H17" s="200"/>
      <c r="I17" s="199"/>
      <c r="J17" s="188"/>
    </row>
    <row r="18" spans="2:10">
      <c r="B18" s="42" t="s">
        <v>748</v>
      </c>
      <c r="C18" s="95" t="s">
        <v>50</v>
      </c>
      <c r="D18" s="22" t="s">
        <v>126</v>
      </c>
      <c r="E18" s="130"/>
      <c r="F18" s="130"/>
      <c r="G18" s="130"/>
      <c r="H18" s="130"/>
      <c r="I18" s="130"/>
      <c r="J18" s="188"/>
    </row>
    <row r="19" spans="2:10">
      <c r="B19" s="42" t="s">
        <v>749</v>
      </c>
      <c r="C19" s="95" t="s">
        <v>52</v>
      </c>
      <c r="D19" s="22" t="s">
        <v>126</v>
      </c>
      <c r="E19" s="130"/>
      <c r="F19" s="130"/>
      <c r="G19" s="130"/>
      <c r="H19" s="130"/>
      <c r="I19" s="130"/>
      <c r="J19" s="188"/>
    </row>
    <row r="20" spans="2:10">
      <c r="B20" s="42" t="s">
        <v>750</v>
      </c>
      <c r="C20" s="95" t="s">
        <v>54</v>
      </c>
      <c r="D20" s="22" t="s">
        <v>126</v>
      </c>
      <c r="E20" s="130"/>
      <c r="F20" s="130"/>
      <c r="G20" s="130"/>
      <c r="H20" s="130"/>
      <c r="I20" s="130"/>
      <c r="J20" s="188"/>
    </row>
    <row r="21" spans="2:10">
      <c r="B21" s="42" t="s">
        <v>751</v>
      </c>
      <c r="C21" s="95" t="s">
        <v>56</v>
      </c>
      <c r="D21" s="22" t="s">
        <v>126</v>
      </c>
      <c r="E21" s="130"/>
      <c r="F21" s="130"/>
      <c r="G21" s="130"/>
      <c r="H21" s="130"/>
      <c r="I21" s="130"/>
      <c r="J21" s="188"/>
    </row>
    <row r="22" spans="2:10">
      <c r="B22" s="113" t="s">
        <v>752</v>
      </c>
      <c r="C22" s="114" t="s">
        <v>753</v>
      </c>
      <c r="D22" s="115" t="s">
        <v>126</v>
      </c>
      <c r="E22" s="199"/>
      <c r="F22" s="199"/>
      <c r="G22" s="199"/>
      <c r="H22" s="199"/>
      <c r="I22" s="199"/>
      <c r="J22" s="188"/>
    </row>
    <row r="23" spans="2:10">
      <c r="B23" s="42" t="s">
        <v>754</v>
      </c>
      <c r="C23" s="30" t="s">
        <v>755</v>
      </c>
      <c r="D23" s="22" t="s">
        <v>126</v>
      </c>
      <c r="E23" s="130"/>
      <c r="F23" s="130"/>
      <c r="G23" s="130"/>
      <c r="H23" s="130"/>
      <c r="I23" s="130"/>
      <c r="J23" s="188"/>
    </row>
    <row r="24" spans="2:10">
      <c r="B24" s="42" t="s">
        <v>756</v>
      </c>
      <c r="C24" s="30" t="s">
        <v>757</v>
      </c>
      <c r="D24" s="22" t="s">
        <v>126</v>
      </c>
      <c r="E24" s="130"/>
      <c r="F24" s="130"/>
      <c r="G24" s="130"/>
      <c r="H24" s="130"/>
      <c r="I24" s="130"/>
      <c r="J24" s="188"/>
    </row>
    <row r="25" spans="2:10">
      <c r="B25" s="42" t="s">
        <v>758</v>
      </c>
      <c r="C25" s="30" t="s">
        <v>759</v>
      </c>
      <c r="D25" s="22" t="s">
        <v>126</v>
      </c>
      <c r="E25" s="130"/>
      <c r="F25" s="130"/>
      <c r="G25" s="130"/>
      <c r="H25" s="130"/>
      <c r="I25" s="130"/>
      <c r="J25" s="188"/>
    </row>
    <row r="26" spans="2:10">
      <c r="B26" s="42" t="s">
        <v>760</v>
      </c>
      <c r="C26" s="30" t="s">
        <v>761</v>
      </c>
      <c r="D26" s="22" t="s">
        <v>126</v>
      </c>
      <c r="E26" s="130"/>
      <c r="F26" s="130"/>
      <c r="G26" s="130"/>
      <c r="H26" s="130"/>
      <c r="I26" s="130"/>
      <c r="J26" s="188"/>
    </row>
    <row r="27" spans="2:10">
      <c r="B27" s="42" t="s">
        <v>762</v>
      </c>
      <c r="C27" s="30" t="s">
        <v>763</v>
      </c>
      <c r="D27" s="22" t="s">
        <v>126</v>
      </c>
      <c r="E27" s="130"/>
      <c r="F27" s="130"/>
      <c r="G27" s="130"/>
      <c r="H27" s="130"/>
      <c r="I27" s="130"/>
      <c r="J27" s="188"/>
    </row>
    <row r="28" spans="2:10">
      <c r="B28" s="42" t="s">
        <v>764</v>
      </c>
      <c r="C28" s="30" t="s">
        <v>765</v>
      </c>
      <c r="D28" s="22" t="s">
        <v>126</v>
      </c>
      <c r="E28" s="130"/>
      <c r="F28" s="130"/>
      <c r="G28" s="130"/>
      <c r="H28" s="130"/>
      <c r="I28" s="130"/>
      <c r="J28" s="188"/>
    </row>
    <row r="29" spans="2:10">
      <c r="B29" s="42" t="s">
        <v>766</v>
      </c>
      <c r="C29" s="30" t="s">
        <v>767</v>
      </c>
      <c r="D29" s="22" t="s">
        <v>126</v>
      </c>
      <c r="E29" s="130"/>
      <c r="F29" s="130"/>
      <c r="G29" s="130"/>
      <c r="H29" s="130"/>
      <c r="I29" s="130"/>
      <c r="J29" s="188"/>
    </row>
    <row r="30" spans="2:10">
      <c r="B30" s="42" t="s">
        <v>768</v>
      </c>
      <c r="C30" s="30" t="s">
        <v>769</v>
      </c>
      <c r="D30" s="22" t="s">
        <v>126</v>
      </c>
      <c r="E30" s="130"/>
      <c r="F30" s="130"/>
      <c r="G30" s="130"/>
      <c r="H30" s="130"/>
      <c r="I30" s="130"/>
      <c r="J30" s="188"/>
    </row>
    <row r="31" spans="2:10">
      <c r="B31" s="40" t="s">
        <v>770</v>
      </c>
      <c r="C31" s="94" t="s">
        <v>76</v>
      </c>
      <c r="D31" s="22" t="s">
        <v>126</v>
      </c>
      <c r="E31" s="201"/>
      <c r="F31" s="201"/>
      <c r="G31" s="201"/>
      <c r="H31" s="201"/>
      <c r="I31" s="201"/>
      <c r="J31" s="188"/>
    </row>
    <row r="32" spans="2:10">
      <c r="B32" s="42" t="s">
        <v>771</v>
      </c>
      <c r="C32" s="95" t="s">
        <v>78</v>
      </c>
      <c r="D32" s="22" t="s">
        <v>126</v>
      </c>
      <c r="E32" s="130"/>
      <c r="F32" s="130"/>
      <c r="G32" s="130"/>
      <c r="H32" s="130"/>
      <c r="I32" s="130"/>
      <c r="J32" s="188"/>
    </row>
    <row r="33" spans="2:10">
      <c r="B33" s="42" t="s">
        <v>772</v>
      </c>
      <c r="C33" s="95" t="s">
        <v>80</v>
      </c>
      <c r="D33" s="22" t="s">
        <v>126</v>
      </c>
      <c r="E33" s="130"/>
      <c r="F33" s="130"/>
      <c r="G33" s="130"/>
      <c r="H33" s="130"/>
      <c r="I33" s="130"/>
      <c r="J33" s="188"/>
    </row>
    <row r="34" spans="2:10">
      <c r="B34" s="42" t="s">
        <v>773</v>
      </c>
      <c r="C34" s="95" t="s">
        <v>82</v>
      </c>
      <c r="D34" s="22" t="s">
        <v>126</v>
      </c>
      <c r="E34" s="130"/>
      <c r="F34" s="130"/>
      <c r="G34" s="130"/>
      <c r="H34" s="130"/>
      <c r="I34" s="130"/>
      <c r="J34" s="188"/>
    </row>
    <row r="35" spans="2:10">
      <c r="B35" s="42" t="s">
        <v>774</v>
      </c>
      <c r="C35" s="95" t="s">
        <v>84</v>
      </c>
      <c r="D35" s="22" t="s">
        <v>126</v>
      </c>
      <c r="E35" s="130"/>
      <c r="F35" s="130"/>
      <c r="G35" s="130"/>
      <c r="H35" s="130"/>
      <c r="I35" s="130"/>
      <c r="J35" s="188"/>
    </row>
    <row r="36" spans="2:10">
      <c r="B36" s="42" t="s">
        <v>775</v>
      </c>
      <c r="C36" s="95" t="s">
        <v>86</v>
      </c>
      <c r="D36" s="22" t="s">
        <v>126</v>
      </c>
      <c r="E36" s="130"/>
      <c r="F36" s="130"/>
      <c r="G36" s="130"/>
      <c r="H36" s="130"/>
      <c r="I36" s="130"/>
      <c r="J36" s="188"/>
    </row>
    <row r="37" spans="2:10">
      <c r="B37" s="42" t="s">
        <v>776</v>
      </c>
      <c r="C37" s="95" t="s">
        <v>777</v>
      </c>
      <c r="D37" s="22" t="s">
        <v>126</v>
      </c>
      <c r="E37" s="130"/>
      <c r="F37" s="130"/>
      <c r="G37" s="130"/>
      <c r="H37" s="130"/>
      <c r="I37" s="130"/>
      <c r="J37" s="188"/>
    </row>
    <row r="38" spans="2:10">
      <c r="B38" s="42" t="s">
        <v>778</v>
      </c>
      <c r="C38" s="95" t="s">
        <v>588</v>
      </c>
      <c r="D38" s="22" t="s">
        <v>126</v>
      </c>
      <c r="E38" s="130"/>
      <c r="F38" s="130"/>
      <c r="G38" s="130"/>
      <c r="H38" s="130"/>
      <c r="I38" s="130"/>
      <c r="J38" s="188"/>
    </row>
    <row r="39" spans="2:10">
      <c r="B39" s="42" t="s">
        <v>779</v>
      </c>
      <c r="C39" s="95" t="s">
        <v>92</v>
      </c>
      <c r="D39" s="22" t="s">
        <v>126</v>
      </c>
      <c r="E39" s="130"/>
      <c r="F39" s="130"/>
      <c r="G39" s="130"/>
      <c r="H39" s="130"/>
      <c r="I39" s="130"/>
      <c r="J39" s="188"/>
    </row>
    <row r="40" spans="2:10">
      <c r="B40" s="40" t="s">
        <v>780</v>
      </c>
      <c r="C40" s="94" t="s">
        <v>94</v>
      </c>
      <c r="D40" s="22" t="s">
        <v>126</v>
      </c>
      <c r="E40" s="201"/>
      <c r="F40" s="201"/>
      <c r="G40" s="201"/>
      <c r="H40" s="201"/>
      <c r="I40" s="201"/>
      <c r="J40" s="188"/>
    </row>
    <row r="41" spans="2:10">
      <c r="B41" s="42" t="s">
        <v>781</v>
      </c>
      <c r="C41" s="95" t="s">
        <v>78</v>
      </c>
      <c r="D41" s="22" t="s">
        <v>126</v>
      </c>
      <c r="E41" s="130"/>
      <c r="F41" s="130"/>
      <c r="G41" s="130"/>
      <c r="H41" s="130"/>
      <c r="I41" s="130"/>
      <c r="J41" s="188"/>
    </row>
    <row r="42" spans="2:10">
      <c r="B42" s="42" t="s">
        <v>782</v>
      </c>
      <c r="C42" s="95" t="s">
        <v>80</v>
      </c>
      <c r="D42" s="22" t="s">
        <v>126</v>
      </c>
      <c r="E42" s="130"/>
      <c r="F42" s="130"/>
      <c r="G42" s="130"/>
      <c r="H42" s="130"/>
      <c r="I42" s="130"/>
      <c r="J42" s="188"/>
    </row>
    <row r="43" spans="2:10">
      <c r="B43" s="42" t="s">
        <v>783</v>
      </c>
      <c r="C43" s="95" t="s">
        <v>98</v>
      </c>
      <c r="D43" s="22" t="s">
        <v>126</v>
      </c>
      <c r="E43" s="130"/>
      <c r="F43" s="130"/>
      <c r="G43" s="130"/>
      <c r="H43" s="130"/>
      <c r="I43" s="130"/>
      <c r="J43" s="188"/>
    </row>
    <row r="44" spans="2:10">
      <c r="B44" s="42" t="s">
        <v>784</v>
      </c>
      <c r="C44" s="95" t="s">
        <v>100</v>
      </c>
      <c r="D44" s="22" t="s">
        <v>126</v>
      </c>
      <c r="E44" s="130"/>
      <c r="F44" s="130"/>
      <c r="G44" s="130"/>
      <c r="H44" s="130"/>
      <c r="I44" s="130"/>
      <c r="J44" s="188"/>
    </row>
    <row r="45" spans="2:10">
      <c r="B45" s="42" t="s">
        <v>785</v>
      </c>
      <c r="C45" s="95" t="s">
        <v>86</v>
      </c>
      <c r="D45" s="22" t="s">
        <v>126</v>
      </c>
      <c r="E45" s="130"/>
      <c r="F45" s="130"/>
      <c r="G45" s="130"/>
      <c r="H45" s="130"/>
      <c r="I45" s="130"/>
      <c r="J45" s="188"/>
    </row>
    <row r="46" spans="2:10">
      <c r="B46" s="42" t="s">
        <v>786</v>
      </c>
      <c r="C46" s="95" t="s">
        <v>787</v>
      </c>
      <c r="D46" s="22" t="s">
        <v>126</v>
      </c>
      <c r="E46" s="130"/>
      <c r="F46" s="130"/>
      <c r="G46" s="130"/>
      <c r="H46" s="130"/>
      <c r="I46" s="130"/>
      <c r="J46" s="188"/>
    </row>
    <row r="47" spans="2:10">
      <c r="B47" s="42" t="s">
        <v>788</v>
      </c>
      <c r="C47" s="95" t="s">
        <v>105</v>
      </c>
      <c r="D47" s="22" t="s">
        <v>126</v>
      </c>
      <c r="E47" s="130"/>
      <c r="F47" s="130"/>
      <c r="G47" s="130"/>
      <c r="H47" s="130"/>
      <c r="I47" s="130"/>
      <c r="J47" s="188"/>
    </row>
    <row r="48" spans="2:10">
      <c r="B48" s="42" t="s">
        <v>789</v>
      </c>
      <c r="C48" s="95" t="s">
        <v>107</v>
      </c>
      <c r="D48" s="22" t="s">
        <v>126</v>
      </c>
      <c r="E48" s="130"/>
      <c r="F48" s="130"/>
      <c r="G48" s="130"/>
      <c r="H48" s="130"/>
      <c r="I48" s="130"/>
      <c r="J48" s="188"/>
    </row>
    <row r="49" spans="2:10">
      <c r="B49" s="113" t="s">
        <v>790</v>
      </c>
      <c r="C49" s="114" t="s">
        <v>791</v>
      </c>
      <c r="D49" s="115" t="s">
        <v>126</v>
      </c>
      <c r="E49" s="199"/>
      <c r="F49" s="199"/>
      <c r="G49" s="199"/>
      <c r="H49" s="199"/>
      <c r="I49" s="199"/>
      <c r="J49" s="188"/>
    </row>
    <row r="50" spans="2:10">
      <c r="B50" s="42" t="s">
        <v>792</v>
      </c>
      <c r="C50" s="30" t="s">
        <v>793</v>
      </c>
      <c r="D50" s="22" t="s">
        <v>126</v>
      </c>
      <c r="E50" s="130"/>
      <c r="F50" s="130"/>
      <c r="G50" s="130"/>
      <c r="H50" s="130"/>
      <c r="I50" s="130"/>
      <c r="J50" s="188"/>
    </row>
    <row r="51" spans="2:10">
      <c r="B51" s="42" t="s">
        <v>794</v>
      </c>
      <c r="C51" s="30" t="s">
        <v>795</v>
      </c>
      <c r="D51" s="22" t="s">
        <v>126</v>
      </c>
      <c r="E51" s="130"/>
      <c r="F51" s="130"/>
      <c r="G51" s="130"/>
      <c r="H51" s="130"/>
      <c r="I51" s="130"/>
      <c r="J51" s="188"/>
    </row>
    <row r="52" spans="2:10">
      <c r="B52" s="42" t="s">
        <v>796</v>
      </c>
      <c r="C52" s="30" t="s">
        <v>797</v>
      </c>
      <c r="D52" s="22" t="s">
        <v>126</v>
      </c>
      <c r="E52" s="130"/>
      <c r="F52" s="130"/>
      <c r="G52" s="130"/>
      <c r="H52" s="130"/>
      <c r="I52" s="130"/>
      <c r="J52" s="188"/>
    </row>
    <row r="53" spans="2:10">
      <c r="B53" s="42" t="s">
        <v>798</v>
      </c>
      <c r="C53" s="30" t="s">
        <v>799</v>
      </c>
      <c r="D53" s="22" t="s">
        <v>126</v>
      </c>
      <c r="E53" s="130"/>
      <c r="F53" s="130"/>
      <c r="G53" s="130"/>
      <c r="H53" s="130"/>
      <c r="I53" s="130"/>
      <c r="J53" s="188"/>
    </row>
    <row r="54" spans="2:10">
      <c r="B54" s="42" t="s">
        <v>800</v>
      </c>
      <c r="C54" s="30" t="s">
        <v>801</v>
      </c>
      <c r="D54" s="22" t="s">
        <v>126</v>
      </c>
      <c r="E54" s="130"/>
      <c r="F54" s="130"/>
      <c r="G54" s="130"/>
      <c r="H54" s="130"/>
      <c r="I54" s="130"/>
      <c r="J54" s="188"/>
    </row>
    <row r="55" spans="2:10">
      <c r="B55" s="42" t="s">
        <v>802</v>
      </c>
      <c r="C55" s="30" t="s">
        <v>803</v>
      </c>
      <c r="D55" s="22" t="s">
        <v>126</v>
      </c>
      <c r="E55" s="130"/>
      <c r="F55" s="130"/>
      <c r="G55" s="130"/>
      <c r="H55" s="130"/>
      <c r="I55" s="130"/>
      <c r="J55" s="188"/>
    </row>
    <row r="56" spans="2:10">
      <c r="B56" s="42" t="s">
        <v>804</v>
      </c>
      <c r="C56" s="95" t="s">
        <v>568</v>
      </c>
      <c r="D56" s="22" t="s">
        <v>126</v>
      </c>
      <c r="E56" s="130"/>
      <c r="F56" s="130"/>
      <c r="G56" s="130"/>
      <c r="H56" s="130"/>
      <c r="I56" s="130"/>
      <c r="J56" s="188"/>
    </row>
    <row r="57" spans="2:10">
      <c r="B57" s="42" t="s">
        <v>805</v>
      </c>
      <c r="C57" s="95" t="s">
        <v>570</v>
      </c>
      <c r="D57" s="22" t="s">
        <v>126</v>
      </c>
      <c r="E57" s="130"/>
      <c r="F57" s="130"/>
      <c r="G57" s="130"/>
      <c r="H57" s="130"/>
      <c r="I57" s="130"/>
      <c r="J57" s="188"/>
    </row>
    <row r="58" spans="2:10">
      <c r="B58" s="42" t="s">
        <v>806</v>
      </c>
      <c r="C58" s="95" t="s">
        <v>572</v>
      </c>
      <c r="D58" s="22" t="s">
        <v>126</v>
      </c>
      <c r="E58" s="130"/>
      <c r="F58" s="130"/>
      <c r="G58" s="130"/>
      <c r="H58" s="130"/>
      <c r="I58" s="130"/>
      <c r="J58" s="188"/>
    </row>
    <row r="59" spans="2:10">
      <c r="B59" s="42" t="s">
        <v>807</v>
      </c>
      <c r="C59" s="95" t="s">
        <v>574</v>
      </c>
      <c r="D59" s="22" t="s">
        <v>126</v>
      </c>
      <c r="E59" s="130"/>
      <c r="F59" s="130"/>
      <c r="G59" s="130"/>
      <c r="H59" s="130"/>
      <c r="I59" s="130"/>
      <c r="J59" s="188"/>
    </row>
    <row r="60" spans="2:10">
      <c r="B60" s="42" t="s">
        <v>808</v>
      </c>
      <c r="C60" s="95" t="s">
        <v>809</v>
      </c>
      <c r="D60" s="22" t="s">
        <v>126</v>
      </c>
      <c r="E60" s="130"/>
      <c r="F60" s="130"/>
      <c r="G60" s="130"/>
      <c r="H60" s="130"/>
      <c r="I60" s="130"/>
      <c r="J60" s="188"/>
    </row>
    <row r="61" spans="2:10">
      <c r="B61" s="42" t="s">
        <v>810</v>
      </c>
      <c r="C61" s="30" t="s">
        <v>811</v>
      </c>
      <c r="D61" s="22" t="s">
        <v>126</v>
      </c>
      <c r="E61" s="130"/>
      <c r="F61" s="130"/>
      <c r="G61" s="130"/>
      <c r="H61" s="130"/>
      <c r="I61" s="130"/>
      <c r="J61" s="188"/>
    </row>
    <row r="62" spans="2:10">
      <c r="B62" s="42" t="s">
        <v>812</v>
      </c>
      <c r="C62" s="30" t="s">
        <v>813</v>
      </c>
      <c r="D62" s="22" t="s">
        <v>126</v>
      </c>
      <c r="E62" s="130"/>
      <c r="F62" s="130"/>
      <c r="G62" s="130"/>
      <c r="H62" s="130"/>
      <c r="I62" s="130"/>
      <c r="J62" s="188"/>
    </row>
    <row r="63" spans="2:10">
      <c r="B63" s="40" t="s">
        <v>814</v>
      </c>
      <c r="C63" s="94" t="s">
        <v>581</v>
      </c>
      <c r="D63" s="22" t="s">
        <v>126</v>
      </c>
      <c r="E63" s="200"/>
      <c r="F63" s="200"/>
      <c r="G63" s="200"/>
      <c r="H63" s="200"/>
      <c r="I63" s="199"/>
      <c r="J63" s="188"/>
    </row>
    <row r="64" spans="2:10">
      <c r="B64" s="42" t="s">
        <v>815</v>
      </c>
      <c r="C64" s="95" t="s">
        <v>80</v>
      </c>
      <c r="D64" s="22" t="s">
        <v>126</v>
      </c>
      <c r="E64" s="130"/>
      <c r="F64" s="130"/>
      <c r="G64" s="130"/>
      <c r="H64" s="130"/>
      <c r="I64" s="130"/>
      <c r="J64" s="188"/>
    </row>
    <row r="65" spans="2:10">
      <c r="B65" s="42" t="s">
        <v>816</v>
      </c>
      <c r="C65" s="95" t="s">
        <v>82</v>
      </c>
      <c r="D65" s="22" t="s">
        <v>126</v>
      </c>
      <c r="E65" s="130"/>
      <c r="F65" s="130"/>
      <c r="G65" s="130"/>
      <c r="H65" s="130"/>
      <c r="I65" s="130"/>
      <c r="J65" s="188"/>
    </row>
    <row r="66" spans="2:10">
      <c r="B66" s="42" t="s">
        <v>817</v>
      </c>
      <c r="C66" s="95" t="s">
        <v>84</v>
      </c>
      <c r="D66" s="22" t="s">
        <v>126</v>
      </c>
      <c r="E66" s="130"/>
      <c r="F66" s="130"/>
      <c r="G66" s="130"/>
      <c r="H66" s="130"/>
      <c r="I66" s="130"/>
      <c r="J66" s="188"/>
    </row>
    <row r="67" spans="2:10">
      <c r="B67" s="42" t="s">
        <v>818</v>
      </c>
      <c r="C67" s="95" t="s">
        <v>86</v>
      </c>
      <c r="D67" s="22" t="s">
        <v>126</v>
      </c>
      <c r="E67" s="130"/>
      <c r="F67" s="130"/>
      <c r="G67" s="130"/>
      <c r="H67" s="130"/>
      <c r="I67" s="130"/>
      <c r="J67" s="188"/>
    </row>
    <row r="68" spans="2:10">
      <c r="B68" s="42" t="s">
        <v>819</v>
      </c>
      <c r="C68" s="95" t="s">
        <v>88</v>
      </c>
      <c r="D68" s="22" t="s">
        <v>126</v>
      </c>
      <c r="E68" s="130"/>
      <c r="F68" s="130"/>
      <c r="G68" s="130"/>
      <c r="H68" s="130"/>
      <c r="I68" s="130"/>
      <c r="J68" s="188"/>
    </row>
    <row r="69" spans="2:10">
      <c r="B69" s="42" t="s">
        <v>820</v>
      </c>
      <c r="C69" s="95" t="s">
        <v>588</v>
      </c>
      <c r="D69" s="22" t="s">
        <v>126</v>
      </c>
      <c r="E69" s="130"/>
      <c r="F69" s="130"/>
      <c r="G69" s="130"/>
      <c r="H69" s="130"/>
      <c r="I69" s="130"/>
      <c r="J69" s="188"/>
    </row>
    <row r="70" spans="2:10">
      <c r="B70" s="42" t="s">
        <v>821</v>
      </c>
      <c r="C70" s="95" t="s">
        <v>590</v>
      </c>
      <c r="D70" s="22" t="s">
        <v>126</v>
      </c>
      <c r="E70" s="130"/>
      <c r="F70" s="130"/>
      <c r="G70" s="130"/>
      <c r="H70" s="130"/>
      <c r="I70" s="130"/>
      <c r="J70" s="188"/>
    </row>
    <row r="71" spans="2:10">
      <c r="B71" s="40" t="s">
        <v>822</v>
      </c>
      <c r="C71" s="94" t="s">
        <v>591</v>
      </c>
      <c r="D71" s="22" t="s">
        <v>126</v>
      </c>
      <c r="E71" s="201"/>
      <c r="F71" s="201"/>
      <c r="G71" s="201"/>
      <c r="H71" s="201"/>
      <c r="I71" s="201"/>
      <c r="J71" s="188"/>
    </row>
    <row r="72" spans="2:10">
      <c r="B72" s="42" t="s">
        <v>823</v>
      </c>
      <c r="C72" s="95" t="s">
        <v>824</v>
      </c>
      <c r="D72" s="22" t="s">
        <v>126</v>
      </c>
      <c r="E72" s="138"/>
      <c r="F72" s="130"/>
      <c r="G72" s="138"/>
      <c r="H72" s="130"/>
      <c r="I72" s="130"/>
      <c r="J72" s="188"/>
    </row>
    <row r="73" spans="2:10">
      <c r="B73" s="42" t="s">
        <v>825</v>
      </c>
      <c r="C73" s="95" t="s">
        <v>80</v>
      </c>
      <c r="D73" s="22" t="s">
        <v>126</v>
      </c>
      <c r="E73" s="130"/>
      <c r="F73" s="130"/>
      <c r="G73" s="130"/>
      <c r="H73" s="130"/>
      <c r="I73" s="130"/>
      <c r="J73" s="188"/>
    </row>
    <row r="74" spans="2:10">
      <c r="B74" s="42" t="s">
        <v>826</v>
      </c>
      <c r="C74" s="95" t="s">
        <v>596</v>
      </c>
      <c r="D74" s="22" t="s">
        <v>126</v>
      </c>
      <c r="E74" s="130"/>
      <c r="F74" s="130"/>
      <c r="G74" s="130"/>
      <c r="H74" s="130"/>
      <c r="I74" s="130"/>
      <c r="J74" s="188"/>
    </row>
    <row r="75" spans="2:10">
      <c r="B75" s="42" t="s">
        <v>827</v>
      </c>
      <c r="C75" s="95" t="s">
        <v>598</v>
      </c>
      <c r="D75" s="22" t="s">
        <v>126</v>
      </c>
      <c r="E75" s="130"/>
      <c r="F75" s="130"/>
      <c r="G75" s="130"/>
      <c r="H75" s="130"/>
      <c r="I75" s="130"/>
      <c r="J75" s="188"/>
    </row>
    <row r="76" spans="2:10">
      <c r="B76" s="42" t="s">
        <v>828</v>
      </c>
      <c r="C76" s="95" t="s">
        <v>600</v>
      </c>
      <c r="D76" s="22" t="s">
        <v>126</v>
      </c>
      <c r="E76" s="130"/>
      <c r="F76" s="130"/>
      <c r="G76" s="130"/>
      <c r="H76" s="130"/>
      <c r="I76" s="130"/>
      <c r="J76" s="188"/>
    </row>
    <row r="77" spans="2:10">
      <c r="B77" s="42" t="s">
        <v>829</v>
      </c>
      <c r="C77" s="95" t="s">
        <v>103</v>
      </c>
      <c r="D77" s="22" t="s">
        <v>126</v>
      </c>
      <c r="E77" s="130"/>
      <c r="F77" s="130"/>
      <c r="G77" s="130"/>
      <c r="H77" s="130"/>
      <c r="I77" s="130"/>
      <c r="J77" s="188"/>
    </row>
    <row r="78" spans="2:10">
      <c r="B78" s="42" t="s">
        <v>830</v>
      </c>
      <c r="C78" s="95" t="s">
        <v>831</v>
      </c>
      <c r="D78" s="22" t="s">
        <v>126</v>
      </c>
      <c r="E78" s="130"/>
      <c r="F78" s="130"/>
      <c r="G78" s="130"/>
      <c r="H78" s="130"/>
      <c r="I78" s="130"/>
      <c r="J78" s="188"/>
    </row>
    <row r="79" spans="2:10">
      <c r="B79" s="24" t="s">
        <v>832</v>
      </c>
      <c r="C79" s="101" t="s">
        <v>605</v>
      </c>
      <c r="D79" s="25" t="s">
        <v>126</v>
      </c>
      <c r="E79" s="130"/>
      <c r="F79" s="130"/>
      <c r="G79" s="130"/>
      <c r="H79" s="130"/>
      <c r="I79" s="130"/>
      <c r="J79" s="188"/>
    </row>
    <row r="80" spans="2:10">
      <c r="B80" s="42" t="s">
        <v>156</v>
      </c>
      <c r="C80" s="41" t="s">
        <v>176</v>
      </c>
      <c r="D80" s="22" t="s">
        <v>126</v>
      </c>
      <c r="E80" s="133"/>
      <c r="F80" s="133"/>
      <c r="G80" s="133"/>
      <c r="H80" s="133"/>
      <c r="I80" s="133"/>
      <c r="J80" s="188"/>
    </row>
    <row r="81" spans="2:10">
      <c r="B81" s="139" t="s">
        <v>833</v>
      </c>
      <c r="C81" s="140" t="s">
        <v>834</v>
      </c>
      <c r="D81" s="107" t="s">
        <v>126</v>
      </c>
      <c r="E81" s="130"/>
      <c r="F81" s="130"/>
      <c r="G81" s="130"/>
      <c r="H81" s="130"/>
      <c r="I81" s="130"/>
      <c r="J81" s="188"/>
    </row>
    <row r="82" spans="2:10">
      <c r="B82" s="42" t="s">
        <v>156</v>
      </c>
      <c r="C82" s="141" t="s">
        <v>835</v>
      </c>
      <c r="D82" s="22"/>
      <c r="E82" s="133"/>
      <c r="F82" s="133"/>
      <c r="G82" s="133"/>
      <c r="H82" s="133"/>
      <c r="I82" s="133"/>
      <c r="J82" s="188"/>
    </row>
    <row r="83" spans="2:10">
      <c r="B83" s="42" t="s">
        <v>836</v>
      </c>
      <c r="C83" s="30" t="s">
        <v>837</v>
      </c>
      <c r="D83" s="22" t="s">
        <v>126</v>
      </c>
      <c r="E83" s="130"/>
      <c r="F83" s="130"/>
      <c r="G83" s="130"/>
      <c r="H83" s="130"/>
      <c r="I83" s="130"/>
      <c r="J83" s="188"/>
    </row>
    <row r="84" spans="2:10">
      <c r="B84" s="42" t="s">
        <v>838</v>
      </c>
      <c r="C84" s="95" t="s">
        <v>839</v>
      </c>
      <c r="D84" s="22" t="s">
        <v>126</v>
      </c>
      <c r="E84" s="130"/>
      <c r="F84" s="130"/>
      <c r="G84" s="130"/>
      <c r="H84" s="130"/>
      <c r="I84" s="130"/>
      <c r="J84" s="188"/>
    </row>
    <row r="85" spans="2:10">
      <c r="B85" s="42" t="s">
        <v>840</v>
      </c>
      <c r="C85" s="95" t="s">
        <v>841</v>
      </c>
      <c r="D85" s="22" t="s">
        <v>126</v>
      </c>
      <c r="E85" s="130"/>
      <c r="F85" s="130"/>
      <c r="G85" s="130"/>
      <c r="H85" s="130"/>
      <c r="I85" s="130"/>
      <c r="J85" s="188"/>
    </row>
    <row r="86" spans="2:10">
      <c r="B86" s="42" t="s">
        <v>842</v>
      </c>
      <c r="C86" s="95" t="s">
        <v>843</v>
      </c>
      <c r="D86" s="22" t="s">
        <v>126</v>
      </c>
      <c r="E86" s="130"/>
      <c r="F86" s="130"/>
      <c r="G86" s="130"/>
      <c r="H86" s="130"/>
      <c r="I86" s="130"/>
      <c r="J86" s="188"/>
    </row>
    <row r="87" spans="2:10">
      <c r="B87" s="42" t="s">
        <v>844</v>
      </c>
      <c r="C87" s="30" t="s">
        <v>845</v>
      </c>
      <c r="D87" s="22" t="s">
        <v>126</v>
      </c>
      <c r="E87" s="130"/>
      <c r="F87" s="130"/>
      <c r="G87" s="130"/>
      <c r="H87" s="130"/>
      <c r="I87" s="130"/>
      <c r="J87" s="188"/>
    </row>
    <row r="88" spans="2:10">
      <c r="B88" s="42" t="s">
        <v>846</v>
      </c>
      <c r="C88" s="95" t="s">
        <v>847</v>
      </c>
      <c r="D88" s="22" t="s">
        <v>126</v>
      </c>
      <c r="E88" s="130"/>
      <c r="F88" s="130"/>
      <c r="G88" s="130"/>
      <c r="H88" s="130"/>
      <c r="I88" s="130"/>
      <c r="J88" s="188"/>
    </row>
    <row r="89" spans="2:10">
      <c r="B89" s="42" t="s">
        <v>848</v>
      </c>
      <c r="C89" s="95" t="s">
        <v>849</v>
      </c>
      <c r="D89" s="22" t="s">
        <v>126</v>
      </c>
      <c r="E89" s="130"/>
      <c r="F89" s="130"/>
      <c r="G89" s="130"/>
      <c r="H89" s="130"/>
      <c r="I89" s="130"/>
      <c r="J89" s="188"/>
    </row>
    <row r="90" spans="2:10">
      <c r="B90" s="42" t="s">
        <v>850</v>
      </c>
      <c r="C90" s="95" t="s">
        <v>851</v>
      </c>
      <c r="D90" s="22" t="s">
        <v>126</v>
      </c>
      <c r="E90" s="130"/>
      <c r="F90" s="130"/>
      <c r="G90" s="130"/>
      <c r="H90" s="130"/>
      <c r="I90" s="130"/>
      <c r="J90" s="188"/>
    </row>
    <row r="91" spans="2:10">
      <c r="B91" s="42" t="s">
        <v>852</v>
      </c>
      <c r="C91" s="30" t="s">
        <v>853</v>
      </c>
      <c r="D91" s="22" t="s">
        <v>126</v>
      </c>
      <c r="E91" s="130"/>
      <c r="F91" s="130"/>
      <c r="G91" s="130"/>
      <c r="H91" s="130"/>
      <c r="I91" s="130"/>
      <c r="J91" s="188"/>
    </row>
    <row r="92" spans="2:10">
      <c r="B92" s="42" t="s">
        <v>854</v>
      </c>
      <c r="C92" s="95" t="s">
        <v>855</v>
      </c>
      <c r="D92" s="22" t="s">
        <v>126</v>
      </c>
      <c r="E92" s="130"/>
      <c r="F92" s="130"/>
      <c r="G92" s="130"/>
      <c r="H92" s="130"/>
      <c r="I92" s="130"/>
      <c r="J92" s="188"/>
    </row>
    <row r="93" spans="2:10">
      <c r="B93" s="42" t="s">
        <v>856</v>
      </c>
      <c r="C93" s="95" t="s">
        <v>857</v>
      </c>
      <c r="D93" s="22" t="s">
        <v>126</v>
      </c>
      <c r="E93" s="130"/>
      <c r="F93" s="130"/>
      <c r="G93" s="130"/>
      <c r="H93" s="130"/>
      <c r="I93" s="130"/>
      <c r="J93" s="188"/>
    </row>
    <row r="94" spans="2:10">
      <c r="B94" s="42" t="s">
        <v>858</v>
      </c>
      <c r="C94" s="95" t="s">
        <v>859</v>
      </c>
      <c r="D94" s="22" t="s">
        <v>126</v>
      </c>
      <c r="E94" s="130"/>
      <c r="F94" s="130"/>
      <c r="G94" s="130"/>
      <c r="H94" s="130"/>
      <c r="I94" s="130"/>
      <c r="J94" s="188"/>
    </row>
    <row r="95" spans="2:10">
      <c r="B95" s="42" t="s">
        <v>860</v>
      </c>
      <c r="C95" s="30" t="s">
        <v>861</v>
      </c>
      <c r="D95" s="22" t="s">
        <v>126</v>
      </c>
      <c r="E95" s="130"/>
      <c r="F95" s="130"/>
      <c r="G95" s="130"/>
      <c r="H95" s="130"/>
      <c r="I95" s="130"/>
      <c r="J95" s="188"/>
    </row>
    <row r="96" spans="2:10">
      <c r="B96" s="42" t="s">
        <v>862</v>
      </c>
      <c r="C96" s="30" t="s">
        <v>863</v>
      </c>
      <c r="D96" s="22" t="s">
        <v>126</v>
      </c>
      <c r="E96" s="130"/>
      <c r="F96" s="130"/>
      <c r="G96" s="130"/>
      <c r="H96" s="130"/>
      <c r="I96" s="130"/>
      <c r="J96" s="188"/>
    </row>
    <row r="97" spans="2:10">
      <c r="B97" s="42" t="s">
        <v>864</v>
      </c>
      <c r="C97" s="95" t="s">
        <v>865</v>
      </c>
      <c r="D97" s="22" t="s">
        <v>126</v>
      </c>
      <c r="E97" s="130"/>
      <c r="F97" s="130"/>
      <c r="G97" s="130"/>
      <c r="H97" s="130"/>
      <c r="I97" s="130"/>
      <c r="J97" s="188"/>
    </row>
    <row r="98" spans="2:10">
      <c r="B98" s="42" t="s">
        <v>866</v>
      </c>
      <c r="C98" s="95" t="s">
        <v>867</v>
      </c>
      <c r="D98" s="22" t="s">
        <v>126</v>
      </c>
      <c r="E98" s="130"/>
      <c r="F98" s="130"/>
      <c r="G98" s="130"/>
      <c r="H98" s="130"/>
      <c r="I98" s="130"/>
      <c r="J98" s="188"/>
    </row>
    <row r="99" spans="2:10">
      <c r="B99" s="42" t="s">
        <v>868</v>
      </c>
      <c r="C99" s="95" t="s">
        <v>869</v>
      </c>
      <c r="D99" s="22" t="s">
        <v>126</v>
      </c>
      <c r="E99" s="130"/>
      <c r="F99" s="130"/>
      <c r="G99" s="130"/>
      <c r="H99" s="130"/>
      <c r="I99" s="130"/>
      <c r="J99" s="188"/>
    </row>
    <row r="100" spans="2:10">
      <c r="B100" s="42" t="s">
        <v>870</v>
      </c>
      <c r="C100" s="30" t="s">
        <v>871</v>
      </c>
      <c r="D100" s="22" t="s">
        <v>126</v>
      </c>
      <c r="E100" s="130"/>
      <c r="F100" s="130"/>
      <c r="G100" s="130"/>
      <c r="H100" s="130"/>
      <c r="I100" s="130"/>
      <c r="J100" s="188"/>
    </row>
    <row r="101" spans="2:10">
      <c r="B101" s="43" t="s">
        <v>872</v>
      </c>
      <c r="C101" s="32" t="s">
        <v>873</v>
      </c>
      <c r="D101" s="33" t="s">
        <v>126</v>
      </c>
      <c r="E101" s="130"/>
      <c r="F101" s="130"/>
      <c r="G101" s="130"/>
      <c r="H101" s="130"/>
      <c r="I101" s="130"/>
      <c r="J101" s="188"/>
    </row>
    <row r="102" spans="2:10">
      <c r="B102" s="42" t="s">
        <v>156</v>
      </c>
      <c r="C102" s="141" t="s">
        <v>874</v>
      </c>
      <c r="D102" s="22"/>
      <c r="E102" s="130"/>
      <c r="F102" s="130"/>
      <c r="G102" s="130"/>
      <c r="H102" s="130"/>
      <c r="I102" s="130"/>
      <c r="J102" s="188"/>
    </row>
    <row r="103" spans="2:10" ht="14.5">
      <c r="B103" s="42" t="s">
        <v>875</v>
      </c>
      <c r="C103" s="30" t="s">
        <v>876</v>
      </c>
      <c r="D103" s="22" t="s">
        <v>126</v>
      </c>
      <c r="E103" s="130"/>
      <c r="F103" s="130"/>
      <c r="G103" s="130"/>
      <c r="H103" s="130"/>
      <c r="I103" s="130"/>
      <c r="J103" s="188"/>
    </row>
    <row r="104" spans="2:10" ht="14.5">
      <c r="B104" s="42" t="s">
        <v>877</v>
      </c>
      <c r="C104" s="30" t="s">
        <v>878</v>
      </c>
      <c r="D104" s="22" t="s">
        <v>126</v>
      </c>
      <c r="E104" s="130"/>
      <c r="F104" s="130"/>
      <c r="G104" s="130"/>
      <c r="H104" s="130"/>
      <c r="I104" s="130"/>
      <c r="J104" s="188"/>
    </row>
    <row r="105" spans="2:10" ht="14.5">
      <c r="B105" s="42" t="s">
        <v>879</v>
      </c>
      <c r="C105" s="30" t="s">
        <v>880</v>
      </c>
      <c r="D105" s="22" t="s">
        <v>126</v>
      </c>
      <c r="E105" s="130"/>
      <c r="F105" s="130"/>
      <c r="G105" s="130"/>
      <c r="H105" s="130"/>
      <c r="I105" s="130"/>
      <c r="J105" s="188"/>
    </row>
    <row r="106" spans="2:10" ht="14.5">
      <c r="B106" s="43" t="s">
        <v>881</v>
      </c>
      <c r="C106" s="32" t="s">
        <v>882</v>
      </c>
      <c r="D106" s="33" t="s">
        <v>126</v>
      </c>
      <c r="E106" s="130"/>
      <c r="F106" s="130"/>
      <c r="G106" s="130"/>
      <c r="H106" s="130"/>
      <c r="I106" s="130"/>
      <c r="J106" s="188"/>
    </row>
    <row r="107" spans="2:10">
      <c r="B107" s="42" t="s">
        <v>156</v>
      </c>
      <c r="C107" s="141" t="s">
        <v>883</v>
      </c>
      <c r="D107" s="22"/>
      <c r="E107" s="133"/>
      <c r="F107" s="133"/>
      <c r="G107" s="133"/>
      <c r="H107" s="133"/>
      <c r="I107" s="133"/>
      <c r="J107" s="188"/>
    </row>
    <row r="108" spans="2:10">
      <c r="B108" s="42" t="s">
        <v>884</v>
      </c>
      <c r="C108" s="30" t="s">
        <v>885</v>
      </c>
      <c r="D108" s="22" t="s">
        <v>126</v>
      </c>
      <c r="E108" s="130"/>
      <c r="F108" s="130"/>
      <c r="G108" s="130"/>
      <c r="H108" s="130"/>
      <c r="I108" s="130"/>
      <c r="J108" s="188"/>
    </row>
    <row r="109" spans="2:10">
      <c r="B109" s="42" t="s">
        <v>886</v>
      </c>
      <c r="C109" s="95" t="s">
        <v>887</v>
      </c>
      <c r="D109" s="22" t="s">
        <v>126</v>
      </c>
      <c r="E109" s="130"/>
      <c r="F109" s="130"/>
      <c r="G109" s="130"/>
      <c r="H109" s="130"/>
      <c r="I109" s="130"/>
      <c r="J109" s="188"/>
    </row>
    <row r="110" spans="2:10">
      <c r="B110" s="42" t="s">
        <v>888</v>
      </c>
      <c r="C110" s="30" t="s">
        <v>889</v>
      </c>
      <c r="D110" s="22" t="s">
        <v>126</v>
      </c>
      <c r="E110" s="130"/>
      <c r="F110" s="130"/>
      <c r="G110" s="130"/>
      <c r="H110" s="130"/>
      <c r="I110" s="130"/>
      <c r="J110" s="188"/>
    </row>
    <row r="111" spans="2:10">
      <c r="B111" s="42" t="s">
        <v>890</v>
      </c>
      <c r="C111" s="30" t="s">
        <v>891</v>
      </c>
      <c r="D111" s="22" t="s">
        <v>126</v>
      </c>
      <c r="E111" s="130"/>
      <c r="F111" s="130"/>
      <c r="G111" s="130"/>
      <c r="H111" s="130"/>
      <c r="I111" s="130"/>
      <c r="J111" s="188"/>
    </row>
    <row r="112" spans="2:10">
      <c r="B112" s="42" t="s">
        <v>892</v>
      </c>
      <c r="C112" s="95" t="s">
        <v>893</v>
      </c>
      <c r="D112" s="22" t="s">
        <v>126</v>
      </c>
      <c r="E112" s="130"/>
      <c r="F112" s="130"/>
      <c r="G112" s="130"/>
      <c r="H112" s="130"/>
      <c r="I112" s="130"/>
      <c r="J112" s="188"/>
    </row>
    <row r="113" spans="2:10">
      <c r="B113" s="42" t="s">
        <v>894</v>
      </c>
      <c r="C113" s="30" t="s">
        <v>895</v>
      </c>
      <c r="D113" s="22" t="s">
        <v>126</v>
      </c>
      <c r="E113" s="130"/>
      <c r="F113" s="130"/>
      <c r="G113" s="130"/>
      <c r="H113" s="130"/>
      <c r="I113" s="130"/>
      <c r="J113" s="188"/>
    </row>
    <row r="114" spans="2:10">
      <c r="B114" s="42" t="s">
        <v>896</v>
      </c>
      <c r="C114" s="30" t="s">
        <v>897</v>
      </c>
      <c r="D114" s="22" t="s">
        <v>126</v>
      </c>
      <c r="E114" s="130"/>
      <c r="F114" s="130"/>
      <c r="G114" s="130"/>
      <c r="H114" s="130"/>
      <c r="I114" s="130"/>
      <c r="J114" s="188"/>
    </row>
    <row r="115" spans="2:10">
      <c r="B115" s="24" t="s">
        <v>898</v>
      </c>
      <c r="C115" s="101" t="s">
        <v>899</v>
      </c>
      <c r="D115" s="25" t="s">
        <v>126</v>
      </c>
      <c r="E115" s="130"/>
      <c r="F115" s="130"/>
      <c r="G115" s="130"/>
      <c r="H115" s="130"/>
      <c r="I115" s="130"/>
      <c r="J115" s="188"/>
    </row>
    <row r="116" spans="2:10" s="142" customFormat="1">
      <c r="B116" s="143"/>
      <c r="C116" s="144"/>
      <c r="D116" s="144"/>
      <c r="E116" s="145"/>
      <c r="F116" s="145"/>
      <c r="G116" s="145"/>
      <c r="H116" s="145"/>
      <c r="I116" s="145"/>
    </row>
  </sheetData>
  <mergeCells count="9">
    <mergeCell ref="E2:I2"/>
    <mergeCell ref="E3:I3"/>
    <mergeCell ref="E4:I5"/>
    <mergeCell ref="B5:C6"/>
    <mergeCell ref="E6:E7"/>
    <mergeCell ref="F6:F7"/>
    <mergeCell ref="G6:G7"/>
    <mergeCell ref="H6:H7"/>
    <mergeCell ref="I6:I7"/>
  </mergeCells>
  <hyperlinks>
    <hyperlink ref="B1" location="Indice!A1" display="Regresar" xr:uid="{1624F19D-793F-4D4C-AF51-8E512A58C50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B1:J88"/>
  <sheetViews>
    <sheetView showGridLines="0" zoomScale="85" zoomScaleNormal="85" workbookViewId="0">
      <pane xSplit="4" ySplit="7" topLeftCell="G8" activePane="bottomRight" state="frozen"/>
      <selection pane="topRight" activeCell="E6" sqref="E6:I7"/>
      <selection pane="bottomLeft" activeCell="E6" sqref="E6:I7"/>
      <selection pane="bottomRight" activeCell="N16" sqref="N16"/>
    </sheetView>
  </sheetViews>
  <sheetFormatPr baseColWidth="10" defaultColWidth="11.453125" defaultRowHeight="14.5"/>
  <cols>
    <col min="1" max="2" width="11.453125" style="111"/>
    <col min="3" max="3" width="58.26953125" style="111" customWidth="1"/>
    <col min="4" max="4" width="11.453125" style="111"/>
    <col min="5" max="5" width="13.1796875" style="50" customWidth="1"/>
    <col min="6" max="6" width="12.453125" style="50" customWidth="1"/>
    <col min="7" max="7" width="14.54296875" style="117" customWidth="1"/>
    <col min="8" max="8" width="13.54296875" style="117" customWidth="1"/>
    <col min="9" max="10" width="14" style="117" customWidth="1"/>
    <col min="11" max="16384" width="11.453125" style="111"/>
  </cols>
  <sheetData>
    <row r="1" spans="2:10" customFormat="1">
      <c r="B1" s="12" t="s">
        <v>118</v>
      </c>
    </row>
    <row r="2" spans="2:10" ht="14">
      <c r="B2" s="51" t="s">
        <v>119</v>
      </c>
      <c r="C2" s="52"/>
      <c r="D2" s="28"/>
      <c r="E2" s="253" t="str">
        <f>+Indice!H25</f>
        <v>Costa Rica Gobierno Central Consolidado</v>
      </c>
      <c r="F2" s="253"/>
      <c r="G2" s="253"/>
      <c r="H2" s="253"/>
      <c r="I2" s="253"/>
      <c r="J2" s="253"/>
    </row>
    <row r="3" spans="2:10" ht="14">
      <c r="B3" s="51" t="s">
        <v>900</v>
      </c>
      <c r="C3" s="53"/>
      <c r="D3" s="22"/>
      <c r="E3" s="253" t="s">
        <v>190</v>
      </c>
      <c r="F3" s="253"/>
      <c r="G3" s="253"/>
      <c r="H3" s="253"/>
      <c r="I3" s="253"/>
      <c r="J3" s="253"/>
    </row>
    <row r="4" spans="2:10" ht="15" customHeight="1">
      <c r="B4" s="19"/>
      <c r="C4" s="20"/>
      <c r="D4" s="21"/>
      <c r="E4" s="254" t="s">
        <v>122</v>
      </c>
      <c r="F4" s="255"/>
      <c r="G4" s="255"/>
      <c r="H4" s="255"/>
      <c r="I4" s="255"/>
      <c r="J4" s="255"/>
    </row>
    <row r="5" spans="2:10" ht="15" customHeight="1">
      <c r="B5" s="251" t="s">
        <v>901</v>
      </c>
      <c r="C5" s="252"/>
      <c r="D5" s="22"/>
      <c r="E5" s="256"/>
      <c r="F5" s="257"/>
      <c r="G5" s="257"/>
      <c r="H5" s="257"/>
      <c r="I5" s="257"/>
      <c r="J5" s="257"/>
    </row>
    <row r="6" spans="2:10" ht="14">
      <c r="B6" s="251"/>
      <c r="C6" s="252"/>
      <c r="D6" s="22"/>
      <c r="E6" s="23"/>
      <c r="F6" s="23"/>
      <c r="G6" s="23"/>
      <c r="H6" s="23"/>
      <c r="I6" s="23"/>
      <c r="J6" s="23"/>
    </row>
    <row r="7" spans="2:10" ht="14">
      <c r="B7" s="102"/>
      <c r="C7" s="103"/>
      <c r="D7" s="22"/>
      <c r="E7" s="204">
        <v>2019</v>
      </c>
      <c r="F7" s="204">
        <f>+E7+1</f>
        <v>2020</v>
      </c>
      <c r="G7" s="204">
        <f t="shared" ref="G7:J7" si="0">+F7+1</f>
        <v>2021</v>
      </c>
      <c r="H7" s="204">
        <f t="shared" si="0"/>
        <v>2022</v>
      </c>
      <c r="I7" s="204">
        <f t="shared" si="0"/>
        <v>2023</v>
      </c>
      <c r="J7" s="204">
        <f t="shared" si="0"/>
        <v>2024</v>
      </c>
    </row>
    <row r="8" spans="2:10" ht="14">
      <c r="B8" s="90" t="s">
        <v>902</v>
      </c>
      <c r="C8" s="118" t="s">
        <v>903</v>
      </c>
      <c r="D8" s="119" t="s">
        <v>126</v>
      </c>
      <c r="E8" s="187">
        <v>8158876.3295025425</v>
      </c>
      <c r="F8" s="187">
        <v>8421669.1954394989</v>
      </c>
      <c r="G8" s="187">
        <v>8797932.3804040775</v>
      </c>
      <c r="H8" s="187">
        <v>8844670.4808839709</v>
      </c>
      <c r="I8" s="187">
        <v>9143244.973234171</v>
      </c>
      <c r="J8" s="187">
        <v>9701182.7203585897</v>
      </c>
    </row>
    <row r="9" spans="2:10" s="121" customFormat="1" ht="14">
      <c r="B9" s="40" t="s">
        <v>904</v>
      </c>
      <c r="C9" s="94" t="s">
        <v>905</v>
      </c>
      <c r="D9" s="28" t="s">
        <v>126</v>
      </c>
      <c r="E9" s="120">
        <v>2137944.2076411629</v>
      </c>
      <c r="F9" s="120">
        <v>2019241.9505737526</v>
      </c>
      <c r="G9" s="120">
        <v>2267155.6914059087</v>
      </c>
      <c r="H9" s="120">
        <v>2408059.1884896802</v>
      </c>
      <c r="I9" s="120">
        <v>2566405.1513915202</v>
      </c>
      <c r="J9" s="120">
        <v>2725021.4920256697</v>
      </c>
    </row>
    <row r="10" spans="2:10" ht="14">
      <c r="B10" s="42" t="s">
        <v>906</v>
      </c>
      <c r="C10" s="95" t="s">
        <v>907</v>
      </c>
      <c r="D10" s="109" t="s">
        <v>126</v>
      </c>
      <c r="E10" s="64">
        <v>524214.03325632581</v>
      </c>
      <c r="F10" s="64">
        <v>270769.13113232946</v>
      </c>
      <c r="G10" s="64">
        <v>302185.02373906859</v>
      </c>
      <c r="H10" s="64">
        <v>287983.14661104005</v>
      </c>
      <c r="I10" s="64">
        <v>239832.8810665101</v>
      </c>
      <c r="J10" s="64">
        <v>275835.41286725993</v>
      </c>
    </row>
    <row r="11" spans="2:10" ht="14">
      <c r="B11" s="42" t="s">
        <v>908</v>
      </c>
      <c r="C11" s="95" t="s">
        <v>909</v>
      </c>
      <c r="D11" s="109" t="s">
        <v>126</v>
      </c>
      <c r="E11" s="64"/>
      <c r="F11" s="64"/>
      <c r="G11" s="64"/>
      <c r="H11" s="64"/>
      <c r="I11" s="64"/>
      <c r="J11" s="64"/>
    </row>
    <row r="12" spans="2:10" ht="14">
      <c r="B12" s="42" t="s">
        <v>910</v>
      </c>
      <c r="C12" s="95" t="s">
        <v>911</v>
      </c>
      <c r="D12" s="109" t="s">
        <v>126</v>
      </c>
      <c r="E12" s="64">
        <v>14175.316234190075</v>
      </c>
      <c r="F12" s="64">
        <v>13524.302424518892</v>
      </c>
      <c r="G12" s="64">
        <v>14030.117009799993</v>
      </c>
      <c r="H12" s="64">
        <v>21640.826255079999</v>
      </c>
      <c r="I12" s="64">
        <v>15205.60022278</v>
      </c>
      <c r="J12" s="64">
        <v>21786.186880969999</v>
      </c>
    </row>
    <row r="13" spans="2:10" ht="14">
      <c r="B13" s="42" t="s">
        <v>912</v>
      </c>
      <c r="C13" s="95" t="s">
        <v>913</v>
      </c>
      <c r="D13" s="109" t="s">
        <v>126</v>
      </c>
      <c r="E13" s="64"/>
      <c r="F13" s="64"/>
      <c r="G13" s="64">
        <v>0</v>
      </c>
      <c r="H13" s="64"/>
      <c r="I13" s="64"/>
      <c r="J13" s="64"/>
    </row>
    <row r="14" spans="2:10" ht="14">
      <c r="B14" s="42" t="s">
        <v>914</v>
      </c>
      <c r="C14" s="95" t="s">
        <v>915</v>
      </c>
      <c r="D14" s="109" t="s">
        <v>126</v>
      </c>
      <c r="E14" s="93">
        <v>7745.5842484903778</v>
      </c>
      <c r="F14" s="93">
        <v>7599.9581530524147</v>
      </c>
      <c r="G14" s="93">
        <v>11400.899391999999</v>
      </c>
      <c r="H14" s="93">
        <v>7123.0870768899977</v>
      </c>
      <c r="I14" s="93">
        <v>6626.1651688600004</v>
      </c>
      <c r="J14" s="93">
        <v>8675.8116338199998</v>
      </c>
    </row>
    <row r="15" spans="2:10" ht="14">
      <c r="B15" s="42" t="s">
        <v>916</v>
      </c>
      <c r="C15" s="95" t="s">
        <v>917</v>
      </c>
      <c r="D15" s="109" t="s">
        <v>126</v>
      </c>
      <c r="E15" s="64">
        <v>58224.781284827724</v>
      </c>
      <c r="F15" s="64">
        <v>38480.539925887068</v>
      </c>
      <c r="G15" s="64">
        <v>39562.551535160004</v>
      </c>
      <c r="H15" s="64">
        <v>47500.562258540012</v>
      </c>
      <c r="I15" s="64">
        <v>46290.539118679997</v>
      </c>
      <c r="J15" s="64">
        <v>46319.09133245</v>
      </c>
    </row>
    <row r="16" spans="2:10" ht="14">
      <c r="B16" s="42" t="s">
        <v>918</v>
      </c>
      <c r="C16" s="95" t="s">
        <v>919</v>
      </c>
      <c r="D16" s="109" t="s">
        <v>126</v>
      </c>
      <c r="E16" s="64">
        <v>1533584.4926173287</v>
      </c>
      <c r="F16" s="64">
        <v>1688868.0189379647</v>
      </c>
      <c r="G16" s="64">
        <v>1899977.09972988</v>
      </c>
      <c r="H16" s="64">
        <v>2043811.5662881301</v>
      </c>
      <c r="I16" s="64">
        <v>2258449.9658146901</v>
      </c>
      <c r="J16" s="64">
        <v>2372404.9893111698</v>
      </c>
    </row>
    <row r="17" spans="2:10" ht="14">
      <c r="B17" s="43" t="s">
        <v>920</v>
      </c>
      <c r="C17" s="122" t="s">
        <v>921</v>
      </c>
      <c r="D17" s="123" t="s">
        <v>126</v>
      </c>
      <c r="E17" s="64"/>
      <c r="F17" s="64"/>
      <c r="G17" s="64">
        <v>0</v>
      </c>
      <c r="H17" s="64"/>
      <c r="I17" s="64"/>
      <c r="J17" s="64"/>
    </row>
    <row r="18" spans="2:10" s="121" customFormat="1" ht="14">
      <c r="B18" s="40" t="s">
        <v>922</v>
      </c>
      <c r="C18" s="94" t="s">
        <v>923</v>
      </c>
      <c r="D18" s="205" t="s">
        <v>126</v>
      </c>
      <c r="E18" s="206">
        <v>0</v>
      </c>
      <c r="F18" s="206">
        <v>0</v>
      </c>
      <c r="G18" s="206">
        <v>0</v>
      </c>
      <c r="H18" s="206">
        <v>0</v>
      </c>
      <c r="I18" s="206">
        <v>0</v>
      </c>
      <c r="J18" s="206">
        <v>0</v>
      </c>
    </row>
    <row r="19" spans="2:10" ht="14">
      <c r="B19" s="42" t="s">
        <v>924</v>
      </c>
      <c r="C19" s="95" t="s">
        <v>925</v>
      </c>
      <c r="D19" s="109" t="s">
        <v>126</v>
      </c>
      <c r="E19" s="64"/>
      <c r="F19" s="64"/>
      <c r="G19" s="64"/>
      <c r="H19" s="64"/>
      <c r="I19" s="64"/>
      <c r="J19" s="64"/>
    </row>
    <row r="20" spans="2:10" ht="14">
      <c r="B20" s="42" t="s">
        <v>926</v>
      </c>
      <c r="C20" s="95" t="s">
        <v>927</v>
      </c>
      <c r="D20" s="109" t="s">
        <v>126</v>
      </c>
      <c r="E20" s="64"/>
      <c r="F20" s="64"/>
      <c r="G20" s="64"/>
      <c r="H20" s="64"/>
      <c r="I20" s="64"/>
      <c r="J20" s="64"/>
    </row>
    <row r="21" spans="2:10" ht="14">
      <c r="B21" s="42" t="s">
        <v>928</v>
      </c>
      <c r="C21" s="95" t="s">
        <v>929</v>
      </c>
      <c r="D21" s="109" t="s">
        <v>126</v>
      </c>
      <c r="E21" s="64"/>
      <c r="F21" s="64"/>
      <c r="G21" s="64"/>
      <c r="H21" s="64"/>
      <c r="I21" s="64"/>
      <c r="J21" s="64"/>
    </row>
    <row r="22" spans="2:10" ht="14">
      <c r="B22" s="42" t="s">
        <v>930</v>
      </c>
      <c r="C22" s="95" t="s">
        <v>931</v>
      </c>
      <c r="D22" s="109" t="s">
        <v>126</v>
      </c>
      <c r="E22" s="64"/>
      <c r="F22" s="64"/>
      <c r="G22" s="64"/>
      <c r="H22" s="64"/>
      <c r="I22" s="64"/>
      <c r="J22" s="64"/>
    </row>
    <row r="23" spans="2:10" ht="14">
      <c r="B23" s="43" t="s">
        <v>932</v>
      </c>
      <c r="C23" s="99" t="s">
        <v>933</v>
      </c>
      <c r="D23" s="123" t="s">
        <v>126</v>
      </c>
      <c r="E23" s="68"/>
      <c r="F23" s="68"/>
      <c r="G23" s="68"/>
      <c r="H23" s="68"/>
      <c r="I23" s="68"/>
      <c r="J23" s="68"/>
    </row>
    <row r="24" spans="2:10" s="121" customFormat="1" ht="14">
      <c r="B24" s="40" t="s">
        <v>934</v>
      </c>
      <c r="C24" s="94" t="s">
        <v>935</v>
      </c>
      <c r="D24" s="205" t="s">
        <v>126</v>
      </c>
      <c r="E24" s="207">
        <v>978686.38825091522</v>
      </c>
      <c r="F24" s="207">
        <v>931708.36196368013</v>
      </c>
      <c r="G24" s="207">
        <v>958092.92163037951</v>
      </c>
      <c r="H24" s="207">
        <v>974543.56137626967</v>
      </c>
      <c r="I24" s="207">
        <v>984451.66411896981</v>
      </c>
      <c r="J24" s="207">
        <v>1057193.7211713397</v>
      </c>
    </row>
    <row r="25" spans="2:10" ht="14">
      <c r="B25" s="42" t="s">
        <v>936</v>
      </c>
      <c r="C25" s="95" t="s">
        <v>937</v>
      </c>
      <c r="D25" s="109" t="s">
        <v>126</v>
      </c>
      <c r="E25" s="64"/>
      <c r="F25" s="64"/>
      <c r="G25" s="64"/>
      <c r="H25" s="64"/>
      <c r="I25" s="64"/>
      <c r="J25" s="64"/>
    </row>
    <row r="26" spans="2:10" ht="14">
      <c r="B26" s="42" t="s">
        <v>938</v>
      </c>
      <c r="C26" s="95" t="s">
        <v>939</v>
      </c>
      <c r="D26" s="109" t="s">
        <v>126</v>
      </c>
      <c r="E26" s="93">
        <v>43961.84126899999</v>
      </c>
      <c r="F26" s="93">
        <v>45687.417060790001</v>
      </c>
      <c r="G26" s="93">
        <v>44382.58557892</v>
      </c>
      <c r="H26" s="93">
        <v>42348.980630309998</v>
      </c>
      <c r="I26" s="93">
        <v>41070.007486029994</v>
      </c>
      <c r="J26" s="93">
        <v>37105.077238689999</v>
      </c>
    </row>
    <row r="27" spans="2:10" ht="14">
      <c r="B27" s="42" t="s">
        <v>940</v>
      </c>
      <c r="C27" s="95" t="s">
        <v>941</v>
      </c>
      <c r="D27" s="109" t="s">
        <v>126</v>
      </c>
      <c r="E27" s="64">
        <v>620073.23935465445</v>
      </c>
      <c r="F27" s="64">
        <v>604033.25334276608</v>
      </c>
      <c r="G27" s="64">
        <v>618259.02163411933</v>
      </c>
      <c r="H27" s="64">
        <v>630363.64938591979</v>
      </c>
      <c r="I27" s="64">
        <v>642506.14689833985</v>
      </c>
      <c r="J27" s="64">
        <v>679731.4171801398</v>
      </c>
    </row>
    <row r="28" spans="2:10" ht="14">
      <c r="B28" s="42" t="s">
        <v>942</v>
      </c>
      <c r="C28" s="95" t="s">
        <v>943</v>
      </c>
      <c r="D28" s="109" t="s">
        <v>126</v>
      </c>
      <c r="E28" s="64"/>
      <c r="F28" s="64"/>
      <c r="G28" s="64">
        <v>0</v>
      </c>
      <c r="H28" s="64"/>
      <c r="I28" s="64"/>
      <c r="J28" s="64"/>
    </row>
    <row r="29" spans="2:10" ht="14">
      <c r="B29" s="42" t="s">
        <v>944</v>
      </c>
      <c r="C29" s="95" t="s">
        <v>945</v>
      </c>
      <c r="D29" s="109" t="s">
        <v>126</v>
      </c>
      <c r="E29" s="64"/>
      <c r="F29" s="64"/>
      <c r="G29" s="64">
        <v>0</v>
      </c>
      <c r="H29" s="64"/>
      <c r="I29" s="64"/>
      <c r="J29" s="64"/>
    </row>
    <row r="30" spans="2:10" ht="14">
      <c r="B30" s="43" t="s">
        <v>946</v>
      </c>
      <c r="C30" s="99" t="s">
        <v>947</v>
      </c>
      <c r="D30" s="123" t="s">
        <v>126</v>
      </c>
      <c r="E30" s="68">
        <v>314651.3076272608</v>
      </c>
      <c r="F30" s="68">
        <v>281987.69156012405</v>
      </c>
      <c r="G30" s="68">
        <v>295451.31441734015</v>
      </c>
      <c r="H30" s="68">
        <v>301830.93136003992</v>
      </c>
      <c r="I30" s="68">
        <v>300875.50973460003</v>
      </c>
      <c r="J30" s="68">
        <v>340357.22675251</v>
      </c>
    </row>
    <row r="31" spans="2:10" s="121" customFormat="1" ht="14">
      <c r="B31" s="40" t="s">
        <v>948</v>
      </c>
      <c r="C31" s="94" t="s">
        <v>949</v>
      </c>
      <c r="D31" s="205" t="s">
        <v>126</v>
      </c>
      <c r="E31" s="207">
        <v>981861.11230357422</v>
      </c>
      <c r="F31" s="207">
        <v>762718.33164472296</v>
      </c>
      <c r="G31" s="207">
        <v>853020.04685479938</v>
      </c>
      <c r="H31" s="207">
        <v>821737.27154228988</v>
      </c>
      <c r="I31" s="207">
        <v>871435.91127997008</v>
      </c>
      <c r="J31" s="207">
        <v>916675.49232550967</v>
      </c>
    </row>
    <row r="32" spans="2:10" ht="14">
      <c r="B32" s="42" t="s">
        <v>950</v>
      </c>
      <c r="C32" s="95" t="s">
        <v>951</v>
      </c>
      <c r="D32" s="109" t="s">
        <v>126</v>
      </c>
      <c r="E32" s="68">
        <v>204172.18721273844</v>
      </c>
      <c r="F32" s="68">
        <v>138234.43092041431</v>
      </c>
      <c r="G32" s="68">
        <v>226371.46722492983</v>
      </c>
      <c r="H32" s="68">
        <v>217472.41551319984</v>
      </c>
      <c r="I32" s="68">
        <v>234935.34506493006</v>
      </c>
      <c r="J32" s="68">
        <v>265866.48550854996</v>
      </c>
    </row>
    <row r="33" spans="2:10" ht="14">
      <c r="B33" s="42" t="s">
        <v>952</v>
      </c>
      <c r="C33" s="95" t="s">
        <v>953</v>
      </c>
      <c r="D33" s="109" t="s">
        <v>126</v>
      </c>
      <c r="E33" s="93">
        <v>103037.12559777117</v>
      </c>
      <c r="F33" s="93">
        <v>104347.5692755421</v>
      </c>
      <c r="G33" s="93">
        <v>108677.20278314993</v>
      </c>
      <c r="H33" s="93">
        <v>97474.579324260048</v>
      </c>
      <c r="I33" s="93">
        <v>104555.86943715998</v>
      </c>
      <c r="J33" s="93">
        <v>122973.53091376</v>
      </c>
    </row>
    <row r="34" spans="2:10" ht="14">
      <c r="B34" s="42" t="s">
        <v>954</v>
      </c>
      <c r="C34" s="95" t="s">
        <v>955</v>
      </c>
      <c r="D34" s="109" t="s">
        <v>126</v>
      </c>
      <c r="E34" s="93">
        <v>105.64460672</v>
      </c>
      <c r="F34" s="93">
        <v>99.03407639000001</v>
      </c>
      <c r="G34" s="93">
        <v>96.957495150000014</v>
      </c>
      <c r="H34" s="93">
        <v>73.048655240000002</v>
      </c>
      <c r="I34" s="93">
        <v>54.57603443</v>
      </c>
      <c r="J34" s="93">
        <v>94.444560180000011</v>
      </c>
    </row>
    <row r="35" spans="2:10" ht="14">
      <c r="B35" s="42" t="s">
        <v>956</v>
      </c>
      <c r="C35" s="95" t="s">
        <v>957</v>
      </c>
      <c r="D35" s="109" t="s">
        <v>126</v>
      </c>
      <c r="E35" s="64"/>
      <c r="F35" s="64"/>
      <c r="G35" s="64">
        <v>0</v>
      </c>
      <c r="H35" s="64"/>
      <c r="I35" s="64"/>
      <c r="J35" s="64"/>
    </row>
    <row r="36" spans="2:10" ht="14">
      <c r="B36" s="42" t="s">
        <v>958</v>
      </c>
      <c r="C36" s="95" t="s">
        <v>959</v>
      </c>
      <c r="D36" s="109" t="s">
        <v>126</v>
      </c>
      <c r="E36" s="64">
        <v>582866.26259798964</v>
      </c>
      <c r="F36" s="64">
        <v>443906.12115062837</v>
      </c>
      <c r="G36" s="64">
        <v>450763.37491698976</v>
      </c>
      <c r="H36" s="64">
        <v>438764.37424399989</v>
      </c>
      <c r="I36" s="64">
        <v>448693.38712098997</v>
      </c>
      <c r="J36" s="64">
        <v>439860.58304512984</v>
      </c>
    </row>
    <row r="37" spans="2:10" ht="14">
      <c r="B37" s="42" t="s">
        <v>960</v>
      </c>
      <c r="C37" s="95" t="s">
        <v>961</v>
      </c>
      <c r="D37" s="109" t="s">
        <v>126</v>
      </c>
      <c r="E37" s="93">
        <v>24790.31625308</v>
      </c>
      <c r="F37" s="93">
        <v>24764.68502329</v>
      </c>
      <c r="G37" s="93">
        <v>24179.56369119</v>
      </c>
      <c r="H37" s="93">
        <v>22875.917530810002</v>
      </c>
      <c r="I37" s="93">
        <v>23270.097385020003</v>
      </c>
      <c r="J37" s="93">
        <v>23269.926326069999</v>
      </c>
    </row>
    <row r="38" spans="2:10" ht="14">
      <c r="B38" s="42" t="s">
        <v>962</v>
      </c>
      <c r="C38" s="95" t="s">
        <v>963</v>
      </c>
      <c r="D38" s="109" t="s">
        <v>126</v>
      </c>
      <c r="E38" s="64">
        <v>35203.550806172105</v>
      </c>
      <c r="F38" s="64">
        <v>24732.203285433588</v>
      </c>
      <c r="G38" s="64">
        <v>20349.374260200002</v>
      </c>
      <c r="H38" s="64">
        <v>23061.648536280001</v>
      </c>
      <c r="I38" s="64">
        <v>38066.996829540003</v>
      </c>
      <c r="J38" s="64">
        <v>40179.350301520004</v>
      </c>
    </row>
    <row r="39" spans="2:10" ht="14">
      <c r="B39" s="42" t="s">
        <v>964</v>
      </c>
      <c r="C39" s="95" t="s">
        <v>965</v>
      </c>
      <c r="D39" s="109" t="s">
        <v>126</v>
      </c>
      <c r="E39" s="64"/>
      <c r="F39" s="64"/>
      <c r="G39" s="64">
        <v>0</v>
      </c>
      <c r="H39" s="64"/>
      <c r="I39" s="64"/>
      <c r="J39" s="64"/>
    </row>
    <row r="40" spans="2:10" ht="14">
      <c r="B40" s="43" t="s">
        <v>966</v>
      </c>
      <c r="C40" s="99" t="s">
        <v>967</v>
      </c>
      <c r="D40" s="123" t="s">
        <v>126</v>
      </c>
      <c r="E40" s="64">
        <v>31686.025229102939</v>
      </c>
      <c r="F40" s="64">
        <v>26634.287913024538</v>
      </c>
      <c r="G40" s="64">
        <v>22582.106483189997</v>
      </c>
      <c r="H40" s="64">
        <v>22015.287738500007</v>
      </c>
      <c r="I40" s="64">
        <v>21859.639407900002</v>
      </c>
      <c r="J40" s="64">
        <v>24431.171670300002</v>
      </c>
    </row>
    <row r="41" spans="2:10" s="121" customFormat="1" ht="14">
      <c r="B41" s="40" t="s">
        <v>968</v>
      </c>
      <c r="C41" s="94" t="s">
        <v>969</v>
      </c>
      <c r="D41" s="205" t="s">
        <v>126</v>
      </c>
      <c r="E41" s="206">
        <v>66102.527726266824</v>
      </c>
      <c r="F41" s="206">
        <v>55471.412681350193</v>
      </c>
      <c r="G41" s="206">
        <v>55786.138880760023</v>
      </c>
      <c r="H41" s="206">
        <v>50668.966160320007</v>
      </c>
      <c r="I41" s="206">
        <v>50498.743760710007</v>
      </c>
      <c r="J41" s="206">
        <v>54378.539170660013</v>
      </c>
    </row>
    <row r="42" spans="2:10" ht="14">
      <c r="B42" s="42" t="s">
        <v>970</v>
      </c>
      <c r="C42" s="95" t="s">
        <v>971</v>
      </c>
      <c r="D42" s="109" t="s">
        <v>126</v>
      </c>
      <c r="E42" s="64"/>
      <c r="F42" s="64"/>
      <c r="G42" s="64"/>
      <c r="H42" s="64"/>
      <c r="I42" s="64"/>
      <c r="J42" s="64"/>
    </row>
    <row r="43" spans="2:10" ht="14">
      <c r="B43" s="42" t="s">
        <v>972</v>
      </c>
      <c r="C43" s="95" t="s">
        <v>973</v>
      </c>
      <c r="D43" s="109" t="s">
        <v>126</v>
      </c>
      <c r="E43" s="64"/>
      <c r="F43" s="64"/>
      <c r="G43" s="64"/>
      <c r="H43" s="64"/>
      <c r="I43" s="64"/>
      <c r="J43" s="64"/>
    </row>
    <row r="44" spans="2:10" ht="14">
      <c r="B44" s="42" t="s">
        <v>974</v>
      </c>
      <c r="C44" s="95" t="s">
        <v>975</v>
      </c>
      <c r="D44" s="109" t="s">
        <v>126</v>
      </c>
      <c r="E44" s="64"/>
      <c r="F44" s="64"/>
      <c r="G44" s="64"/>
      <c r="H44" s="64"/>
      <c r="I44" s="64"/>
      <c r="J44" s="64"/>
    </row>
    <row r="45" spans="2:10" ht="14">
      <c r="B45" s="42" t="s">
        <v>976</v>
      </c>
      <c r="C45" s="95" t="s">
        <v>977</v>
      </c>
      <c r="D45" s="109" t="s">
        <v>126</v>
      </c>
      <c r="E45" s="64"/>
      <c r="F45" s="64"/>
      <c r="G45" s="64"/>
      <c r="H45" s="64"/>
      <c r="I45" s="64"/>
      <c r="J45" s="64"/>
    </row>
    <row r="46" spans="2:10" ht="14">
      <c r="B46" s="42" t="s">
        <v>978</v>
      </c>
      <c r="C46" s="95" t="s">
        <v>979</v>
      </c>
      <c r="D46" s="109" t="s">
        <v>126</v>
      </c>
      <c r="E46" s="64"/>
      <c r="F46" s="64"/>
      <c r="G46" s="64"/>
      <c r="H46" s="64"/>
      <c r="I46" s="64"/>
      <c r="J46" s="64"/>
    </row>
    <row r="47" spans="2:10" ht="14">
      <c r="B47" s="43" t="s">
        <v>980</v>
      </c>
      <c r="C47" s="99" t="s">
        <v>981</v>
      </c>
      <c r="D47" s="123" t="s">
        <v>126</v>
      </c>
      <c r="E47" s="64">
        <v>66102.527726266824</v>
      </c>
      <c r="F47" s="64">
        <v>55471.412681350193</v>
      </c>
      <c r="G47" s="64">
        <v>55786.138880760023</v>
      </c>
      <c r="H47" s="64">
        <v>50668.966160320007</v>
      </c>
      <c r="I47" s="64">
        <v>50498.743760710007</v>
      </c>
      <c r="J47" s="64">
        <v>54378.539170660013</v>
      </c>
    </row>
    <row r="48" spans="2:10" s="121" customFormat="1" ht="14">
      <c r="B48" s="40" t="s">
        <v>982</v>
      </c>
      <c r="C48" s="94" t="s">
        <v>983</v>
      </c>
      <c r="D48" s="205" t="s">
        <v>126</v>
      </c>
      <c r="E48" s="206">
        <v>5634.7806916780246</v>
      </c>
      <c r="F48" s="206">
        <v>5285.6990853265843</v>
      </c>
      <c r="G48" s="206">
        <v>7849.883205770001</v>
      </c>
      <c r="H48" s="206">
        <v>5390.1865508500014</v>
      </c>
      <c r="I48" s="206">
        <v>4526.1290932100001</v>
      </c>
      <c r="J48" s="206">
        <v>5843.5680268900005</v>
      </c>
    </row>
    <row r="49" spans="2:10" ht="14">
      <c r="B49" s="42" t="s">
        <v>984</v>
      </c>
      <c r="C49" s="95" t="s">
        <v>985</v>
      </c>
      <c r="D49" s="109" t="s">
        <v>126</v>
      </c>
      <c r="E49" s="64"/>
      <c r="F49" s="64"/>
      <c r="G49" s="64"/>
      <c r="H49" s="64"/>
      <c r="I49" s="64"/>
      <c r="J49" s="64"/>
    </row>
    <row r="50" spans="2:10" ht="14">
      <c r="B50" s="42" t="s">
        <v>986</v>
      </c>
      <c r="C50" s="95" t="s">
        <v>987</v>
      </c>
      <c r="D50" s="109" t="s">
        <v>126</v>
      </c>
      <c r="E50" s="64"/>
      <c r="F50" s="64"/>
      <c r="G50" s="64"/>
      <c r="H50" s="64"/>
      <c r="I50" s="64"/>
      <c r="J50" s="64"/>
    </row>
    <row r="51" spans="2:10" ht="14">
      <c r="B51" s="42" t="s">
        <v>988</v>
      </c>
      <c r="C51" s="95" t="s">
        <v>989</v>
      </c>
      <c r="D51" s="109" t="s">
        <v>126</v>
      </c>
      <c r="E51" s="64"/>
      <c r="F51" s="64"/>
      <c r="G51" s="64"/>
      <c r="H51" s="64"/>
      <c r="I51" s="64"/>
      <c r="J51" s="64"/>
    </row>
    <row r="52" spans="2:10" ht="14">
      <c r="B52" s="42" t="s">
        <v>990</v>
      </c>
      <c r="C52" s="95" t="s">
        <v>991</v>
      </c>
      <c r="D52" s="109" t="s">
        <v>126</v>
      </c>
      <c r="E52" s="64"/>
      <c r="F52" s="64"/>
      <c r="G52" s="64"/>
      <c r="H52" s="64"/>
      <c r="I52" s="64"/>
      <c r="J52" s="64"/>
    </row>
    <row r="53" spans="2:10" ht="14">
      <c r="B53" s="42" t="s">
        <v>992</v>
      </c>
      <c r="C53" s="95" t="s">
        <v>993</v>
      </c>
      <c r="D53" s="109" t="s">
        <v>126</v>
      </c>
      <c r="E53" s="64"/>
      <c r="F53" s="64"/>
      <c r="G53" s="64"/>
      <c r="H53" s="64"/>
      <c r="I53" s="64"/>
      <c r="J53" s="64"/>
    </row>
    <row r="54" spans="2:10" ht="14">
      <c r="B54" s="43" t="s">
        <v>994</v>
      </c>
      <c r="C54" s="99" t="s">
        <v>995</v>
      </c>
      <c r="D54" s="123" t="s">
        <v>126</v>
      </c>
      <c r="E54" s="64">
        <v>5634.7806916780246</v>
      </c>
      <c r="F54" s="64">
        <v>5285.6990853265843</v>
      </c>
      <c r="G54" s="64">
        <v>7849.883205770001</v>
      </c>
      <c r="H54" s="64">
        <v>5390.1865508500014</v>
      </c>
      <c r="I54" s="64">
        <v>4526.1290932100001</v>
      </c>
      <c r="J54" s="64">
        <v>5843.5680268900005</v>
      </c>
    </row>
    <row r="55" spans="2:10" s="121" customFormat="1" ht="14">
      <c r="B55" s="40" t="s">
        <v>996</v>
      </c>
      <c r="C55" s="94" t="s">
        <v>997</v>
      </c>
      <c r="D55" s="205" t="s">
        <v>126</v>
      </c>
      <c r="E55" s="206">
        <v>377974.42140415398</v>
      </c>
      <c r="F55" s="206">
        <v>324864.54678756546</v>
      </c>
      <c r="G55" s="206">
        <v>378541.51086339919</v>
      </c>
      <c r="H55" s="206">
        <v>309311.89601769979</v>
      </c>
      <c r="I55" s="206">
        <v>309863.39444790012</v>
      </c>
      <c r="J55" s="206">
        <v>356483.55036152003</v>
      </c>
    </row>
    <row r="56" spans="2:10" ht="14">
      <c r="B56" s="42" t="s">
        <v>998</v>
      </c>
      <c r="C56" s="95" t="s">
        <v>999</v>
      </c>
      <c r="D56" s="109" t="s">
        <v>126</v>
      </c>
      <c r="E56" s="64"/>
      <c r="F56" s="64"/>
      <c r="G56" s="64"/>
      <c r="H56" s="64"/>
      <c r="I56" s="64"/>
      <c r="J56" s="64"/>
    </row>
    <row r="57" spans="2:10" ht="14">
      <c r="B57" s="42" t="s">
        <v>1000</v>
      </c>
      <c r="C57" s="95" t="s">
        <v>1001</v>
      </c>
      <c r="D57" s="109" t="s">
        <v>126</v>
      </c>
      <c r="E57" s="64"/>
      <c r="F57" s="64"/>
      <c r="G57" s="64"/>
      <c r="H57" s="64"/>
      <c r="I57" s="64"/>
      <c r="J57" s="64"/>
    </row>
    <row r="58" spans="2:10" ht="14">
      <c r="B58" s="42" t="s">
        <v>1002</v>
      </c>
      <c r="C58" s="95" t="s">
        <v>1003</v>
      </c>
      <c r="D58" s="109" t="s">
        <v>126</v>
      </c>
      <c r="E58" s="64"/>
      <c r="F58" s="64"/>
      <c r="G58" s="64"/>
      <c r="H58" s="64"/>
      <c r="I58" s="64"/>
      <c r="J58" s="64"/>
    </row>
    <row r="59" spans="2:10" ht="14">
      <c r="B59" s="42" t="s">
        <v>1004</v>
      </c>
      <c r="C59" s="95" t="s">
        <v>1005</v>
      </c>
      <c r="D59" s="109" t="s">
        <v>126</v>
      </c>
      <c r="E59" s="64">
        <v>377974.42140415398</v>
      </c>
      <c r="F59" s="64">
        <v>324864.54678756546</v>
      </c>
      <c r="G59" s="64">
        <v>378541.51086339919</v>
      </c>
      <c r="H59" s="64">
        <v>309311.89601769979</v>
      </c>
      <c r="I59" s="64">
        <v>309863.39444790012</v>
      </c>
      <c r="J59" s="64">
        <v>356483.55036152003</v>
      </c>
    </row>
    <row r="60" spans="2:10" ht="14">
      <c r="B60" s="42" t="s">
        <v>1006</v>
      </c>
      <c r="C60" s="95" t="s">
        <v>1007</v>
      </c>
      <c r="D60" s="109" t="s">
        <v>126</v>
      </c>
      <c r="E60" s="64"/>
      <c r="F60" s="64"/>
      <c r="G60" s="64"/>
      <c r="H60" s="64"/>
      <c r="I60" s="64"/>
      <c r="J60" s="64"/>
    </row>
    <row r="61" spans="2:10" ht="14">
      <c r="B61" s="43" t="s">
        <v>1008</v>
      </c>
      <c r="C61" s="99" t="s">
        <v>1009</v>
      </c>
      <c r="D61" s="123" t="s">
        <v>126</v>
      </c>
      <c r="E61" s="64"/>
      <c r="F61" s="64"/>
      <c r="G61" s="64"/>
      <c r="H61" s="64"/>
      <c r="I61" s="64"/>
      <c r="J61" s="64"/>
    </row>
    <row r="62" spans="2:10" s="121" customFormat="1" ht="14">
      <c r="B62" s="40" t="s">
        <v>1010</v>
      </c>
      <c r="C62" s="94" t="s">
        <v>1011</v>
      </c>
      <c r="D62" s="205" t="s">
        <v>126</v>
      </c>
      <c r="E62" s="206">
        <v>79996.211593938686</v>
      </c>
      <c r="F62" s="206">
        <v>54227.997046227218</v>
      </c>
      <c r="G62" s="206">
        <v>57054.661685489977</v>
      </c>
      <c r="H62" s="206">
        <v>57740.574237569992</v>
      </c>
      <c r="I62" s="206">
        <v>60016.06808204003</v>
      </c>
      <c r="J62" s="206">
        <v>59612.074096139993</v>
      </c>
    </row>
    <row r="63" spans="2:10" ht="14">
      <c r="B63" s="42" t="s">
        <v>1012</v>
      </c>
      <c r="C63" s="95" t="s">
        <v>1013</v>
      </c>
      <c r="D63" s="109" t="s">
        <v>126</v>
      </c>
      <c r="E63" s="64">
        <v>14892.498870152094</v>
      </c>
      <c r="F63" s="64">
        <v>12575.089080843358</v>
      </c>
      <c r="G63" s="64">
        <v>12405.050431209998</v>
      </c>
      <c r="H63" s="64">
        <v>11061.097684439999</v>
      </c>
      <c r="I63" s="64">
        <v>14637.934588550004</v>
      </c>
      <c r="J63" s="64">
        <v>13233.2052902</v>
      </c>
    </row>
    <row r="64" spans="2:10" ht="14">
      <c r="B64" s="42" t="s">
        <v>1014</v>
      </c>
      <c r="C64" s="95" t="s">
        <v>1015</v>
      </c>
      <c r="D64" s="109" t="s">
        <v>126</v>
      </c>
      <c r="E64" s="64">
        <v>57698.925503736595</v>
      </c>
      <c r="F64" s="64">
        <v>35381.007132513863</v>
      </c>
      <c r="G64" s="64">
        <v>37991.680097389974</v>
      </c>
      <c r="H64" s="64">
        <v>40372.123311939991</v>
      </c>
      <c r="I64" s="64">
        <v>39616.212997680028</v>
      </c>
      <c r="J64" s="64">
        <v>42221.877506949997</v>
      </c>
    </row>
    <row r="65" spans="2:10" ht="14">
      <c r="B65" s="42" t="s">
        <v>1016</v>
      </c>
      <c r="C65" s="95" t="s">
        <v>1017</v>
      </c>
      <c r="D65" s="109" t="s">
        <v>126</v>
      </c>
      <c r="E65" s="64">
        <v>7404.7872200500015</v>
      </c>
      <c r="F65" s="64">
        <v>6271.9008328700002</v>
      </c>
      <c r="G65" s="64">
        <v>6657.9311568899993</v>
      </c>
      <c r="H65" s="64">
        <v>6307.3532411899996</v>
      </c>
      <c r="I65" s="64">
        <v>5761.920495809999</v>
      </c>
      <c r="J65" s="64">
        <v>4156.9912989899994</v>
      </c>
    </row>
    <row r="66" spans="2:10" ht="14">
      <c r="B66" s="42" t="s">
        <v>1018</v>
      </c>
      <c r="C66" s="95" t="s">
        <v>1019</v>
      </c>
      <c r="D66" s="109" t="s">
        <v>126</v>
      </c>
      <c r="E66" s="64"/>
      <c r="F66" s="64"/>
      <c r="G66" s="64"/>
      <c r="H66" s="64"/>
      <c r="I66" s="64"/>
      <c r="J66" s="64"/>
    </row>
    <row r="67" spans="2:10" ht="14">
      <c r="B67" s="42" t="s">
        <v>1020</v>
      </c>
      <c r="C67" s="95" t="s">
        <v>1021</v>
      </c>
      <c r="D67" s="109" t="s">
        <v>126</v>
      </c>
      <c r="E67" s="64"/>
      <c r="F67" s="64"/>
      <c r="G67" s="64"/>
      <c r="H67" s="64"/>
      <c r="I67" s="64"/>
      <c r="J67" s="64"/>
    </row>
    <row r="68" spans="2:10" ht="14">
      <c r="B68" s="43" t="s">
        <v>1022</v>
      </c>
      <c r="C68" s="99" t="s">
        <v>1023</v>
      </c>
      <c r="D68" s="123" t="s">
        <v>126</v>
      </c>
      <c r="E68" s="64"/>
      <c r="F68" s="64"/>
      <c r="G68" s="64"/>
      <c r="H68" s="64"/>
      <c r="I68" s="64"/>
      <c r="J68" s="64"/>
    </row>
    <row r="69" spans="2:10" s="121" customFormat="1" ht="14">
      <c r="B69" s="40" t="s">
        <v>1024</v>
      </c>
      <c r="C69" s="94" t="s">
        <v>1025</v>
      </c>
      <c r="D69" s="205" t="s">
        <v>126</v>
      </c>
      <c r="E69" s="206">
        <v>2722723.7944251779</v>
      </c>
      <c r="F69" s="206">
        <v>2518815.0767427334</v>
      </c>
      <c r="G69" s="206">
        <v>2597427.4751498997</v>
      </c>
      <c r="H69" s="206">
        <v>2567571.4127097512</v>
      </c>
      <c r="I69" s="206">
        <v>2619175.821654161</v>
      </c>
      <c r="J69" s="206">
        <v>2744589.6228667391</v>
      </c>
    </row>
    <row r="70" spans="2:10" ht="14">
      <c r="B70" s="42" t="s">
        <v>1026</v>
      </c>
      <c r="C70" s="95" t="s">
        <v>1027</v>
      </c>
      <c r="D70" s="109" t="s">
        <v>126</v>
      </c>
      <c r="E70" s="64"/>
      <c r="F70" s="64"/>
      <c r="G70" s="64"/>
      <c r="H70" s="64"/>
      <c r="I70" s="64"/>
      <c r="J70" s="64"/>
    </row>
    <row r="71" spans="2:10" ht="14">
      <c r="B71" s="42" t="s">
        <v>1028</v>
      </c>
      <c r="C71" s="95" t="s">
        <v>1029</v>
      </c>
      <c r="D71" s="109" t="s">
        <v>126</v>
      </c>
      <c r="E71" s="64"/>
      <c r="F71" s="64"/>
      <c r="G71" s="64"/>
      <c r="H71" s="64"/>
      <c r="I71" s="64"/>
      <c r="J71" s="64"/>
    </row>
    <row r="72" spans="2:10" ht="14">
      <c r="B72" s="42" t="s">
        <v>1030</v>
      </c>
      <c r="C72" s="95" t="s">
        <v>1031</v>
      </c>
      <c r="D72" s="109" t="s">
        <v>126</v>
      </c>
      <c r="E72" s="64">
        <v>7076.7160182300004</v>
      </c>
      <c r="F72" s="64">
        <v>7869.4278439</v>
      </c>
      <c r="G72" s="64">
        <v>7724.2544812699998</v>
      </c>
      <c r="H72" s="64">
        <v>7237.7666358300012</v>
      </c>
      <c r="I72" s="64">
        <v>7466.3787283999991</v>
      </c>
      <c r="J72" s="64">
        <v>7593.2164477799997</v>
      </c>
    </row>
    <row r="73" spans="2:10" ht="14">
      <c r="B73" s="42" t="s">
        <v>1032</v>
      </c>
      <c r="C73" s="95" t="s">
        <v>1033</v>
      </c>
      <c r="D73" s="109" t="s">
        <v>126</v>
      </c>
      <c r="E73" s="64">
        <v>634403.8480820799</v>
      </c>
      <c r="F73" s="64">
        <v>608903.03821368981</v>
      </c>
      <c r="G73" s="64">
        <v>600859.29920048011</v>
      </c>
      <c r="H73" s="64">
        <v>596241.52500240982</v>
      </c>
      <c r="I73" s="64">
        <v>606646.24705652019</v>
      </c>
      <c r="J73" s="64">
        <v>621159.61128778022</v>
      </c>
    </row>
    <row r="74" spans="2:10" ht="14">
      <c r="B74" s="42" t="s">
        <v>1034</v>
      </c>
      <c r="C74" s="95" t="s">
        <v>1035</v>
      </c>
      <c r="D74" s="109" t="s">
        <v>126</v>
      </c>
      <c r="E74" s="64">
        <v>102098.29954081056</v>
      </c>
      <c r="F74" s="64">
        <v>107569.94257910523</v>
      </c>
      <c r="G74" s="64">
        <v>95793.391918490001</v>
      </c>
      <c r="H74" s="64">
        <v>101682.54453361999</v>
      </c>
      <c r="I74" s="64">
        <v>107258.39362898997</v>
      </c>
      <c r="J74" s="64">
        <v>111559.31090385999</v>
      </c>
    </row>
    <row r="75" spans="2:10" ht="14">
      <c r="B75" s="42" t="s">
        <v>1036</v>
      </c>
      <c r="C75" s="95" t="s">
        <v>1037</v>
      </c>
      <c r="D75" s="109" t="s">
        <v>126</v>
      </c>
      <c r="E75" s="64"/>
      <c r="F75" s="64"/>
      <c r="G75" s="64">
        <v>0</v>
      </c>
      <c r="H75" s="64"/>
      <c r="I75" s="64"/>
      <c r="J75" s="64"/>
    </row>
    <row r="76" spans="2:10" ht="14">
      <c r="B76" s="42" t="s">
        <v>1038</v>
      </c>
      <c r="C76" s="95" t="s">
        <v>1039</v>
      </c>
      <c r="D76" s="109" t="s">
        <v>126</v>
      </c>
      <c r="E76" s="64"/>
      <c r="F76" s="64"/>
      <c r="G76" s="64">
        <v>0</v>
      </c>
      <c r="H76" s="64"/>
      <c r="I76" s="64"/>
      <c r="J76" s="64"/>
    </row>
    <row r="77" spans="2:10" ht="14">
      <c r="B77" s="43" t="s">
        <v>1040</v>
      </c>
      <c r="C77" s="99" t="s">
        <v>1041</v>
      </c>
      <c r="D77" s="123" t="s">
        <v>126</v>
      </c>
      <c r="E77" s="64">
        <v>1979144.9307840576</v>
      </c>
      <c r="F77" s="64">
        <v>1794472.6681060381</v>
      </c>
      <c r="G77" s="64">
        <v>1893050.5295496597</v>
      </c>
      <c r="H77" s="64">
        <v>1862409.5765378913</v>
      </c>
      <c r="I77" s="64">
        <v>1897804.8022402509</v>
      </c>
      <c r="J77" s="64">
        <v>2004277.4842273188</v>
      </c>
    </row>
    <row r="78" spans="2:10" s="121" customFormat="1" ht="14">
      <c r="B78" s="40" t="s">
        <v>1042</v>
      </c>
      <c r="C78" s="94" t="s">
        <v>1043</v>
      </c>
      <c r="D78" s="205" t="s">
        <v>126</v>
      </c>
      <c r="E78" s="206">
        <v>807952.88546567468</v>
      </c>
      <c r="F78" s="206">
        <v>1749335.8189141396</v>
      </c>
      <c r="G78" s="206">
        <v>1623004.0507276701</v>
      </c>
      <c r="H78" s="206">
        <v>1649647.4237995397</v>
      </c>
      <c r="I78" s="206">
        <v>1676872.0894056899</v>
      </c>
      <c r="J78" s="206">
        <v>1781384.6603141199</v>
      </c>
    </row>
    <row r="79" spans="2:10" ht="14">
      <c r="B79" s="42" t="s">
        <v>1044</v>
      </c>
      <c r="C79" s="95" t="s">
        <v>1045</v>
      </c>
      <c r="D79" s="109" t="s">
        <v>126</v>
      </c>
      <c r="E79" s="64"/>
      <c r="F79" s="64"/>
      <c r="G79" s="64"/>
      <c r="H79" s="64"/>
      <c r="I79" s="64"/>
      <c r="J79" s="64"/>
    </row>
    <row r="80" spans="2:10" ht="14">
      <c r="B80" s="42" t="s">
        <v>1046</v>
      </c>
      <c r="C80" s="95" t="s">
        <v>1047</v>
      </c>
      <c r="D80" s="109" t="s">
        <v>126</v>
      </c>
      <c r="E80" s="64">
        <v>479355.85530351673</v>
      </c>
      <c r="F80" s="64">
        <v>1358198.5445414011</v>
      </c>
      <c r="G80" s="64">
        <v>1262510.4418848001</v>
      </c>
      <c r="H80" s="64">
        <v>1277136.4039713899</v>
      </c>
      <c r="I80" s="64">
        <v>1314415.5529899499</v>
      </c>
      <c r="J80" s="64">
        <v>1389185.0780838898</v>
      </c>
    </row>
    <row r="81" spans="2:10" ht="14">
      <c r="B81" s="42" t="s">
        <v>1048</v>
      </c>
      <c r="C81" s="95" t="s">
        <v>1049</v>
      </c>
      <c r="D81" s="109" t="s">
        <v>126</v>
      </c>
      <c r="E81" s="64"/>
      <c r="F81" s="64"/>
      <c r="G81" s="64"/>
      <c r="H81" s="64"/>
      <c r="I81" s="64"/>
      <c r="J81" s="64"/>
    </row>
    <row r="82" spans="2:10" ht="14">
      <c r="B82" s="42" t="s">
        <v>1050</v>
      </c>
      <c r="C82" s="95" t="s">
        <v>1051</v>
      </c>
      <c r="D82" s="109" t="s">
        <v>126</v>
      </c>
      <c r="E82" s="64">
        <v>315957.40245472139</v>
      </c>
      <c r="F82" s="64">
        <v>379025.68881897046</v>
      </c>
      <c r="G82" s="64">
        <v>344437.42530365003</v>
      </c>
      <c r="H82" s="64">
        <v>359957.32047520997</v>
      </c>
      <c r="I82" s="64">
        <v>344763.45078684</v>
      </c>
      <c r="J82" s="64">
        <v>374709.77403922996</v>
      </c>
    </row>
    <row r="83" spans="2:10" ht="14">
      <c r="B83" s="42" t="s">
        <v>1052</v>
      </c>
      <c r="C83" s="95" t="s">
        <v>1053</v>
      </c>
      <c r="D83" s="109" t="s">
        <v>126</v>
      </c>
      <c r="E83" s="64"/>
      <c r="F83" s="64"/>
      <c r="G83" s="64"/>
      <c r="H83" s="64"/>
      <c r="I83" s="64"/>
      <c r="J83" s="64"/>
    </row>
    <row r="84" spans="2:10" ht="14">
      <c r="B84" s="42" t="s">
        <v>1054</v>
      </c>
      <c r="C84" s="95" t="s">
        <v>1055</v>
      </c>
      <c r="D84" s="109" t="s">
        <v>126</v>
      </c>
      <c r="E84" s="64"/>
      <c r="F84" s="64"/>
      <c r="G84" s="64"/>
      <c r="H84" s="64"/>
      <c r="I84" s="64"/>
      <c r="J84" s="64"/>
    </row>
    <row r="85" spans="2:10" ht="14">
      <c r="B85" s="42" t="s">
        <v>1056</v>
      </c>
      <c r="C85" s="95" t="s">
        <v>1057</v>
      </c>
      <c r="D85" s="109" t="s">
        <v>126</v>
      </c>
      <c r="E85" s="64">
        <v>12247.512856790003</v>
      </c>
      <c r="F85" s="64">
        <v>11695.53464835</v>
      </c>
      <c r="G85" s="64">
        <v>15393.355987540004</v>
      </c>
      <c r="H85" s="64">
        <v>11589.84507782</v>
      </c>
      <c r="I85" s="64">
        <v>16577.686088310002</v>
      </c>
      <c r="J85" s="64">
        <v>15594.481448880002</v>
      </c>
    </row>
    <row r="86" spans="2:10" ht="14">
      <c r="B86" s="42" t="s">
        <v>1058</v>
      </c>
      <c r="C86" s="95" t="s">
        <v>1059</v>
      </c>
      <c r="D86" s="109" t="s">
        <v>126</v>
      </c>
      <c r="E86" s="64"/>
      <c r="F86" s="64"/>
      <c r="G86" s="64"/>
      <c r="H86" s="64"/>
      <c r="I86" s="64"/>
      <c r="J86" s="64"/>
    </row>
    <row r="87" spans="2:10" ht="14">
      <c r="B87" s="42" t="s">
        <v>1060</v>
      </c>
      <c r="C87" s="95" t="s">
        <v>1061</v>
      </c>
      <c r="D87" s="110" t="s">
        <v>126</v>
      </c>
      <c r="E87" s="64">
        <v>392.11485064662043</v>
      </c>
      <c r="F87" s="64">
        <v>416.05090541805441</v>
      </c>
      <c r="G87" s="64">
        <v>662.82755167999994</v>
      </c>
      <c r="H87" s="64">
        <v>963.85427512000001</v>
      </c>
      <c r="I87" s="64">
        <v>1115.39954059</v>
      </c>
      <c r="J87" s="64">
        <v>1895.3267421200001</v>
      </c>
    </row>
    <row r="88" spans="2:10" ht="14">
      <c r="B88" s="124" t="s">
        <v>1062</v>
      </c>
      <c r="C88" s="125" t="s">
        <v>1063</v>
      </c>
      <c r="D88" s="125" t="s">
        <v>126</v>
      </c>
      <c r="E88" s="64">
        <v>-1.0244548320770264E-8</v>
      </c>
      <c r="F88" s="64">
        <v>0</v>
      </c>
      <c r="G88" s="64">
        <v>0</v>
      </c>
      <c r="H88" s="64">
        <v>-2.0000021904706955E-3</v>
      </c>
      <c r="I88" s="64">
        <v>-2.0579416304826736E-3</v>
      </c>
      <c r="J88" s="64">
        <v>0</v>
      </c>
    </row>
  </sheetData>
  <mergeCells count="4">
    <mergeCell ref="B5:C6"/>
    <mergeCell ref="E2:J2"/>
    <mergeCell ref="E3:J3"/>
    <mergeCell ref="E4:J5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2A7D-A8FA-4C5B-A917-3346A5799BDE}">
  <dimension ref="B1:I45"/>
  <sheetViews>
    <sheetView workbookViewId="0">
      <selection activeCell="E6" sqref="E6:I7"/>
    </sheetView>
  </sheetViews>
  <sheetFormatPr baseColWidth="10" defaultColWidth="11.453125" defaultRowHeight="14"/>
  <cols>
    <col min="1" max="2" width="11.453125" style="111"/>
    <col min="3" max="3" width="42.54296875" style="111" customWidth="1"/>
    <col min="4" max="258" width="11.453125" style="111"/>
    <col min="259" max="259" width="42.54296875" style="111" customWidth="1"/>
    <col min="260" max="514" width="11.453125" style="111"/>
    <col min="515" max="515" width="42.54296875" style="111" customWidth="1"/>
    <col min="516" max="770" width="11.453125" style="111"/>
    <col min="771" max="771" width="42.54296875" style="111" customWidth="1"/>
    <col min="772" max="1026" width="11.453125" style="111"/>
    <col min="1027" max="1027" width="42.54296875" style="111" customWidth="1"/>
    <col min="1028" max="1282" width="11.453125" style="111"/>
    <col min="1283" max="1283" width="42.54296875" style="111" customWidth="1"/>
    <col min="1284" max="1538" width="11.453125" style="111"/>
    <col min="1539" max="1539" width="42.54296875" style="111" customWidth="1"/>
    <col min="1540" max="1794" width="11.453125" style="111"/>
    <col min="1795" max="1795" width="42.54296875" style="111" customWidth="1"/>
    <col min="1796" max="2050" width="11.453125" style="111"/>
    <col min="2051" max="2051" width="42.54296875" style="111" customWidth="1"/>
    <col min="2052" max="2306" width="11.453125" style="111"/>
    <col min="2307" max="2307" width="42.54296875" style="111" customWidth="1"/>
    <col min="2308" max="2562" width="11.453125" style="111"/>
    <col min="2563" max="2563" width="42.54296875" style="111" customWidth="1"/>
    <col min="2564" max="2818" width="11.453125" style="111"/>
    <col min="2819" max="2819" width="42.54296875" style="111" customWidth="1"/>
    <col min="2820" max="3074" width="11.453125" style="111"/>
    <col min="3075" max="3075" width="42.54296875" style="111" customWidth="1"/>
    <col min="3076" max="3330" width="11.453125" style="111"/>
    <col min="3331" max="3331" width="42.54296875" style="111" customWidth="1"/>
    <col min="3332" max="3586" width="11.453125" style="111"/>
    <col min="3587" max="3587" width="42.54296875" style="111" customWidth="1"/>
    <col min="3588" max="3842" width="11.453125" style="111"/>
    <col min="3843" max="3843" width="42.54296875" style="111" customWidth="1"/>
    <col min="3844" max="4098" width="11.453125" style="111"/>
    <col min="4099" max="4099" width="42.54296875" style="111" customWidth="1"/>
    <col min="4100" max="4354" width="11.453125" style="111"/>
    <col min="4355" max="4355" width="42.54296875" style="111" customWidth="1"/>
    <col min="4356" max="4610" width="11.453125" style="111"/>
    <col min="4611" max="4611" width="42.54296875" style="111" customWidth="1"/>
    <col min="4612" max="4866" width="11.453125" style="111"/>
    <col min="4867" max="4867" width="42.54296875" style="111" customWidth="1"/>
    <col min="4868" max="5122" width="11.453125" style="111"/>
    <col min="5123" max="5123" width="42.54296875" style="111" customWidth="1"/>
    <col min="5124" max="5378" width="11.453125" style="111"/>
    <col min="5379" max="5379" width="42.54296875" style="111" customWidth="1"/>
    <col min="5380" max="5634" width="11.453125" style="111"/>
    <col min="5635" max="5635" width="42.54296875" style="111" customWidth="1"/>
    <col min="5636" max="5890" width="11.453125" style="111"/>
    <col min="5891" max="5891" width="42.54296875" style="111" customWidth="1"/>
    <col min="5892" max="6146" width="11.453125" style="111"/>
    <col min="6147" max="6147" width="42.54296875" style="111" customWidth="1"/>
    <col min="6148" max="6402" width="11.453125" style="111"/>
    <col min="6403" max="6403" width="42.54296875" style="111" customWidth="1"/>
    <col min="6404" max="6658" width="11.453125" style="111"/>
    <col min="6659" max="6659" width="42.54296875" style="111" customWidth="1"/>
    <col min="6660" max="6914" width="11.453125" style="111"/>
    <col min="6915" max="6915" width="42.54296875" style="111" customWidth="1"/>
    <col min="6916" max="7170" width="11.453125" style="111"/>
    <col min="7171" max="7171" width="42.54296875" style="111" customWidth="1"/>
    <col min="7172" max="7426" width="11.453125" style="111"/>
    <col min="7427" max="7427" width="42.54296875" style="111" customWidth="1"/>
    <col min="7428" max="7682" width="11.453125" style="111"/>
    <col min="7683" max="7683" width="42.54296875" style="111" customWidth="1"/>
    <col min="7684" max="7938" width="11.453125" style="111"/>
    <col min="7939" max="7939" width="42.54296875" style="111" customWidth="1"/>
    <col min="7940" max="8194" width="11.453125" style="111"/>
    <col min="8195" max="8195" width="42.54296875" style="111" customWidth="1"/>
    <col min="8196" max="8450" width="11.453125" style="111"/>
    <col min="8451" max="8451" width="42.54296875" style="111" customWidth="1"/>
    <col min="8452" max="8706" width="11.453125" style="111"/>
    <col min="8707" max="8707" width="42.54296875" style="111" customWidth="1"/>
    <col min="8708" max="8962" width="11.453125" style="111"/>
    <col min="8963" max="8963" width="42.54296875" style="111" customWidth="1"/>
    <col min="8964" max="9218" width="11.453125" style="111"/>
    <col min="9219" max="9219" width="42.54296875" style="111" customWidth="1"/>
    <col min="9220" max="9474" width="11.453125" style="111"/>
    <col min="9475" max="9475" width="42.54296875" style="111" customWidth="1"/>
    <col min="9476" max="9730" width="11.453125" style="111"/>
    <col min="9731" max="9731" width="42.54296875" style="111" customWidth="1"/>
    <col min="9732" max="9986" width="11.453125" style="111"/>
    <col min="9987" max="9987" width="42.54296875" style="111" customWidth="1"/>
    <col min="9988" max="10242" width="11.453125" style="111"/>
    <col min="10243" max="10243" width="42.54296875" style="111" customWidth="1"/>
    <col min="10244" max="10498" width="11.453125" style="111"/>
    <col min="10499" max="10499" width="42.54296875" style="111" customWidth="1"/>
    <col min="10500" max="10754" width="11.453125" style="111"/>
    <col min="10755" max="10755" width="42.54296875" style="111" customWidth="1"/>
    <col min="10756" max="11010" width="11.453125" style="111"/>
    <col min="11011" max="11011" width="42.54296875" style="111" customWidth="1"/>
    <col min="11012" max="11266" width="11.453125" style="111"/>
    <col min="11267" max="11267" width="42.54296875" style="111" customWidth="1"/>
    <col min="11268" max="11522" width="11.453125" style="111"/>
    <col min="11523" max="11523" width="42.54296875" style="111" customWidth="1"/>
    <col min="11524" max="11778" width="11.453125" style="111"/>
    <col min="11779" max="11779" width="42.54296875" style="111" customWidth="1"/>
    <col min="11780" max="12034" width="11.453125" style="111"/>
    <col min="12035" max="12035" width="42.54296875" style="111" customWidth="1"/>
    <col min="12036" max="12290" width="11.453125" style="111"/>
    <col min="12291" max="12291" width="42.54296875" style="111" customWidth="1"/>
    <col min="12292" max="12546" width="11.453125" style="111"/>
    <col min="12547" max="12547" width="42.54296875" style="111" customWidth="1"/>
    <col min="12548" max="12802" width="11.453125" style="111"/>
    <col min="12803" max="12803" width="42.54296875" style="111" customWidth="1"/>
    <col min="12804" max="13058" width="11.453125" style="111"/>
    <col min="13059" max="13059" width="42.54296875" style="111" customWidth="1"/>
    <col min="13060" max="13314" width="11.453125" style="111"/>
    <col min="13315" max="13315" width="42.54296875" style="111" customWidth="1"/>
    <col min="13316" max="13570" width="11.453125" style="111"/>
    <col min="13571" max="13571" width="42.54296875" style="111" customWidth="1"/>
    <col min="13572" max="13826" width="11.453125" style="111"/>
    <col min="13827" max="13827" width="42.54296875" style="111" customWidth="1"/>
    <col min="13828" max="14082" width="11.453125" style="111"/>
    <col min="14083" max="14083" width="42.54296875" style="111" customWidth="1"/>
    <col min="14084" max="14338" width="11.453125" style="111"/>
    <col min="14339" max="14339" width="42.54296875" style="111" customWidth="1"/>
    <col min="14340" max="14594" width="11.453125" style="111"/>
    <col min="14595" max="14595" width="42.54296875" style="111" customWidth="1"/>
    <col min="14596" max="14850" width="11.453125" style="111"/>
    <col min="14851" max="14851" width="42.54296875" style="111" customWidth="1"/>
    <col min="14852" max="15106" width="11.453125" style="111"/>
    <col min="15107" max="15107" width="42.54296875" style="111" customWidth="1"/>
    <col min="15108" max="15362" width="11.453125" style="111"/>
    <col min="15363" max="15363" width="42.54296875" style="111" customWidth="1"/>
    <col min="15364" max="15618" width="11.453125" style="111"/>
    <col min="15619" max="15619" width="42.54296875" style="111" customWidth="1"/>
    <col min="15620" max="15874" width="11.453125" style="111"/>
    <col min="15875" max="15875" width="42.54296875" style="111" customWidth="1"/>
    <col min="15876" max="16130" width="11.453125" style="111"/>
    <col min="16131" max="16131" width="42.54296875" style="111" customWidth="1"/>
    <col min="16132" max="16384" width="11.453125" style="111"/>
  </cols>
  <sheetData>
    <row r="1" spans="2:9">
      <c r="B1" s="146" t="s">
        <v>118</v>
      </c>
    </row>
    <row r="2" spans="2:9" ht="15.5">
      <c r="B2" s="51" t="s">
        <v>119</v>
      </c>
      <c r="C2" s="52"/>
      <c r="D2" s="28"/>
      <c r="E2" s="242" t="str">
        <f>+'Erogación funciones de Gobierno'!E2:I2</f>
        <v>Costa Rica Gobierno Central Consolidado</v>
      </c>
      <c r="F2" s="242"/>
      <c r="G2" s="242"/>
      <c r="H2" s="242"/>
      <c r="I2" s="242"/>
    </row>
    <row r="3" spans="2:9" ht="15.5">
      <c r="B3" s="51" t="s">
        <v>1064</v>
      </c>
      <c r="C3" s="53"/>
      <c r="D3" s="22"/>
      <c r="E3" s="243" t="s">
        <v>190</v>
      </c>
      <c r="F3" s="243"/>
      <c r="G3" s="243"/>
      <c r="H3" s="243"/>
      <c r="I3" s="243"/>
    </row>
    <row r="4" spans="2:9">
      <c r="B4" s="19"/>
      <c r="C4" s="20"/>
      <c r="D4" s="21"/>
      <c r="E4" s="244" t="s">
        <v>254</v>
      </c>
      <c r="F4" s="245"/>
      <c r="G4" s="245"/>
      <c r="H4" s="245"/>
      <c r="I4" s="245"/>
    </row>
    <row r="5" spans="2:9">
      <c r="B5" s="249" t="s">
        <v>1065</v>
      </c>
      <c r="C5" s="250"/>
      <c r="D5" s="22"/>
      <c r="E5" s="233"/>
      <c r="F5" s="234"/>
      <c r="G5" s="234"/>
      <c r="H5" s="234"/>
      <c r="I5" s="234"/>
    </row>
    <row r="6" spans="2:9" ht="36" customHeight="1">
      <c r="B6" s="249"/>
      <c r="C6" s="250"/>
      <c r="D6" s="22"/>
      <c r="E6" s="248">
        <v>2019</v>
      </c>
      <c r="F6" s="248">
        <f>+E6+1</f>
        <v>2020</v>
      </c>
      <c r="G6" s="248">
        <f>+F6+1</f>
        <v>2021</v>
      </c>
      <c r="H6" s="248">
        <f>+G6+1</f>
        <v>2022</v>
      </c>
      <c r="I6" s="248">
        <f>+H6+1</f>
        <v>2023</v>
      </c>
    </row>
    <row r="7" spans="2:9">
      <c r="B7" s="102"/>
      <c r="C7" s="103"/>
      <c r="D7" s="22"/>
      <c r="E7" s="248"/>
      <c r="F7" s="248"/>
      <c r="G7" s="248"/>
      <c r="H7" s="248"/>
      <c r="I7" s="248"/>
    </row>
    <row r="8" spans="2:9">
      <c r="B8" s="90" t="s">
        <v>1066</v>
      </c>
      <c r="C8" s="91" t="s">
        <v>1067</v>
      </c>
      <c r="D8" s="178" t="s">
        <v>126</v>
      </c>
      <c r="E8" s="179"/>
      <c r="F8" s="179"/>
      <c r="G8" s="179"/>
      <c r="H8" s="179"/>
      <c r="I8" s="179"/>
    </row>
    <row r="9" spans="2:9">
      <c r="B9" s="40" t="s">
        <v>1068</v>
      </c>
      <c r="C9" s="94" t="s">
        <v>1069</v>
      </c>
      <c r="D9" s="109" t="s">
        <v>126</v>
      </c>
      <c r="E9" s="159"/>
      <c r="F9" s="159"/>
      <c r="G9" s="159"/>
      <c r="H9" s="159"/>
      <c r="I9" s="159"/>
    </row>
    <row r="10" spans="2:9">
      <c r="B10" s="42" t="s">
        <v>1070</v>
      </c>
      <c r="C10" s="95" t="s">
        <v>1071</v>
      </c>
      <c r="D10" s="109" t="s">
        <v>126</v>
      </c>
      <c r="E10" s="130"/>
      <c r="F10" s="130"/>
      <c r="G10" s="159"/>
      <c r="H10" s="130"/>
      <c r="I10" s="130"/>
    </row>
    <row r="11" spans="2:9">
      <c r="B11" s="42" t="s">
        <v>1072</v>
      </c>
      <c r="C11" s="96" t="s">
        <v>1073</v>
      </c>
      <c r="D11" s="109" t="s">
        <v>126</v>
      </c>
      <c r="E11" s="130"/>
      <c r="F11" s="130"/>
      <c r="G11" s="130"/>
      <c r="H11" s="130"/>
      <c r="I11" s="130"/>
    </row>
    <row r="12" spans="2:9">
      <c r="B12" s="42" t="s">
        <v>1074</v>
      </c>
      <c r="C12" s="180" t="s">
        <v>1075</v>
      </c>
      <c r="D12" s="109" t="s">
        <v>126</v>
      </c>
      <c r="E12" s="130"/>
      <c r="F12" s="130"/>
      <c r="G12" s="130"/>
      <c r="H12" s="130"/>
      <c r="I12" s="130"/>
    </row>
    <row r="13" spans="2:9">
      <c r="B13" s="42" t="s">
        <v>1076</v>
      </c>
      <c r="C13" s="180" t="s">
        <v>1077</v>
      </c>
      <c r="D13" s="109" t="s">
        <v>126</v>
      </c>
      <c r="E13" s="130"/>
      <c r="F13" s="130"/>
      <c r="G13" s="130"/>
      <c r="H13" s="130"/>
      <c r="I13" s="130"/>
    </row>
    <row r="14" spans="2:9">
      <c r="B14" s="42" t="s">
        <v>1078</v>
      </c>
      <c r="C14" s="96" t="s">
        <v>1079</v>
      </c>
      <c r="D14" s="109" t="s">
        <v>126</v>
      </c>
      <c r="E14" s="130"/>
      <c r="F14" s="130"/>
      <c r="G14" s="130"/>
      <c r="H14" s="130"/>
      <c r="I14" s="130"/>
    </row>
    <row r="15" spans="2:9">
      <c r="B15" s="42" t="s">
        <v>1080</v>
      </c>
      <c r="C15" s="96" t="s">
        <v>1081</v>
      </c>
      <c r="D15" s="109" t="s">
        <v>126</v>
      </c>
      <c r="E15" s="130"/>
      <c r="F15" s="130"/>
      <c r="G15" s="130"/>
      <c r="H15" s="130"/>
      <c r="I15" s="130"/>
    </row>
    <row r="16" spans="2:9">
      <c r="B16" s="42" t="s">
        <v>1082</v>
      </c>
      <c r="C16" s="96" t="s">
        <v>1083</v>
      </c>
      <c r="D16" s="109" t="s">
        <v>126</v>
      </c>
      <c r="E16" s="130"/>
      <c r="F16" s="130"/>
      <c r="G16" s="130"/>
      <c r="H16" s="130"/>
      <c r="I16" s="130"/>
    </row>
    <row r="17" spans="2:9">
      <c r="B17" s="42" t="s">
        <v>1084</v>
      </c>
      <c r="C17" s="95" t="s">
        <v>1085</v>
      </c>
      <c r="D17" s="109" t="s">
        <v>126</v>
      </c>
      <c r="E17" s="130"/>
      <c r="F17" s="130"/>
      <c r="G17" s="130"/>
      <c r="H17" s="130"/>
      <c r="I17" s="130"/>
    </row>
    <row r="18" spans="2:9">
      <c r="B18" s="42" t="s">
        <v>1086</v>
      </c>
      <c r="C18" s="95" t="s">
        <v>1087</v>
      </c>
      <c r="D18" s="109" t="s">
        <v>126</v>
      </c>
      <c r="E18" s="130"/>
      <c r="F18" s="130"/>
      <c r="G18" s="130"/>
      <c r="H18" s="130"/>
      <c r="I18" s="130"/>
    </row>
    <row r="19" spans="2:9">
      <c r="B19" s="42" t="s">
        <v>1088</v>
      </c>
      <c r="C19" s="95" t="s">
        <v>1089</v>
      </c>
      <c r="D19" s="109" t="s">
        <v>126</v>
      </c>
      <c r="E19" s="130"/>
      <c r="F19" s="130"/>
      <c r="G19" s="130"/>
      <c r="H19" s="130"/>
      <c r="I19" s="130"/>
    </row>
    <row r="20" spans="2:9">
      <c r="B20" s="42" t="s">
        <v>1090</v>
      </c>
      <c r="C20" s="95" t="s">
        <v>1091</v>
      </c>
      <c r="D20" s="109" t="s">
        <v>126</v>
      </c>
      <c r="E20" s="130"/>
      <c r="F20" s="130"/>
      <c r="G20" s="130"/>
      <c r="H20" s="130"/>
      <c r="I20" s="130"/>
    </row>
    <row r="21" spans="2:9">
      <c r="B21" s="43" t="s">
        <v>1092</v>
      </c>
      <c r="C21" s="99" t="s">
        <v>1093</v>
      </c>
      <c r="D21" s="123" t="s">
        <v>126</v>
      </c>
      <c r="E21" s="130"/>
      <c r="F21" s="130"/>
      <c r="G21" s="130"/>
      <c r="H21" s="130"/>
      <c r="I21" s="130"/>
    </row>
    <row r="22" spans="2:9">
      <c r="B22" s="40" t="s">
        <v>1094</v>
      </c>
      <c r="C22" s="94" t="s">
        <v>1095</v>
      </c>
      <c r="D22" s="109" t="s">
        <v>126</v>
      </c>
      <c r="E22" s="159"/>
      <c r="F22" s="159"/>
      <c r="G22" s="159"/>
      <c r="H22" s="159"/>
      <c r="I22" s="159"/>
    </row>
    <row r="23" spans="2:9">
      <c r="B23" s="42" t="s">
        <v>1096</v>
      </c>
      <c r="C23" s="95" t="s">
        <v>1071</v>
      </c>
      <c r="D23" s="109" t="s">
        <v>126</v>
      </c>
      <c r="E23" s="130"/>
      <c r="F23" s="130"/>
      <c r="G23" s="130"/>
      <c r="H23" s="130"/>
      <c r="I23" s="130"/>
    </row>
    <row r="24" spans="2:9">
      <c r="B24" s="42" t="s">
        <v>1097</v>
      </c>
      <c r="C24" s="95" t="s">
        <v>1098</v>
      </c>
      <c r="D24" s="109" t="s">
        <v>126</v>
      </c>
      <c r="E24" s="130"/>
      <c r="F24" s="130"/>
      <c r="G24" s="130"/>
      <c r="H24" s="130"/>
      <c r="I24" s="130"/>
    </row>
    <row r="25" spans="2:9">
      <c r="B25" s="42" t="s">
        <v>1099</v>
      </c>
      <c r="C25" s="95" t="s">
        <v>1100</v>
      </c>
      <c r="D25" s="109" t="s">
        <v>126</v>
      </c>
      <c r="E25" s="130"/>
      <c r="F25" s="130"/>
      <c r="G25" s="130"/>
      <c r="H25" s="130"/>
      <c r="I25" s="130"/>
    </row>
    <row r="26" spans="2:9">
      <c r="B26" s="24" t="s">
        <v>1101</v>
      </c>
      <c r="C26" s="101" t="s">
        <v>1102</v>
      </c>
      <c r="D26" s="110" t="s">
        <v>126</v>
      </c>
      <c r="E26" s="130"/>
      <c r="F26" s="130"/>
      <c r="G26" s="130"/>
      <c r="H26" s="130"/>
      <c r="I26" s="130"/>
    </row>
    <row r="27" spans="2:9">
      <c r="B27" s="181" t="s">
        <v>1103</v>
      </c>
      <c r="C27" s="118" t="s">
        <v>1104</v>
      </c>
      <c r="D27" s="182" t="s">
        <v>126</v>
      </c>
      <c r="E27" s="166"/>
      <c r="F27" s="166"/>
      <c r="G27" s="166"/>
      <c r="H27" s="166"/>
      <c r="I27" s="166"/>
    </row>
    <row r="28" spans="2:9">
      <c r="B28" s="40" t="s">
        <v>1105</v>
      </c>
      <c r="C28" s="94" t="s">
        <v>1106</v>
      </c>
      <c r="D28" s="109" t="s">
        <v>126</v>
      </c>
      <c r="E28" s="159"/>
      <c r="F28" s="159"/>
      <c r="G28" s="159"/>
      <c r="H28" s="159"/>
      <c r="I28" s="159"/>
    </row>
    <row r="29" spans="2:9">
      <c r="B29" s="42" t="s">
        <v>1107</v>
      </c>
      <c r="C29" s="95" t="s">
        <v>1071</v>
      </c>
      <c r="D29" s="109" t="s">
        <v>126</v>
      </c>
      <c r="E29" s="130"/>
      <c r="F29" s="130"/>
      <c r="G29" s="159"/>
      <c r="H29" s="130"/>
      <c r="I29" s="130"/>
    </row>
    <row r="30" spans="2:9">
      <c r="B30" s="42" t="s">
        <v>1108</v>
      </c>
      <c r="C30" s="96" t="s">
        <v>1073</v>
      </c>
      <c r="D30" s="109" t="s">
        <v>126</v>
      </c>
      <c r="E30" s="130"/>
      <c r="F30" s="130"/>
      <c r="G30" s="130"/>
      <c r="H30" s="130"/>
      <c r="I30" s="130"/>
    </row>
    <row r="31" spans="2:9">
      <c r="B31" s="42" t="s">
        <v>1109</v>
      </c>
      <c r="C31" s="180" t="s">
        <v>1075</v>
      </c>
      <c r="D31" s="109" t="s">
        <v>126</v>
      </c>
      <c r="E31" s="130"/>
      <c r="F31" s="130"/>
      <c r="G31" s="130"/>
      <c r="H31" s="130"/>
      <c r="I31" s="130"/>
    </row>
    <row r="32" spans="2:9">
      <c r="B32" s="42" t="s">
        <v>1110</v>
      </c>
      <c r="C32" s="180" t="s">
        <v>1077</v>
      </c>
      <c r="D32" s="109" t="s">
        <v>126</v>
      </c>
      <c r="E32" s="130"/>
      <c r="F32" s="130"/>
      <c r="G32" s="130"/>
      <c r="H32" s="130"/>
      <c r="I32" s="130"/>
    </row>
    <row r="33" spans="2:9">
      <c r="B33" s="42" t="s">
        <v>1111</v>
      </c>
      <c r="C33" s="96" t="s">
        <v>1079</v>
      </c>
      <c r="D33" s="109" t="s">
        <v>126</v>
      </c>
      <c r="E33" s="130"/>
      <c r="F33" s="130"/>
      <c r="G33" s="130"/>
      <c r="H33" s="130"/>
      <c r="I33" s="130"/>
    </row>
    <row r="34" spans="2:9">
      <c r="B34" s="42" t="s">
        <v>1112</v>
      </c>
      <c r="C34" s="96" t="s">
        <v>1081</v>
      </c>
      <c r="D34" s="109" t="s">
        <v>126</v>
      </c>
      <c r="E34" s="130"/>
      <c r="F34" s="130"/>
      <c r="G34" s="130"/>
      <c r="H34" s="130"/>
      <c r="I34" s="130"/>
    </row>
    <row r="35" spans="2:9">
      <c r="B35" s="42" t="s">
        <v>1113</v>
      </c>
      <c r="C35" s="96" t="s">
        <v>1083</v>
      </c>
      <c r="D35" s="109" t="s">
        <v>126</v>
      </c>
      <c r="E35" s="130"/>
      <c r="F35" s="130"/>
      <c r="G35" s="130"/>
      <c r="H35" s="130"/>
      <c r="I35" s="130"/>
    </row>
    <row r="36" spans="2:9">
      <c r="B36" s="42" t="s">
        <v>1114</v>
      </c>
      <c r="C36" s="95" t="s">
        <v>1085</v>
      </c>
      <c r="D36" s="109" t="s">
        <v>126</v>
      </c>
      <c r="E36" s="130"/>
      <c r="F36" s="130"/>
      <c r="G36" s="130"/>
      <c r="H36" s="130"/>
      <c r="I36" s="130"/>
    </row>
    <row r="37" spans="2:9">
      <c r="B37" s="42" t="s">
        <v>1115</v>
      </c>
      <c r="C37" s="95" t="s">
        <v>1087</v>
      </c>
      <c r="D37" s="109" t="s">
        <v>126</v>
      </c>
      <c r="E37" s="130"/>
      <c r="F37" s="130"/>
      <c r="G37" s="130"/>
      <c r="H37" s="130"/>
      <c r="I37" s="130"/>
    </row>
    <row r="38" spans="2:9">
      <c r="B38" s="42" t="s">
        <v>1116</v>
      </c>
      <c r="C38" s="95" t="s">
        <v>1089</v>
      </c>
      <c r="D38" s="109" t="s">
        <v>126</v>
      </c>
      <c r="E38" s="130"/>
      <c r="F38" s="130"/>
      <c r="G38" s="130"/>
      <c r="H38" s="130"/>
      <c r="I38" s="130"/>
    </row>
    <row r="39" spans="2:9">
      <c r="B39" s="42" t="s">
        <v>1117</v>
      </c>
      <c r="C39" s="95" t="s">
        <v>1091</v>
      </c>
      <c r="D39" s="109" t="s">
        <v>126</v>
      </c>
      <c r="E39" s="130"/>
      <c r="F39" s="130"/>
      <c r="G39" s="130"/>
      <c r="H39" s="130"/>
      <c r="I39" s="130"/>
    </row>
    <row r="40" spans="2:9">
      <c r="B40" s="43" t="s">
        <v>1118</v>
      </c>
      <c r="C40" s="99" t="s">
        <v>1093</v>
      </c>
      <c r="D40" s="123" t="s">
        <v>126</v>
      </c>
      <c r="E40" s="130"/>
      <c r="F40" s="130"/>
      <c r="G40" s="130"/>
      <c r="H40" s="130"/>
      <c r="I40" s="130"/>
    </row>
    <row r="41" spans="2:9">
      <c r="B41" s="40" t="s">
        <v>1119</v>
      </c>
      <c r="C41" s="94" t="s">
        <v>1120</v>
      </c>
      <c r="D41" s="109" t="s">
        <v>126</v>
      </c>
      <c r="E41" s="159"/>
      <c r="F41" s="159"/>
      <c r="G41" s="159"/>
      <c r="H41" s="159"/>
      <c r="I41" s="159"/>
    </row>
    <row r="42" spans="2:9">
      <c r="B42" s="42" t="s">
        <v>1121</v>
      </c>
      <c r="C42" s="95" t="s">
        <v>1071</v>
      </c>
      <c r="D42" s="109" t="s">
        <v>126</v>
      </c>
      <c r="E42" s="130"/>
      <c r="F42" s="130"/>
      <c r="G42" s="130"/>
      <c r="H42" s="130"/>
      <c r="I42" s="130"/>
    </row>
    <row r="43" spans="2:9">
      <c r="B43" s="42" t="s">
        <v>1122</v>
      </c>
      <c r="C43" s="95" t="s">
        <v>1098</v>
      </c>
      <c r="D43" s="109" t="s">
        <v>126</v>
      </c>
      <c r="E43" s="130"/>
      <c r="F43" s="130"/>
      <c r="G43" s="130"/>
      <c r="H43" s="130"/>
      <c r="I43" s="130"/>
    </row>
    <row r="44" spans="2:9">
      <c r="B44" s="42" t="s">
        <v>1123</v>
      </c>
      <c r="C44" s="95" t="s">
        <v>1100</v>
      </c>
      <c r="D44" s="109" t="s">
        <v>126</v>
      </c>
      <c r="E44" s="130"/>
      <c r="F44" s="130"/>
      <c r="G44" s="130"/>
      <c r="H44" s="130"/>
      <c r="I44" s="130"/>
    </row>
    <row r="45" spans="2:9">
      <c r="B45" s="24" t="s">
        <v>1124</v>
      </c>
      <c r="C45" s="101" t="s">
        <v>1102</v>
      </c>
      <c r="D45" s="110" t="s">
        <v>126</v>
      </c>
      <c r="E45" s="130"/>
      <c r="F45" s="130"/>
      <c r="G45" s="130"/>
      <c r="H45" s="130"/>
      <c r="I45" s="130"/>
    </row>
  </sheetData>
  <mergeCells count="9">
    <mergeCell ref="E2:I2"/>
    <mergeCell ref="E3:I3"/>
    <mergeCell ref="E4:I5"/>
    <mergeCell ref="B5:C6"/>
    <mergeCell ref="E6:E7"/>
    <mergeCell ref="F6:F7"/>
    <mergeCell ref="G6:G7"/>
    <mergeCell ref="H6:H7"/>
    <mergeCell ref="I6:I7"/>
  </mergeCells>
  <hyperlinks>
    <hyperlink ref="B1" location="Indice!A1" display="Regresar" xr:uid="{EC9DDFC5-0D64-4A27-BD4B-9D543B24FEA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54FD-A40E-4E34-A4E9-29FF6A85A6E9}">
  <dimension ref="B1:I45"/>
  <sheetViews>
    <sheetView workbookViewId="0">
      <selection activeCell="E6" sqref="E6:I7"/>
    </sheetView>
  </sheetViews>
  <sheetFormatPr baseColWidth="10" defaultColWidth="11.453125" defaultRowHeight="14"/>
  <cols>
    <col min="1" max="2" width="11.453125" style="111"/>
    <col min="3" max="3" width="61.1796875" style="111" customWidth="1"/>
    <col min="4" max="258" width="11.453125" style="111"/>
    <col min="259" max="259" width="61.1796875" style="111" customWidth="1"/>
    <col min="260" max="514" width="11.453125" style="111"/>
    <col min="515" max="515" width="61.1796875" style="111" customWidth="1"/>
    <col min="516" max="770" width="11.453125" style="111"/>
    <col min="771" max="771" width="61.1796875" style="111" customWidth="1"/>
    <col min="772" max="1026" width="11.453125" style="111"/>
    <col min="1027" max="1027" width="61.1796875" style="111" customWidth="1"/>
    <col min="1028" max="1282" width="11.453125" style="111"/>
    <col min="1283" max="1283" width="61.1796875" style="111" customWidth="1"/>
    <col min="1284" max="1538" width="11.453125" style="111"/>
    <col min="1539" max="1539" width="61.1796875" style="111" customWidth="1"/>
    <col min="1540" max="1794" width="11.453125" style="111"/>
    <col min="1795" max="1795" width="61.1796875" style="111" customWidth="1"/>
    <col min="1796" max="2050" width="11.453125" style="111"/>
    <col min="2051" max="2051" width="61.1796875" style="111" customWidth="1"/>
    <col min="2052" max="2306" width="11.453125" style="111"/>
    <col min="2307" max="2307" width="61.1796875" style="111" customWidth="1"/>
    <col min="2308" max="2562" width="11.453125" style="111"/>
    <col min="2563" max="2563" width="61.1796875" style="111" customWidth="1"/>
    <col min="2564" max="2818" width="11.453125" style="111"/>
    <col min="2819" max="2819" width="61.1796875" style="111" customWidth="1"/>
    <col min="2820" max="3074" width="11.453125" style="111"/>
    <col min="3075" max="3075" width="61.1796875" style="111" customWidth="1"/>
    <col min="3076" max="3330" width="11.453125" style="111"/>
    <col min="3331" max="3331" width="61.1796875" style="111" customWidth="1"/>
    <col min="3332" max="3586" width="11.453125" style="111"/>
    <col min="3587" max="3587" width="61.1796875" style="111" customWidth="1"/>
    <col min="3588" max="3842" width="11.453125" style="111"/>
    <col min="3843" max="3843" width="61.1796875" style="111" customWidth="1"/>
    <col min="3844" max="4098" width="11.453125" style="111"/>
    <col min="4099" max="4099" width="61.1796875" style="111" customWidth="1"/>
    <col min="4100" max="4354" width="11.453125" style="111"/>
    <col min="4355" max="4355" width="61.1796875" style="111" customWidth="1"/>
    <col min="4356" max="4610" width="11.453125" style="111"/>
    <col min="4611" max="4611" width="61.1796875" style="111" customWidth="1"/>
    <col min="4612" max="4866" width="11.453125" style="111"/>
    <col min="4867" max="4867" width="61.1796875" style="111" customWidth="1"/>
    <col min="4868" max="5122" width="11.453125" style="111"/>
    <col min="5123" max="5123" width="61.1796875" style="111" customWidth="1"/>
    <col min="5124" max="5378" width="11.453125" style="111"/>
    <col min="5379" max="5379" width="61.1796875" style="111" customWidth="1"/>
    <col min="5380" max="5634" width="11.453125" style="111"/>
    <col min="5635" max="5635" width="61.1796875" style="111" customWidth="1"/>
    <col min="5636" max="5890" width="11.453125" style="111"/>
    <col min="5891" max="5891" width="61.1796875" style="111" customWidth="1"/>
    <col min="5892" max="6146" width="11.453125" style="111"/>
    <col min="6147" max="6147" width="61.1796875" style="111" customWidth="1"/>
    <col min="6148" max="6402" width="11.453125" style="111"/>
    <col min="6403" max="6403" width="61.1796875" style="111" customWidth="1"/>
    <col min="6404" max="6658" width="11.453125" style="111"/>
    <col min="6659" max="6659" width="61.1796875" style="111" customWidth="1"/>
    <col min="6660" max="6914" width="11.453125" style="111"/>
    <col min="6915" max="6915" width="61.1796875" style="111" customWidth="1"/>
    <col min="6916" max="7170" width="11.453125" style="111"/>
    <col min="7171" max="7171" width="61.1796875" style="111" customWidth="1"/>
    <col min="7172" max="7426" width="11.453125" style="111"/>
    <col min="7427" max="7427" width="61.1796875" style="111" customWidth="1"/>
    <col min="7428" max="7682" width="11.453125" style="111"/>
    <col min="7683" max="7683" width="61.1796875" style="111" customWidth="1"/>
    <col min="7684" max="7938" width="11.453125" style="111"/>
    <col min="7939" max="7939" width="61.1796875" style="111" customWidth="1"/>
    <col min="7940" max="8194" width="11.453125" style="111"/>
    <col min="8195" max="8195" width="61.1796875" style="111" customWidth="1"/>
    <col min="8196" max="8450" width="11.453125" style="111"/>
    <col min="8451" max="8451" width="61.1796875" style="111" customWidth="1"/>
    <col min="8452" max="8706" width="11.453125" style="111"/>
    <col min="8707" max="8707" width="61.1796875" style="111" customWidth="1"/>
    <col min="8708" max="8962" width="11.453125" style="111"/>
    <col min="8963" max="8963" width="61.1796875" style="111" customWidth="1"/>
    <col min="8964" max="9218" width="11.453125" style="111"/>
    <col min="9219" max="9219" width="61.1796875" style="111" customWidth="1"/>
    <col min="9220" max="9474" width="11.453125" style="111"/>
    <col min="9475" max="9475" width="61.1796875" style="111" customWidth="1"/>
    <col min="9476" max="9730" width="11.453125" style="111"/>
    <col min="9731" max="9731" width="61.1796875" style="111" customWidth="1"/>
    <col min="9732" max="9986" width="11.453125" style="111"/>
    <col min="9987" max="9987" width="61.1796875" style="111" customWidth="1"/>
    <col min="9988" max="10242" width="11.453125" style="111"/>
    <col min="10243" max="10243" width="61.1796875" style="111" customWidth="1"/>
    <col min="10244" max="10498" width="11.453125" style="111"/>
    <col min="10499" max="10499" width="61.1796875" style="111" customWidth="1"/>
    <col min="10500" max="10754" width="11.453125" style="111"/>
    <col min="10755" max="10755" width="61.1796875" style="111" customWidth="1"/>
    <col min="10756" max="11010" width="11.453125" style="111"/>
    <col min="11011" max="11011" width="61.1796875" style="111" customWidth="1"/>
    <col min="11012" max="11266" width="11.453125" style="111"/>
    <col min="11267" max="11267" width="61.1796875" style="111" customWidth="1"/>
    <col min="11268" max="11522" width="11.453125" style="111"/>
    <col min="11523" max="11523" width="61.1796875" style="111" customWidth="1"/>
    <col min="11524" max="11778" width="11.453125" style="111"/>
    <col min="11779" max="11779" width="61.1796875" style="111" customWidth="1"/>
    <col min="11780" max="12034" width="11.453125" style="111"/>
    <col min="12035" max="12035" width="61.1796875" style="111" customWidth="1"/>
    <col min="12036" max="12290" width="11.453125" style="111"/>
    <col min="12291" max="12291" width="61.1796875" style="111" customWidth="1"/>
    <col min="12292" max="12546" width="11.453125" style="111"/>
    <col min="12547" max="12547" width="61.1796875" style="111" customWidth="1"/>
    <col min="12548" max="12802" width="11.453125" style="111"/>
    <col min="12803" max="12803" width="61.1796875" style="111" customWidth="1"/>
    <col min="12804" max="13058" width="11.453125" style="111"/>
    <col min="13059" max="13059" width="61.1796875" style="111" customWidth="1"/>
    <col min="13060" max="13314" width="11.453125" style="111"/>
    <col min="13315" max="13315" width="61.1796875" style="111" customWidth="1"/>
    <col min="13316" max="13570" width="11.453125" style="111"/>
    <col min="13571" max="13571" width="61.1796875" style="111" customWidth="1"/>
    <col min="13572" max="13826" width="11.453125" style="111"/>
    <col min="13827" max="13827" width="61.1796875" style="111" customWidth="1"/>
    <col min="13828" max="14082" width="11.453125" style="111"/>
    <col min="14083" max="14083" width="61.1796875" style="111" customWidth="1"/>
    <col min="14084" max="14338" width="11.453125" style="111"/>
    <col min="14339" max="14339" width="61.1796875" style="111" customWidth="1"/>
    <col min="14340" max="14594" width="11.453125" style="111"/>
    <col min="14595" max="14595" width="61.1796875" style="111" customWidth="1"/>
    <col min="14596" max="14850" width="11.453125" style="111"/>
    <col min="14851" max="14851" width="61.1796875" style="111" customWidth="1"/>
    <col min="14852" max="15106" width="11.453125" style="111"/>
    <col min="15107" max="15107" width="61.1796875" style="111" customWidth="1"/>
    <col min="15108" max="15362" width="11.453125" style="111"/>
    <col min="15363" max="15363" width="61.1796875" style="111" customWidth="1"/>
    <col min="15364" max="15618" width="11.453125" style="111"/>
    <col min="15619" max="15619" width="61.1796875" style="111" customWidth="1"/>
    <col min="15620" max="15874" width="11.453125" style="111"/>
    <col min="15875" max="15875" width="61.1796875" style="111" customWidth="1"/>
    <col min="15876" max="16130" width="11.453125" style="111"/>
    <col min="16131" max="16131" width="61.1796875" style="111" customWidth="1"/>
    <col min="16132" max="16384" width="11.453125" style="111"/>
  </cols>
  <sheetData>
    <row r="1" spans="2:9">
      <c r="B1" s="146" t="s">
        <v>118</v>
      </c>
    </row>
    <row r="2" spans="2:9" ht="15.5">
      <c r="B2" s="51" t="s">
        <v>119</v>
      </c>
      <c r="C2" s="52"/>
      <c r="D2" s="28"/>
      <c r="E2" s="242" t="str">
        <f>+'Transacciones A-P Fin. por Sect'!E2:I2</f>
        <v>Costa Rica Gobierno Central Consolidado</v>
      </c>
      <c r="F2" s="242"/>
      <c r="G2" s="242"/>
      <c r="H2" s="242"/>
      <c r="I2" s="242"/>
    </row>
    <row r="3" spans="2:9" ht="15.5">
      <c r="B3" s="51" t="s">
        <v>1125</v>
      </c>
      <c r="C3" s="53"/>
      <c r="D3" s="22"/>
      <c r="E3" s="243" t="s">
        <v>190</v>
      </c>
      <c r="F3" s="243"/>
      <c r="G3" s="243"/>
      <c r="H3" s="243"/>
      <c r="I3" s="243"/>
    </row>
    <row r="4" spans="2:9" ht="15" customHeight="1">
      <c r="B4" s="19"/>
      <c r="C4" s="20"/>
      <c r="D4" s="21"/>
      <c r="E4" s="244" t="s">
        <v>254</v>
      </c>
      <c r="F4" s="245"/>
      <c r="G4" s="245"/>
      <c r="H4" s="245"/>
      <c r="I4" s="245"/>
    </row>
    <row r="5" spans="2:9" ht="15" customHeight="1">
      <c r="B5" s="249" t="s">
        <v>1126</v>
      </c>
      <c r="C5" s="250"/>
      <c r="D5" s="22"/>
      <c r="E5" s="233"/>
      <c r="F5" s="234"/>
      <c r="G5" s="234"/>
      <c r="H5" s="234"/>
      <c r="I5" s="234"/>
    </row>
    <row r="6" spans="2:9" ht="24.75" customHeight="1">
      <c r="B6" s="249"/>
      <c r="C6" s="250"/>
      <c r="D6" s="22"/>
      <c r="E6" s="248">
        <v>2019</v>
      </c>
      <c r="F6" s="248">
        <f>+E6+1</f>
        <v>2020</v>
      </c>
      <c r="G6" s="248">
        <f>+F6+1</f>
        <v>2021</v>
      </c>
      <c r="H6" s="248">
        <f>+G6+1</f>
        <v>2022</v>
      </c>
      <c r="I6" s="248">
        <f>+H6+1</f>
        <v>2023</v>
      </c>
    </row>
    <row r="7" spans="2:9">
      <c r="B7" s="102"/>
      <c r="C7" s="103"/>
      <c r="D7" s="22"/>
      <c r="E7" s="248"/>
      <c r="F7" s="248"/>
      <c r="G7" s="248"/>
      <c r="H7" s="248"/>
      <c r="I7" s="248"/>
    </row>
    <row r="8" spans="2:9">
      <c r="B8" s="147" t="s">
        <v>1127</v>
      </c>
      <c r="C8" s="148" t="s">
        <v>1128</v>
      </c>
      <c r="D8" s="183" t="s">
        <v>126</v>
      </c>
      <c r="E8" s="169"/>
      <c r="F8" s="169"/>
      <c r="G8" s="169"/>
      <c r="H8" s="169"/>
      <c r="I8" s="169"/>
    </row>
    <row r="9" spans="2:9">
      <c r="B9" s="40" t="s">
        <v>1129</v>
      </c>
      <c r="C9" s="94" t="s">
        <v>1130</v>
      </c>
      <c r="D9" s="109" t="s">
        <v>126</v>
      </c>
      <c r="E9" s="184"/>
      <c r="F9" s="184"/>
      <c r="G9" s="184"/>
      <c r="H9" s="184"/>
      <c r="I9" s="184"/>
    </row>
    <row r="10" spans="2:9">
      <c r="B10" s="42" t="s">
        <v>1131</v>
      </c>
      <c r="C10" s="95" t="s">
        <v>1071</v>
      </c>
      <c r="D10" s="109" t="s">
        <v>126</v>
      </c>
      <c r="E10" s="151"/>
      <c r="F10" s="151"/>
      <c r="G10" s="184"/>
      <c r="H10" s="151"/>
      <c r="I10" s="151"/>
    </row>
    <row r="11" spans="2:9">
      <c r="B11" s="42" t="s">
        <v>1132</v>
      </c>
      <c r="C11" s="96" t="s">
        <v>1073</v>
      </c>
      <c r="D11" s="109" t="s">
        <v>126</v>
      </c>
      <c r="E11" s="151"/>
      <c r="F11" s="151"/>
      <c r="G11" s="151"/>
      <c r="H11" s="151"/>
      <c r="I11" s="151"/>
    </row>
    <row r="12" spans="2:9">
      <c r="B12" s="42" t="s">
        <v>1133</v>
      </c>
      <c r="C12" s="180" t="s">
        <v>1075</v>
      </c>
      <c r="D12" s="109" t="s">
        <v>126</v>
      </c>
      <c r="E12" s="151"/>
      <c r="F12" s="151"/>
      <c r="G12" s="151"/>
      <c r="H12" s="151"/>
      <c r="I12" s="151"/>
    </row>
    <row r="13" spans="2:9">
      <c r="B13" s="42" t="s">
        <v>1134</v>
      </c>
      <c r="C13" s="180" t="s">
        <v>1077</v>
      </c>
      <c r="D13" s="109" t="s">
        <v>126</v>
      </c>
      <c r="E13" s="151"/>
      <c r="F13" s="151"/>
      <c r="G13" s="151"/>
      <c r="H13" s="151"/>
      <c r="I13" s="151"/>
    </row>
    <row r="14" spans="2:9">
      <c r="B14" s="42" t="s">
        <v>1135</v>
      </c>
      <c r="C14" s="96" t="s">
        <v>1079</v>
      </c>
      <c r="D14" s="109" t="s">
        <v>126</v>
      </c>
      <c r="E14" s="151"/>
      <c r="F14" s="151"/>
      <c r="G14" s="151"/>
      <c r="H14" s="151"/>
      <c r="I14" s="151"/>
    </row>
    <row r="15" spans="2:9">
      <c r="B15" s="42" t="s">
        <v>1136</v>
      </c>
      <c r="C15" s="96" t="s">
        <v>1081</v>
      </c>
      <c r="D15" s="109" t="s">
        <v>126</v>
      </c>
      <c r="E15" s="151"/>
      <c r="F15" s="151"/>
      <c r="G15" s="151"/>
      <c r="H15" s="151"/>
      <c r="I15" s="151"/>
    </row>
    <row r="16" spans="2:9">
      <c r="B16" s="42" t="s">
        <v>1137</v>
      </c>
      <c r="C16" s="96" t="s">
        <v>1083</v>
      </c>
      <c r="D16" s="109" t="s">
        <v>126</v>
      </c>
      <c r="E16" s="151"/>
      <c r="F16" s="151"/>
      <c r="G16" s="151"/>
      <c r="H16" s="151"/>
      <c r="I16" s="151"/>
    </row>
    <row r="17" spans="2:9">
      <c r="B17" s="42" t="s">
        <v>1138</v>
      </c>
      <c r="C17" s="95" t="s">
        <v>1085</v>
      </c>
      <c r="D17" s="109" t="s">
        <v>126</v>
      </c>
      <c r="E17" s="151"/>
      <c r="F17" s="151"/>
      <c r="G17" s="151"/>
      <c r="H17" s="151"/>
      <c r="I17" s="151"/>
    </row>
    <row r="18" spans="2:9">
      <c r="B18" s="42" t="s">
        <v>1139</v>
      </c>
      <c r="C18" s="95" t="s">
        <v>1087</v>
      </c>
      <c r="D18" s="109" t="s">
        <v>126</v>
      </c>
      <c r="E18" s="151"/>
      <c r="F18" s="151"/>
      <c r="G18" s="151"/>
      <c r="H18" s="151"/>
      <c r="I18" s="151"/>
    </row>
    <row r="19" spans="2:9">
      <c r="B19" s="42" t="s">
        <v>1140</v>
      </c>
      <c r="C19" s="95" t="s">
        <v>1089</v>
      </c>
      <c r="D19" s="109" t="s">
        <v>126</v>
      </c>
      <c r="E19" s="151"/>
      <c r="F19" s="151"/>
      <c r="G19" s="151"/>
      <c r="H19" s="151"/>
      <c r="I19" s="151"/>
    </row>
    <row r="20" spans="2:9">
      <c r="B20" s="42" t="s">
        <v>1141</v>
      </c>
      <c r="C20" s="95" t="s">
        <v>1091</v>
      </c>
      <c r="D20" s="109" t="s">
        <v>126</v>
      </c>
      <c r="E20" s="151"/>
      <c r="F20" s="151"/>
      <c r="G20" s="151"/>
      <c r="H20" s="151"/>
      <c r="I20" s="151"/>
    </row>
    <row r="21" spans="2:9">
      <c r="B21" s="43" t="s">
        <v>1142</v>
      </c>
      <c r="C21" s="99" t="s">
        <v>1093</v>
      </c>
      <c r="D21" s="123" t="s">
        <v>126</v>
      </c>
      <c r="E21" s="151"/>
      <c r="F21" s="151"/>
      <c r="G21" s="151"/>
      <c r="H21" s="151"/>
      <c r="I21" s="151"/>
    </row>
    <row r="22" spans="2:9">
      <c r="B22" s="40" t="s">
        <v>1143</v>
      </c>
      <c r="C22" s="94" t="s">
        <v>1144</v>
      </c>
      <c r="D22" s="109" t="s">
        <v>126</v>
      </c>
      <c r="E22" s="184"/>
      <c r="F22" s="184"/>
      <c r="G22" s="184"/>
      <c r="H22" s="184"/>
      <c r="I22" s="184"/>
    </row>
    <row r="23" spans="2:9">
      <c r="B23" s="42" t="s">
        <v>1145</v>
      </c>
      <c r="C23" s="95" t="s">
        <v>1071</v>
      </c>
      <c r="D23" s="109" t="s">
        <v>126</v>
      </c>
      <c r="E23" s="151"/>
      <c r="F23" s="151"/>
      <c r="G23" s="151"/>
      <c r="H23" s="151"/>
      <c r="I23" s="151"/>
    </row>
    <row r="24" spans="2:9">
      <c r="B24" s="42" t="s">
        <v>1146</v>
      </c>
      <c r="C24" s="95" t="s">
        <v>1098</v>
      </c>
      <c r="D24" s="109" t="s">
        <v>126</v>
      </c>
      <c r="E24" s="151"/>
      <c r="F24" s="151"/>
      <c r="G24" s="151"/>
      <c r="H24" s="151"/>
      <c r="I24" s="151"/>
    </row>
    <row r="25" spans="2:9">
      <c r="B25" s="42" t="s">
        <v>1147</v>
      </c>
      <c r="C25" s="95" t="s">
        <v>1100</v>
      </c>
      <c r="D25" s="109" t="s">
        <v>126</v>
      </c>
      <c r="E25" s="151"/>
      <c r="F25" s="151"/>
      <c r="G25" s="151"/>
      <c r="H25" s="151"/>
      <c r="I25" s="151"/>
    </row>
    <row r="26" spans="2:9">
      <c r="B26" s="24" t="s">
        <v>1148</v>
      </c>
      <c r="C26" s="101" t="s">
        <v>1102</v>
      </c>
      <c r="D26" s="110" t="s">
        <v>126</v>
      </c>
      <c r="E26" s="151"/>
      <c r="F26" s="151"/>
      <c r="G26" s="151"/>
      <c r="H26" s="151"/>
      <c r="I26" s="151"/>
    </row>
    <row r="27" spans="2:9">
      <c r="B27" s="175" t="s">
        <v>1149</v>
      </c>
      <c r="C27" s="176" t="s">
        <v>1150</v>
      </c>
      <c r="D27" s="185" t="s">
        <v>126</v>
      </c>
      <c r="E27" s="169"/>
      <c r="F27" s="169"/>
      <c r="G27" s="169"/>
      <c r="H27" s="169"/>
      <c r="I27" s="169"/>
    </row>
    <row r="28" spans="2:9">
      <c r="B28" s="40" t="s">
        <v>1151</v>
      </c>
      <c r="C28" s="94" t="s">
        <v>1152</v>
      </c>
      <c r="D28" s="109" t="s">
        <v>126</v>
      </c>
      <c r="E28" s="184"/>
      <c r="F28" s="184"/>
      <c r="G28" s="184"/>
      <c r="H28" s="184"/>
      <c r="I28" s="184"/>
    </row>
    <row r="29" spans="2:9">
      <c r="B29" s="42" t="s">
        <v>1153</v>
      </c>
      <c r="C29" s="95" t="s">
        <v>1071</v>
      </c>
      <c r="D29" s="109" t="s">
        <v>126</v>
      </c>
      <c r="E29" s="151"/>
      <c r="F29" s="151"/>
      <c r="G29" s="184"/>
      <c r="H29" s="151"/>
      <c r="I29" s="151"/>
    </row>
    <row r="30" spans="2:9">
      <c r="B30" s="42" t="s">
        <v>1154</v>
      </c>
      <c r="C30" s="96" t="s">
        <v>1073</v>
      </c>
      <c r="D30" s="109" t="s">
        <v>126</v>
      </c>
      <c r="E30" s="151"/>
      <c r="F30" s="151"/>
      <c r="G30" s="151"/>
      <c r="H30" s="151"/>
      <c r="I30" s="151"/>
    </row>
    <row r="31" spans="2:9">
      <c r="B31" s="42" t="s">
        <v>1155</v>
      </c>
      <c r="C31" s="180" t="s">
        <v>1075</v>
      </c>
      <c r="D31" s="109" t="s">
        <v>126</v>
      </c>
      <c r="E31" s="151"/>
      <c r="F31" s="151"/>
      <c r="G31" s="151"/>
      <c r="H31" s="151"/>
      <c r="I31" s="151"/>
    </row>
    <row r="32" spans="2:9">
      <c r="B32" s="42" t="s">
        <v>1156</v>
      </c>
      <c r="C32" s="180" t="s">
        <v>1077</v>
      </c>
      <c r="D32" s="109" t="s">
        <v>126</v>
      </c>
      <c r="E32" s="151"/>
      <c r="F32" s="151"/>
      <c r="G32" s="151"/>
      <c r="H32" s="151"/>
      <c r="I32" s="151"/>
    </row>
    <row r="33" spans="2:9">
      <c r="B33" s="42" t="s">
        <v>1157</v>
      </c>
      <c r="C33" s="96" t="s">
        <v>1079</v>
      </c>
      <c r="D33" s="109" t="s">
        <v>126</v>
      </c>
      <c r="E33" s="151"/>
      <c r="F33" s="151"/>
      <c r="G33" s="151"/>
      <c r="H33" s="151"/>
      <c r="I33" s="151"/>
    </row>
    <row r="34" spans="2:9">
      <c r="B34" s="42" t="s">
        <v>1158</v>
      </c>
      <c r="C34" s="96" t="s">
        <v>1081</v>
      </c>
      <c r="D34" s="109" t="s">
        <v>126</v>
      </c>
      <c r="E34" s="151"/>
      <c r="F34" s="151"/>
      <c r="G34" s="151"/>
      <c r="H34" s="151"/>
      <c r="I34" s="151"/>
    </row>
    <row r="35" spans="2:9">
      <c r="B35" s="42" t="s">
        <v>1159</v>
      </c>
      <c r="C35" s="96" t="s">
        <v>1083</v>
      </c>
      <c r="D35" s="109" t="s">
        <v>126</v>
      </c>
      <c r="E35" s="151"/>
      <c r="F35" s="151"/>
      <c r="G35" s="151"/>
      <c r="H35" s="151"/>
      <c r="I35" s="151"/>
    </row>
    <row r="36" spans="2:9">
      <c r="B36" s="42" t="s">
        <v>1160</v>
      </c>
      <c r="C36" s="95" t="s">
        <v>1085</v>
      </c>
      <c r="D36" s="109" t="s">
        <v>126</v>
      </c>
      <c r="E36" s="151"/>
      <c r="F36" s="151"/>
      <c r="G36" s="151"/>
      <c r="H36" s="151"/>
      <c r="I36" s="151"/>
    </row>
    <row r="37" spans="2:9">
      <c r="B37" s="42" t="s">
        <v>1161</v>
      </c>
      <c r="C37" s="95" t="s">
        <v>1087</v>
      </c>
      <c r="D37" s="109" t="s">
        <v>126</v>
      </c>
      <c r="E37" s="151"/>
      <c r="F37" s="151"/>
      <c r="G37" s="151"/>
      <c r="H37" s="151"/>
      <c r="I37" s="151"/>
    </row>
    <row r="38" spans="2:9">
      <c r="B38" s="42" t="s">
        <v>1162</v>
      </c>
      <c r="C38" s="95" t="s">
        <v>1089</v>
      </c>
      <c r="D38" s="109" t="s">
        <v>126</v>
      </c>
      <c r="E38" s="151"/>
      <c r="F38" s="151"/>
      <c r="G38" s="151"/>
      <c r="H38" s="151"/>
      <c r="I38" s="151"/>
    </row>
    <row r="39" spans="2:9">
      <c r="B39" s="42" t="s">
        <v>1163</v>
      </c>
      <c r="C39" s="95" t="s">
        <v>1091</v>
      </c>
      <c r="D39" s="109" t="s">
        <v>126</v>
      </c>
      <c r="E39" s="151"/>
      <c r="F39" s="151"/>
      <c r="G39" s="151"/>
      <c r="H39" s="151"/>
      <c r="I39" s="151"/>
    </row>
    <row r="40" spans="2:9">
      <c r="B40" s="43" t="s">
        <v>1164</v>
      </c>
      <c r="C40" s="99" t="s">
        <v>1093</v>
      </c>
      <c r="D40" s="123" t="s">
        <v>126</v>
      </c>
      <c r="E40" s="151"/>
      <c r="F40" s="151"/>
      <c r="G40" s="151"/>
      <c r="H40" s="151"/>
      <c r="I40" s="151"/>
    </row>
    <row r="41" spans="2:9">
      <c r="B41" s="40" t="s">
        <v>1165</v>
      </c>
      <c r="C41" s="94" t="s">
        <v>1166</v>
      </c>
      <c r="D41" s="109" t="s">
        <v>126</v>
      </c>
      <c r="E41" s="184"/>
      <c r="F41" s="184"/>
      <c r="G41" s="184"/>
      <c r="H41" s="184"/>
      <c r="I41" s="184"/>
    </row>
    <row r="42" spans="2:9">
      <c r="B42" s="42" t="s">
        <v>1167</v>
      </c>
      <c r="C42" s="95" t="s">
        <v>1071</v>
      </c>
      <c r="D42" s="109" t="s">
        <v>126</v>
      </c>
      <c r="E42" s="151"/>
      <c r="F42" s="151"/>
      <c r="G42" s="151"/>
      <c r="H42" s="151"/>
      <c r="I42" s="151"/>
    </row>
    <row r="43" spans="2:9">
      <c r="B43" s="42" t="s">
        <v>1168</v>
      </c>
      <c r="C43" s="95" t="s">
        <v>1098</v>
      </c>
      <c r="D43" s="109" t="s">
        <v>126</v>
      </c>
      <c r="E43" s="151"/>
      <c r="F43" s="151"/>
      <c r="G43" s="151"/>
      <c r="H43" s="151"/>
      <c r="I43" s="151"/>
    </row>
    <row r="44" spans="2:9">
      <c r="B44" s="42" t="s">
        <v>1169</v>
      </c>
      <c r="C44" s="95" t="s">
        <v>1100</v>
      </c>
      <c r="D44" s="109" t="s">
        <v>126</v>
      </c>
      <c r="E44" s="151"/>
      <c r="F44" s="151"/>
      <c r="G44" s="151"/>
      <c r="H44" s="151"/>
      <c r="I44" s="151"/>
    </row>
    <row r="45" spans="2:9">
      <c r="B45" s="24" t="s">
        <v>1170</v>
      </c>
      <c r="C45" s="101" t="s">
        <v>1102</v>
      </c>
      <c r="D45" s="110" t="s">
        <v>126</v>
      </c>
      <c r="E45" s="151"/>
      <c r="F45" s="151"/>
      <c r="G45" s="151"/>
      <c r="H45" s="151"/>
      <c r="I45" s="151"/>
    </row>
  </sheetData>
  <mergeCells count="9">
    <mergeCell ref="E2:I2"/>
    <mergeCell ref="E3:I3"/>
    <mergeCell ref="E4:I5"/>
    <mergeCell ref="B5:C6"/>
    <mergeCell ref="E6:E7"/>
    <mergeCell ref="F6:F7"/>
    <mergeCell ref="G6:G7"/>
    <mergeCell ref="H6:H7"/>
    <mergeCell ref="I6:I7"/>
  </mergeCells>
  <hyperlinks>
    <hyperlink ref="B1" location="Indice!A1" display="Regresar" xr:uid="{CA13DF47-B5A4-4370-A38B-3B8DC04A0B4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3341-DE37-425B-BC4B-7CFB3487F964}">
  <dimension ref="B1:I37"/>
  <sheetViews>
    <sheetView workbookViewId="0">
      <selection activeCell="E6" sqref="E6:I7"/>
    </sheetView>
  </sheetViews>
  <sheetFormatPr baseColWidth="10" defaultColWidth="11.453125" defaultRowHeight="14"/>
  <cols>
    <col min="1" max="2" width="11.453125" style="111"/>
    <col min="3" max="3" width="73.54296875" style="111" customWidth="1"/>
    <col min="4" max="258" width="11.453125" style="111"/>
    <col min="259" max="259" width="73.54296875" style="111" customWidth="1"/>
    <col min="260" max="514" width="11.453125" style="111"/>
    <col min="515" max="515" width="73.54296875" style="111" customWidth="1"/>
    <col min="516" max="770" width="11.453125" style="111"/>
    <col min="771" max="771" width="73.54296875" style="111" customWidth="1"/>
    <col min="772" max="1026" width="11.453125" style="111"/>
    <col min="1027" max="1027" width="73.54296875" style="111" customWidth="1"/>
    <col min="1028" max="1282" width="11.453125" style="111"/>
    <col min="1283" max="1283" width="73.54296875" style="111" customWidth="1"/>
    <col min="1284" max="1538" width="11.453125" style="111"/>
    <col min="1539" max="1539" width="73.54296875" style="111" customWidth="1"/>
    <col min="1540" max="1794" width="11.453125" style="111"/>
    <col min="1795" max="1795" width="73.54296875" style="111" customWidth="1"/>
    <col min="1796" max="2050" width="11.453125" style="111"/>
    <col min="2051" max="2051" width="73.54296875" style="111" customWidth="1"/>
    <col min="2052" max="2306" width="11.453125" style="111"/>
    <col min="2307" max="2307" width="73.54296875" style="111" customWidth="1"/>
    <col min="2308" max="2562" width="11.453125" style="111"/>
    <col min="2563" max="2563" width="73.54296875" style="111" customWidth="1"/>
    <col min="2564" max="2818" width="11.453125" style="111"/>
    <col min="2819" max="2819" width="73.54296875" style="111" customWidth="1"/>
    <col min="2820" max="3074" width="11.453125" style="111"/>
    <col min="3075" max="3075" width="73.54296875" style="111" customWidth="1"/>
    <col min="3076" max="3330" width="11.453125" style="111"/>
    <col min="3331" max="3331" width="73.54296875" style="111" customWidth="1"/>
    <col min="3332" max="3586" width="11.453125" style="111"/>
    <col min="3587" max="3587" width="73.54296875" style="111" customWidth="1"/>
    <col min="3588" max="3842" width="11.453125" style="111"/>
    <col min="3843" max="3843" width="73.54296875" style="111" customWidth="1"/>
    <col min="3844" max="4098" width="11.453125" style="111"/>
    <col min="4099" max="4099" width="73.54296875" style="111" customWidth="1"/>
    <col min="4100" max="4354" width="11.453125" style="111"/>
    <col min="4355" max="4355" width="73.54296875" style="111" customWidth="1"/>
    <col min="4356" max="4610" width="11.453125" style="111"/>
    <col min="4611" max="4611" width="73.54296875" style="111" customWidth="1"/>
    <col min="4612" max="4866" width="11.453125" style="111"/>
    <col min="4867" max="4867" width="73.54296875" style="111" customWidth="1"/>
    <col min="4868" max="5122" width="11.453125" style="111"/>
    <col min="5123" max="5123" width="73.54296875" style="111" customWidth="1"/>
    <col min="5124" max="5378" width="11.453125" style="111"/>
    <col min="5379" max="5379" width="73.54296875" style="111" customWidth="1"/>
    <col min="5380" max="5634" width="11.453125" style="111"/>
    <col min="5635" max="5635" width="73.54296875" style="111" customWidth="1"/>
    <col min="5636" max="5890" width="11.453125" style="111"/>
    <col min="5891" max="5891" width="73.54296875" style="111" customWidth="1"/>
    <col min="5892" max="6146" width="11.453125" style="111"/>
    <col min="6147" max="6147" width="73.54296875" style="111" customWidth="1"/>
    <col min="6148" max="6402" width="11.453125" style="111"/>
    <col min="6403" max="6403" width="73.54296875" style="111" customWidth="1"/>
    <col min="6404" max="6658" width="11.453125" style="111"/>
    <col min="6659" max="6659" width="73.54296875" style="111" customWidth="1"/>
    <col min="6660" max="6914" width="11.453125" style="111"/>
    <col min="6915" max="6915" width="73.54296875" style="111" customWidth="1"/>
    <col min="6916" max="7170" width="11.453125" style="111"/>
    <col min="7171" max="7171" width="73.54296875" style="111" customWidth="1"/>
    <col min="7172" max="7426" width="11.453125" style="111"/>
    <col min="7427" max="7427" width="73.54296875" style="111" customWidth="1"/>
    <col min="7428" max="7682" width="11.453125" style="111"/>
    <col min="7683" max="7683" width="73.54296875" style="111" customWidth="1"/>
    <col min="7684" max="7938" width="11.453125" style="111"/>
    <col min="7939" max="7939" width="73.54296875" style="111" customWidth="1"/>
    <col min="7940" max="8194" width="11.453125" style="111"/>
    <col min="8195" max="8195" width="73.54296875" style="111" customWidth="1"/>
    <col min="8196" max="8450" width="11.453125" style="111"/>
    <col min="8451" max="8451" width="73.54296875" style="111" customWidth="1"/>
    <col min="8452" max="8706" width="11.453125" style="111"/>
    <col min="8707" max="8707" width="73.54296875" style="111" customWidth="1"/>
    <col min="8708" max="8962" width="11.453125" style="111"/>
    <col min="8963" max="8963" width="73.54296875" style="111" customWidth="1"/>
    <col min="8964" max="9218" width="11.453125" style="111"/>
    <col min="9219" max="9219" width="73.54296875" style="111" customWidth="1"/>
    <col min="9220" max="9474" width="11.453125" style="111"/>
    <col min="9475" max="9475" width="73.54296875" style="111" customWidth="1"/>
    <col min="9476" max="9730" width="11.453125" style="111"/>
    <col min="9731" max="9731" width="73.54296875" style="111" customWidth="1"/>
    <col min="9732" max="9986" width="11.453125" style="111"/>
    <col min="9987" max="9987" width="73.54296875" style="111" customWidth="1"/>
    <col min="9988" max="10242" width="11.453125" style="111"/>
    <col min="10243" max="10243" width="73.54296875" style="111" customWidth="1"/>
    <col min="10244" max="10498" width="11.453125" style="111"/>
    <col min="10499" max="10499" width="73.54296875" style="111" customWidth="1"/>
    <col min="10500" max="10754" width="11.453125" style="111"/>
    <col min="10755" max="10755" width="73.54296875" style="111" customWidth="1"/>
    <col min="10756" max="11010" width="11.453125" style="111"/>
    <col min="11011" max="11011" width="73.54296875" style="111" customWidth="1"/>
    <col min="11012" max="11266" width="11.453125" style="111"/>
    <col min="11267" max="11267" width="73.54296875" style="111" customWidth="1"/>
    <col min="11268" max="11522" width="11.453125" style="111"/>
    <col min="11523" max="11523" width="73.54296875" style="111" customWidth="1"/>
    <col min="11524" max="11778" width="11.453125" style="111"/>
    <col min="11779" max="11779" width="73.54296875" style="111" customWidth="1"/>
    <col min="11780" max="12034" width="11.453125" style="111"/>
    <col min="12035" max="12035" width="73.54296875" style="111" customWidth="1"/>
    <col min="12036" max="12290" width="11.453125" style="111"/>
    <col min="12291" max="12291" width="73.54296875" style="111" customWidth="1"/>
    <col min="12292" max="12546" width="11.453125" style="111"/>
    <col min="12547" max="12547" width="73.54296875" style="111" customWidth="1"/>
    <col min="12548" max="12802" width="11.453125" style="111"/>
    <col min="12803" max="12803" width="73.54296875" style="111" customWidth="1"/>
    <col min="12804" max="13058" width="11.453125" style="111"/>
    <col min="13059" max="13059" width="73.54296875" style="111" customWidth="1"/>
    <col min="13060" max="13314" width="11.453125" style="111"/>
    <col min="13315" max="13315" width="73.54296875" style="111" customWidth="1"/>
    <col min="13316" max="13570" width="11.453125" style="111"/>
    <col min="13571" max="13571" width="73.54296875" style="111" customWidth="1"/>
    <col min="13572" max="13826" width="11.453125" style="111"/>
    <col min="13827" max="13827" width="73.54296875" style="111" customWidth="1"/>
    <col min="13828" max="14082" width="11.453125" style="111"/>
    <col min="14083" max="14083" width="73.54296875" style="111" customWidth="1"/>
    <col min="14084" max="14338" width="11.453125" style="111"/>
    <col min="14339" max="14339" width="73.54296875" style="111" customWidth="1"/>
    <col min="14340" max="14594" width="11.453125" style="111"/>
    <col min="14595" max="14595" width="73.54296875" style="111" customWidth="1"/>
    <col min="14596" max="14850" width="11.453125" style="111"/>
    <col min="14851" max="14851" width="73.54296875" style="111" customWidth="1"/>
    <col min="14852" max="15106" width="11.453125" style="111"/>
    <col min="15107" max="15107" width="73.54296875" style="111" customWidth="1"/>
    <col min="15108" max="15362" width="11.453125" style="111"/>
    <col min="15363" max="15363" width="73.54296875" style="111" customWidth="1"/>
    <col min="15364" max="15618" width="11.453125" style="111"/>
    <col min="15619" max="15619" width="73.54296875" style="111" customWidth="1"/>
    <col min="15620" max="15874" width="11.453125" style="111"/>
    <col min="15875" max="15875" width="73.54296875" style="111" customWidth="1"/>
    <col min="15876" max="16130" width="11.453125" style="111"/>
    <col min="16131" max="16131" width="73.54296875" style="111" customWidth="1"/>
    <col min="16132" max="16384" width="11.453125" style="111"/>
  </cols>
  <sheetData>
    <row r="1" spans="2:9">
      <c r="B1" s="146" t="s">
        <v>118</v>
      </c>
    </row>
    <row r="2" spans="2:9" ht="15.5">
      <c r="B2" s="51" t="s">
        <v>119</v>
      </c>
      <c r="C2" s="52"/>
      <c r="D2" s="28"/>
      <c r="E2" s="242" t="str">
        <f>+'Erogación funciones de Gobierno'!E2:I2</f>
        <v>Costa Rica Gobierno Central Consolidado</v>
      </c>
      <c r="F2" s="242"/>
      <c r="G2" s="242"/>
      <c r="H2" s="242"/>
      <c r="I2" s="242"/>
    </row>
    <row r="3" spans="2:9" ht="15.5">
      <c r="B3" s="51" t="s">
        <v>1171</v>
      </c>
      <c r="C3" s="53"/>
      <c r="D3" s="22"/>
      <c r="E3" s="243" t="s">
        <v>190</v>
      </c>
      <c r="F3" s="243"/>
      <c r="G3" s="243"/>
      <c r="H3" s="243"/>
      <c r="I3" s="243"/>
    </row>
    <row r="4" spans="2:9" ht="15" customHeight="1">
      <c r="B4" s="19"/>
      <c r="C4" s="20"/>
      <c r="D4" s="21"/>
      <c r="E4" s="244" t="s">
        <v>254</v>
      </c>
      <c r="F4" s="245"/>
      <c r="G4" s="245"/>
      <c r="H4" s="245"/>
      <c r="I4" s="245"/>
    </row>
    <row r="5" spans="2:9" ht="15" customHeight="1">
      <c r="B5" s="249" t="s">
        <v>1172</v>
      </c>
      <c r="C5" s="250"/>
      <c r="D5" s="22"/>
      <c r="E5" s="233"/>
      <c r="F5" s="234"/>
      <c r="G5" s="234"/>
      <c r="H5" s="234"/>
      <c r="I5" s="234"/>
    </row>
    <row r="6" spans="2:9">
      <c r="B6" s="249"/>
      <c r="C6" s="250"/>
      <c r="D6" s="22"/>
      <c r="E6" s="248">
        <v>2019</v>
      </c>
      <c r="F6" s="248">
        <f>+E6+1</f>
        <v>2020</v>
      </c>
      <c r="G6" s="248">
        <f>+F6+1</f>
        <v>2021</v>
      </c>
      <c r="H6" s="248">
        <f>+G6+1</f>
        <v>2022</v>
      </c>
      <c r="I6" s="248">
        <f>+H6+1</f>
        <v>2023</v>
      </c>
    </row>
    <row r="7" spans="2:9">
      <c r="B7" s="102"/>
      <c r="C7" s="103"/>
      <c r="D7" s="22"/>
      <c r="E7" s="248"/>
      <c r="F7" s="248"/>
      <c r="G7" s="248"/>
      <c r="H7" s="248"/>
      <c r="I7" s="248"/>
    </row>
    <row r="8" spans="2:9">
      <c r="B8" s="147" t="s">
        <v>321</v>
      </c>
      <c r="C8" s="148" t="s">
        <v>1173</v>
      </c>
      <c r="D8" s="149" t="s">
        <v>126</v>
      </c>
      <c r="E8" s="150"/>
      <c r="F8" s="150"/>
      <c r="G8" s="150"/>
      <c r="H8" s="150"/>
      <c r="I8" s="150"/>
    </row>
    <row r="9" spans="2:9">
      <c r="B9" s="135" t="s">
        <v>260</v>
      </c>
      <c r="C9" s="136" t="s">
        <v>1174</v>
      </c>
      <c r="D9" s="137" t="s">
        <v>126</v>
      </c>
      <c r="E9" s="151"/>
      <c r="F9" s="151"/>
      <c r="G9" s="151"/>
      <c r="H9" s="151"/>
      <c r="I9" s="151"/>
    </row>
    <row r="10" spans="2:9">
      <c r="B10" s="42" t="s">
        <v>1175</v>
      </c>
      <c r="C10" s="30" t="s">
        <v>702</v>
      </c>
      <c r="D10" s="109" t="s">
        <v>126</v>
      </c>
      <c r="E10" s="151"/>
      <c r="F10" s="151"/>
      <c r="G10" s="151"/>
      <c r="H10" s="151"/>
      <c r="I10" s="151"/>
    </row>
    <row r="11" spans="2:9">
      <c r="B11" s="42" t="s">
        <v>1176</v>
      </c>
      <c r="C11" s="30" t="s">
        <v>649</v>
      </c>
      <c r="D11" s="109" t="s">
        <v>126</v>
      </c>
      <c r="E11" s="151"/>
      <c r="F11" s="151"/>
      <c r="G11" s="151"/>
      <c r="H11" s="151"/>
      <c r="I11" s="151"/>
    </row>
    <row r="12" spans="2:9">
      <c r="B12" s="42" t="s">
        <v>1177</v>
      </c>
      <c r="C12" s="30" t="s">
        <v>651</v>
      </c>
      <c r="D12" s="109" t="s">
        <v>126</v>
      </c>
      <c r="E12" s="151"/>
      <c r="F12" s="151"/>
      <c r="G12" s="151"/>
      <c r="H12" s="151"/>
      <c r="I12" s="151"/>
    </row>
    <row r="13" spans="2:9">
      <c r="B13" s="42" t="s">
        <v>1178</v>
      </c>
      <c r="C13" s="30" t="s">
        <v>653</v>
      </c>
      <c r="D13" s="109" t="s">
        <v>126</v>
      </c>
      <c r="E13" s="151"/>
      <c r="F13" s="151"/>
      <c r="G13" s="151"/>
      <c r="H13" s="151"/>
      <c r="I13" s="151"/>
    </row>
    <row r="14" spans="2:9">
      <c r="B14" s="42" t="s">
        <v>268</v>
      </c>
      <c r="C14" s="22" t="s">
        <v>1179</v>
      </c>
      <c r="D14" s="109" t="s">
        <v>126</v>
      </c>
      <c r="E14" s="151"/>
      <c r="F14" s="151"/>
      <c r="G14" s="151"/>
      <c r="H14" s="151"/>
      <c r="I14" s="151"/>
    </row>
    <row r="15" spans="2:9">
      <c r="B15" s="42" t="s">
        <v>1180</v>
      </c>
      <c r="C15" s="30" t="s">
        <v>656</v>
      </c>
      <c r="D15" s="109" t="s">
        <v>126</v>
      </c>
      <c r="E15" s="151"/>
      <c r="F15" s="151"/>
      <c r="G15" s="151"/>
      <c r="H15" s="151"/>
      <c r="I15" s="151"/>
    </row>
    <row r="16" spans="2:9">
      <c r="B16" s="42" t="s">
        <v>1181</v>
      </c>
      <c r="C16" s="30" t="s">
        <v>658</v>
      </c>
      <c r="D16" s="109" t="s">
        <v>126</v>
      </c>
      <c r="E16" s="151"/>
      <c r="F16" s="151"/>
      <c r="G16" s="151"/>
      <c r="H16" s="151"/>
      <c r="I16" s="151"/>
    </row>
    <row r="17" spans="2:9">
      <c r="B17" s="42" t="s">
        <v>1182</v>
      </c>
      <c r="C17" s="30" t="s">
        <v>660</v>
      </c>
      <c r="D17" s="109" t="s">
        <v>126</v>
      </c>
      <c r="E17" s="151"/>
      <c r="F17" s="151"/>
      <c r="G17" s="151"/>
      <c r="H17" s="151"/>
      <c r="I17" s="151"/>
    </row>
    <row r="18" spans="2:9">
      <c r="B18" s="42" t="s">
        <v>1183</v>
      </c>
      <c r="C18" s="30" t="s">
        <v>662</v>
      </c>
      <c r="D18" s="109" t="s">
        <v>126</v>
      </c>
      <c r="E18" s="151"/>
      <c r="F18" s="151"/>
      <c r="G18" s="151"/>
      <c r="H18" s="151"/>
      <c r="I18" s="151"/>
    </row>
    <row r="19" spans="2:9">
      <c r="B19" s="42" t="s">
        <v>1184</v>
      </c>
      <c r="C19" s="30" t="s">
        <v>664</v>
      </c>
      <c r="D19" s="109" t="s">
        <v>126</v>
      </c>
      <c r="E19" s="151"/>
      <c r="F19" s="151"/>
      <c r="G19" s="151"/>
      <c r="H19" s="151"/>
      <c r="I19" s="151"/>
    </row>
    <row r="20" spans="2:9">
      <c r="B20" s="42" t="s">
        <v>1185</v>
      </c>
      <c r="C20" s="30" t="s">
        <v>666</v>
      </c>
      <c r="D20" s="109" t="s">
        <v>126</v>
      </c>
      <c r="E20" s="151"/>
      <c r="F20" s="151"/>
      <c r="G20" s="151"/>
      <c r="H20" s="151"/>
      <c r="I20" s="151"/>
    </row>
    <row r="21" spans="2:9">
      <c r="B21" s="42" t="s">
        <v>1186</v>
      </c>
      <c r="C21" s="30" t="s">
        <v>668</v>
      </c>
      <c r="D21" s="109" t="s">
        <v>126</v>
      </c>
      <c r="E21" s="151"/>
      <c r="F21" s="151"/>
      <c r="G21" s="151"/>
      <c r="H21" s="151"/>
      <c r="I21" s="151"/>
    </row>
    <row r="22" spans="2:9">
      <c r="B22" s="42" t="s">
        <v>1187</v>
      </c>
      <c r="C22" s="30" t="s">
        <v>670</v>
      </c>
      <c r="D22" s="109" t="s">
        <v>126</v>
      </c>
      <c r="E22" s="151"/>
      <c r="F22" s="151"/>
      <c r="G22" s="151"/>
      <c r="H22" s="151"/>
      <c r="I22" s="151"/>
    </row>
    <row r="23" spans="2:9">
      <c r="B23" s="42" t="s">
        <v>1188</v>
      </c>
      <c r="C23" s="30" t="s">
        <v>1189</v>
      </c>
      <c r="D23" s="109" t="s">
        <v>126</v>
      </c>
      <c r="E23" s="151"/>
      <c r="F23" s="151"/>
      <c r="G23" s="151"/>
      <c r="H23" s="151"/>
      <c r="I23" s="151"/>
    </row>
    <row r="24" spans="2:9">
      <c r="B24" s="42" t="s">
        <v>1190</v>
      </c>
      <c r="C24" s="30" t="s">
        <v>1191</v>
      </c>
      <c r="D24" s="109" t="s">
        <v>126</v>
      </c>
      <c r="E24" s="151"/>
      <c r="F24" s="151"/>
      <c r="G24" s="151"/>
      <c r="H24" s="151"/>
      <c r="I24" s="151"/>
    </row>
    <row r="25" spans="2:9">
      <c r="B25" s="43" t="s">
        <v>275</v>
      </c>
      <c r="C25" s="33" t="s">
        <v>1192</v>
      </c>
      <c r="D25" s="123" t="s">
        <v>126</v>
      </c>
      <c r="E25" s="151"/>
      <c r="F25" s="151"/>
      <c r="G25" s="151"/>
      <c r="H25" s="151"/>
      <c r="I25" s="151"/>
    </row>
    <row r="26" spans="2:9">
      <c r="B26" s="42" t="s">
        <v>1193</v>
      </c>
      <c r="C26" s="30" t="s">
        <v>675</v>
      </c>
      <c r="D26" s="22" t="s">
        <v>126</v>
      </c>
      <c r="E26" s="151"/>
      <c r="F26" s="151"/>
      <c r="G26" s="151"/>
      <c r="H26" s="151"/>
      <c r="I26" s="151"/>
    </row>
    <row r="27" spans="2:9">
      <c r="B27" s="42" t="s">
        <v>1194</v>
      </c>
      <c r="C27" s="30" t="s">
        <v>677</v>
      </c>
      <c r="D27" s="22" t="s">
        <v>126</v>
      </c>
      <c r="E27" s="151"/>
      <c r="F27" s="151"/>
      <c r="G27" s="151"/>
      <c r="H27" s="151"/>
      <c r="I27" s="151"/>
    </row>
    <row r="28" spans="2:9">
      <c r="B28" s="42" t="s">
        <v>1195</v>
      </c>
      <c r="C28" s="30" t="s">
        <v>679</v>
      </c>
      <c r="D28" s="22" t="s">
        <v>126</v>
      </c>
      <c r="E28" s="151"/>
      <c r="F28" s="151"/>
      <c r="G28" s="151"/>
      <c r="H28" s="151"/>
      <c r="I28" s="151"/>
    </row>
    <row r="29" spans="2:9">
      <c r="B29" s="42" t="s">
        <v>1196</v>
      </c>
      <c r="C29" s="30" t="s">
        <v>681</v>
      </c>
      <c r="D29" s="22" t="s">
        <v>126</v>
      </c>
      <c r="E29" s="151"/>
      <c r="F29" s="151"/>
      <c r="G29" s="151"/>
      <c r="H29" s="151"/>
      <c r="I29" s="151"/>
    </row>
    <row r="30" spans="2:9">
      <c r="B30" s="42" t="s">
        <v>1197</v>
      </c>
      <c r="C30" s="30" t="s">
        <v>683</v>
      </c>
      <c r="D30" s="22" t="s">
        <v>126</v>
      </c>
      <c r="E30" s="151"/>
      <c r="F30" s="151"/>
      <c r="G30" s="151"/>
      <c r="H30" s="151"/>
      <c r="I30" s="151"/>
    </row>
    <row r="31" spans="2:9">
      <c r="B31" s="42" t="s">
        <v>1198</v>
      </c>
      <c r="C31" s="30" t="s">
        <v>685</v>
      </c>
      <c r="D31" s="22" t="s">
        <v>126</v>
      </c>
      <c r="E31" s="151"/>
      <c r="F31" s="151"/>
      <c r="G31" s="151"/>
      <c r="H31" s="151"/>
      <c r="I31" s="151"/>
    </row>
    <row r="32" spans="2:9">
      <c r="B32" s="42" t="s">
        <v>1199</v>
      </c>
      <c r="C32" s="30" t="s">
        <v>687</v>
      </c>
      <c r="D32" s="22" t="s">
        <v>126</v>
      </c>
      <c r="E32" s="151"/>
      <c r="F32" s="151"/>
      <c r="G32" s="151"/>
      <c r="H32" s="151"/>
      <c r="I32" s="151"/>
    </row>
    <row r="33" spans="2:9">
      <c r="B33" s="42" t="s">
        <v>1200</v>
      </c>
      <c r="C33" s="30" t="s">
        <v>689</v>
      </c>
      <c r="D33" s="22" t="s">
        <v>126</v>
      </c>
      <c r="E33" s="151"/>
      <c r="F33" s="151"/>
      <c r="G33" s="151"/>
      <c r="H33" s="151"/>
      <c r="I33" s="151"/>
    </row>
    <row r="34" spans="2:9">
      <c r="B34" s="40" t="s">
        <v>1201</v>
      </c>
      <c r="C34" s="94" t="s">
        <v>1202</v>
      </c>
      <c r="D34" s="22" t="s">
        <v>126</v>
      </c>
      <c r="E34" s="151"/>
      <c r="F34" s="151"/>
      <c r="G34" s="151"/>
      <c r="H34" s="151"/>
      <c r="I34" s="151"/>
    </row>
    <row r="35" spans="2:9">
      <c r="B35" s="131" t="s">
        <v>1203</v>
      </c>
      <c r="C35" s="132" t="s">
        <v>1204</v>
      </c>
      <c r="D35" s="25" t="s">
        <v>126</v>
      </c>
      <c r="E35" s="151"/>
      <c r="F35" s="151"/>
      <c r="G35" s="151"/>
      <c r="H35" s="151"/>
      <c r="I35" s="151"/>
    </row>
    <row r="36" spans="2:9">
      <c r="B36" s="42" t="s">
        <v>156</v>
      </c>
      <c r="C36" s="116" t="s">
        <v>176</v>
      </c>
      <c r="D36" s="22" t="s">
        <v>126</v>
      </c>
      <c r="E36" s="152"/>
      <c r="F36" s="152"/>
      <c r="G36" s="152"/>
      <c r="H36" s="152"/>
      <c r="I36" s="152"/>
    </row>
    <row r="37" spans="2:9">
      <c r="B37" s="24" t="s">
        <v>283</v>
      </c>
      <c r="C37" s="45" t="s">
        <v>1205</v>
      </c>
      <c r="D37" s="25" t="s">
        <v>126</v>
      </c>
      <c r="E37" s="151"/>
      <c r="F37" s="151"/>
      <c r="G37" s="151"/>
      <c r="H37" s="151"/>
      <c r="I37" s="151"/>
    </row>
  </sheetData>
  <mergeCells count="9">
    <mergeCell ref="E2:I2"/>
    <mergeCell ref="E3:I3"/>
    <mergeCell ref="E4:I5"/>
    <mergeCell ref="B5:C6"/>
    <mergeCell ref="E6:E7"/>
    <mergeCell ref="F6:F7"/>
    <mergeCell ref="G6:G7"/>
    <mergeCell ref="H6:H7"/>
    <mergeCell ref="I6:I7"/>
  </mergeCells>
  <hyperlinks>
    <hyperlink ref="B1" location="Indice!A1" display="Regresar" xr:uid="{25DBD8BD-FA2C-44BB-AE57-A1DBC6EED6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N49"/>
  <sheetViews>
    <sheetView showGridLines="0" zoomScaleNormal="100" workbookViewId="0">
      <pane xSplit="4" ySplit="1" topLeftCell="H2" activePane="bottomRight" state="frozen"/>
      <selection pane="topRight" activeCell="K89" sqref="K89:L134"/>
      <selection pane="bottomLeft" activeCell="K89" sqref="K89:L134"/>
      <selection pane="bottomRight" activeCell="J9" sqref="J9"/>
    </sheetView>
  </sheetViews>
  <sheetFormatPr baseColWidth="10" defaultColWidth="11.453125" defaultRowHeight="14.5"/>
  <cols>
    <col min="2" max="2" width="8.54296875" style="208" customWidth="1"/>
    <col min="3" max="3" width="69.26953125" style="208" customWidth="1"/>
    <col min="4" max="4" width="7.26953125" customWidth="1"/>
    <col min="5" max="10" width="14.453125" style="50" customWidth="1"/>
    <col min="11" max="11" width="12.81640625" bestFit="1" customWidth="1"/>
  </cols>
  <sheetData>
    <row r="1" spans="2:14">
      <c r="B1" s="224" t="s">
        <v>118</v>
      </c>
      <c r="E1"/>
      <c r="F1"/>
      <c r="G1"/>
      <c r="H1"/>
      <c r="I1"/>
      <c r="J1"/>
    </row>
    <row r="2" spans="2:14" ht="15.5">
      <c r="B2" s="13" t="s">
        <v>119</v>
      </c>
      <c r="C2" s="14"/>
      <c r="D2" s="15"/>
      <c r="E2" s="232" t="str">
        <f>+Indice!H25</f>
        <v>Costa Rica Gobierno Central Consolidado</v>
      </c>
      <c r="F2" s="232"/>
      <c r="G2" s="232"/>
      <c r="H2" s="232"/>
      <c r="I2" s="232"/>
      <c r="J2" s="225"/>
      <c r="K2" s="226"/>
      <c r="L2" s="226"/>
      <c r="M2" s="226"/>
      <c r="N2" s="226"/>
    </row>
    <row r="3" spans="2:14" ht="15.5">
      <c r="B3" s="16" t="s">
        <v>120</v>
      </c>
      <c r="C3" s="17"/>
      <c r="D3" s="18"/>
      <c r="E3" s="232" t="s">
        <v>121</v>
      </c>
      <c r="F3" s="232"/>
      <c r="G3" s="232"/>
      <c r="H3" s="232"/>
      <c r="I3" s="232"/>
      <c r="J3" s="232"/>
    </row>
    <row r="4" spans="2:14" ht="15" customHeight="1">
      <c r="B4" s="19"/>
      <c r="C4" s="20"/>
      <c r="D4" s="21"/>
      <c r="E4" s="233" t="s">
        <v>122</v>
      </c>
      <c r="F4" s="234"/>
      <c r="G4" s="234"/>
      <c r="H4" s="234"/>
      <c r="I4" s="234"/>
      <c r="J4" s="234"/>
    </row>
    <row r="5" spans="2:14" ht="15" customHeight="1">
      <c r="B5" s="240" t="s">
        <v>123</v>
      </c>
      <c r="C5" s="241"/>
      <c r="D5" s="22"/>
      <c r="E5" s="235"/>
      <c r="F5" s="236"/>
      <c r="G5" s="236"/>
      <c r="H5" s="236"/>
      <c r="I5" s="236"/>
      <c r="J5" s="236"/>
    </row>
    <row r="6" spans="2:14" ht="14.5" customHeight="1">
      <c r="B6" s="240"/>
      <c r="C6" s="241"/>
      <c r="D6" s="22"/>
      <c r="E6" s="23"/>
      <c r="F6" s="23"/>
      <c r="G6" s="23"/>
      <c r="H6" s="23"/>
      <c r="I6" s="23"/>
      <c r="J6" s="23"/>
    </row>
    <row r="7" spans="2:14">
      <c r="B7" s="24"/>
      <c r="C7" s="25"/>
      <c r="D7" s="25"/>
      <c r="E7" s="204">
        <v>2019</v>
      </c>
      <c r="F7" s="204">
        <f>+E7+1</f>
        <v>2020</v>
      </c>
      <c r="G7" s="204">
        <f t="shared" ref="G7:J7" si="0">+F7+1</f>
        <v>2021</v>
      </c>
      <c r="H7" s="204">
        <f t="shared" si="0"/>
        <v>2022</v>
      </c>
      <c r="I7" s="204">
        <f t="shared" si="0"/>
        <v>2023</v>
      </c>
      <c r="J7" s="204">
        <f t="shared" si="0"/>
        <v>2024</v>
      </c>
    </row>
    <row r="8" spans="2:14" ht="32.25" customHeight="1">
      <c r="B8" s="237" t="s">
        <v>124</v>
      </c>
      <c r="C8" s="238"/>
      <c r="D8" s="239"/>
      <c r="E8" s="26"/>
      <c r="F8" s="26"/>
      <c r="G8" s="26"/>
      <c r="H8" s="26"/>
      <c r="I8" s="26"/>
      <c r="J8" s="26"/>
    </row>
    <row r="9" spans="2:14">
      <c r="B9" s="27">
        <v>1</v>
      </c>
      <c r="C9" s="28" t="s">
        <v>125</v>
      </c>
      <c r="D9" s="22" t="s">
        <v>126</v>
      </c>
      <c r="E9" s="202">
        <v>6157458.5556797646</v>
      </c>
      <c r="F9" s="202">
        <v>5541332.4525995087</v>
      </c>
      <c r="G9" s="202">
        <v>6722589.071155509</v>
      </c>
      <c r="H9" s="202">
        <v>7717110.5664128093</v>
      </c>
      <c r="I9" s="202">
        <v>7795210.5151275909</v>
      </c>
      <c r="J9" s="202">
        <v>8024247.1659686295</v>
      </c>
    </row>
    <row r="10" spans="2:14">
      <c r="B10" s="27" t="s">
        <v>127</v>
      </c>
      <c r="C10" s="30" t="s">
        <v>128</v>
      </c>
      <c r="D10" s="22" t="s">
        <v>126</v>
      </c>
      <c r="E10" s="31">
        <v>5039292.6388395503</v>
      </c>
      <c r="F10" s="31">
        <v>4466298.7961479891</v>
      </c>
      <c r="G10" s="31">
        <v>5662094.5380772902</v>
      </c>
      <c r="H10" s="31">
        <v>6432118.7738998998</v>
      </c>
      <c r="I10" s="31">
        <v>6546664.6042567799</v>
      </c>
      <c r="J10" s="31">
        <v>6705539.6136136195</v>
      </c>
    </row>
    <row r="11" spans="2:14">
      <c r="B11" s="27" t="s">
        <v>129</v>
      </c>
      <c r="C11" s="30" t="s">
        <v>130</v>
      </c>
      <c r="D11" s="22" t="s">
        <v>126</v>
      </c>
      <c r="E11" s="31">
        <v>599914.02751536993</v>
      </c>
      <c r="F11" s="31">
        <v>595052.49907007976</v>
      </c>
      <c r="G11" s="31">
        <v>631543.17004956002</v>
      </c>
      <c r="H11" s="31">
        <v>698546.87382287998</v>
      </c>
      <c r="I11" s="31">
        <v>751254.79563821992</v>
      </c>
      <c r="J11" s="31">
        <v>798750.10470656003</v>
      </c>
    </row>
    <row r="12" spans="2:14">
      <c r="B12" s="27" t="s">
        <v>131</v>
      </c>
      <c r="C12" s="30" t="s">
        <v>132</v>
      </c>
      <c r="D12" s="22" t="s">
        <v>126</v>
      </c>
      <c r="E12" s="31">
        <v>12044.715396339883</v>
      </c>
      <c r="F12" s="31">
        <v>4927.2945178696264</v>
      </c>
      <c r="G12" s="31">
        <v>8099.0508639589607</v>
      </c>
      <c r="H12" s="31">
        <v>8580.797455599657</v>
      </c>
      <c r="I12" s="31">
        <v>9685.9063238506424</v>
      </c>
      <c r="J12" s="31">
        <v>10982.487044759844</v>
      </c>
    </row>
    <row r="13" spans="2:14">
      <c r="B13" s="27" t="s">
        <v>133</v>
      </c>
      <c r="C13" s="30" t="s">
        <v>134</v>
      </c>
      <c r="D13" s="22" t="s">
        <v>126</v>
      </c>
      <c r="E13" s="31">
        <v>506207.17392850434</v>
      </c>
      <c r="F13" s="31">
        <v>475053.86286356987</v>
      </c>
      <c r="G13" s="31">
        <v>420852.31216469995</v>
      </c>
      <c r="H13" s="31">
        <v>577864.12123443012</v>
      </c>
      <c r="I13" s="31">
        <v>487605.20890874002</v>
      </c>
      <c r="J13" s="31">
        <v>508974.96060368989</v>
      </c>
    </row>
    <row r="14" spans="2:14">
      <c r="B14" s="27" t="s">
        <v>135</v>
      </c>
      <c r="C14" s="28" t="s">
        <v>136</v>
      </c>
      <c r="D14" s="22" t="s">
        <v>126</v>
      </c>
      <c r="E14" s="202">
        <v>7559933.177243405</v>
      </c>
      <c r="F14" s="202">
        <v>7908864.8694801778</v>
      </c>
      <c r="G14" s="202">
        <v>8343879.6384117799</v>
      </c>
      <c r="H14" s="202">
        <v>8399144.0496169087</v>
      </c>
      <c r="I14" s="202">
        <v>8703395.5594073795</v>
      </c>
      <c r="J14" s="202">
        <v>9202344.2756357063</v>
      </c>
    </row>
    <row r="15" spans="2:14">
      <c r="B15" s="27" t="s">
        <v>137</v>
      </c>
      <c r="C15" s="30" t="s">
        <v>138</v>
      </c>
      <c r="D15" s="22" t="s">
        <v>126</v>
      </c>
      <c r="E15" s="31">
        <v>3250560.6630262262</v>
      </c>
      <c r="F15" s="31">
        <v>3297701.957761432</v>
      </c>
      <c r="G15" s="31">
        <v>3308075.8200977701</v>
      </c>
      <c r="H15" s="31">
        <v>3305125.9775877497</v>
      </c>
      <c r="I15" s="31">
        <v>3346672.1015737411</v>
      </c>
      <c r="J15" s="31">
        <v>3528443.6357314205</v>
      </c>
    </row>
    <row r="16" spans="2:14">
      <c r="B16" s="27" t="s">
        <v>139</v>
      </c>
      <c r="C16" s="30" t="s">
        <v>140</v>
      </c>
      <c r="D16" s="22" t="s">
        <v>126</v>
      </c>
      <c r="E16" s="31">
        <v>807621.63878449425</v>
      </c>
      <c r="F16" s="31">
        <v>730583.62327698676</v>
      </c>
      <c r="G16" s="31">
        <v>863703.91776384099</v>
      </c>
      <c r="H16" s="31">
        <v>801004.72735887882</v>
      </c>
      <c r="I16" s="31">
        <v>783710.78156431741</v>
      </c>
      <c r="J16" s="31">
        <v>826007.73789643706</v>
      </c>
    </row>
    <row r="17" spans="2:11">
      <c r="B17" s="27" t="s">
        <v>141</v>
      </c>
      <c r="C17" s="30" t="s">
        <v>142</v>
      </c>
      <c r="D17" s="22" t="s">
        <v>126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</row>
    <row r="18" spans="2:11">
      <c r="B18" s="27" t="s">
        <v>143</v>
      </c>
      <c r="C18" s="30" t="s">
        <v>144</v>
      </c>
      <c r="D18" s="22" t="s">
        <v>126</v>
      </c>
      <c r="E18" s="31">
        <v>1540113.2116437107</v>
      </c>
      <c r="F18" s="31">
        <v>1696321.27799985</v>
      </c>
      <c r="G18" s="31">
        <v>1906459.1523773198</v>
      </c>
      <c r="H18" s="31">
        <v>2048700.70352675</v>
      </c>
      <c r="I18" s="31">
        <v>2265782.3996747099</v>
      </c>
      <c r="J18" s="31">
        <v>2376394.8033983698</v>
      </c>
    </row>
    <row r="19" spans="2:11">
      <c r="B19" s="27" t="s">
        <v>145</v>
      </c>
      <c r="C19" s="30" t="s">
        <v>146</v>
      </c>
      <c r="D19" s="22" t="s">
        <v>126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</row>
    <row r="20" spans="2:11">
      <c r="B20" s="27" t="s">
        <v>147</v>
      </c>
      <c r="C20" s="30" t="s">
        <v>132</v>
      </c>
      <c r="D20" s="22" t="s">
        <v>126</v>
      </c>
      <c r="E20" s="31">
        <v>614964.10817833955</v>
      </c>
      <c r="F20" s="31">
        <v>493280.39332671923</v>
      </c>
      <c r="G20" s="31">
        <v>637282.41873090889</v>
      </c>
      <c r="H20" s="31">
        <v>609252.28867856949</v>
      </c>
      <c r="I20" s="31">
        <v>652107.5188282507</v>
      </c>
      <c r="J20" s="31">
        <v>737432.71695731988</v>
      </c>
    </row>
    <row r="21" spans="2:11">
      <c r="B21" s="27" t="s">
        <v>148</v>
      </c>
      <c r="C21" s="30" t="s">
        <v>149</v>
      </c>
      <c r="D21" s="22" t="s">
        <v>126</v>
      </c>
      <c r="E21" s="31">
        <v>157994.97727415001</v>
      </c>
      <c r="F21" s="31">
        <v>1187770.54691237</v>
      </c>
      <c r="G21" s="31">
        <v>1038932.11605888</v>
      </c>
      <c r="H21" s="31">
        <v>1073032.3305694798</v>
      </c>
      <c r="I21" s="31">
        <v>1090889.7286908</v>
      </c>
      <c r="J21" s="31">
        <v>1100955.2935742601</v>
      </c>
    </row>
    <row r="22" spans="2:11">
      <c r="B22" s="27" t="s">
        <v>150</v>
      </c>
      <c r="C22" s="32" t="s">
        <v>151</v>
      </c>
      <c r="D22" s="33" t="s">
        <v>126</v>
      </c>
      <c r="E22" s="31">
        <v>1188678.5783364838</v>
      </c>
      <c r="F22" s="31">
        <v>503207.0702028193</v>
      </c>
      <c r="G22" s="31">
        <v>589426.21338306065</v>
      </c>
      <c r="H22" s="31">
        <v>562028.02189548058</v>
      </c>
      <c r="I22" s="31">
        <v>564233.02907555946</v>
      </c>
      <c r="J22" s="31">
        <v>633110.08807789965</v>
      </c>
    </row>
    <row r="23" spans="2:11">
      <c r="B23" s="209" t="s">
        <v>152</v>
      </c>
      <c r="C23" s="210" t="s">
        <v>153</v>
      </c>
      <c r="D23" s="189" t="s">
        <v>126</v>
      </c>
      <c r="E23" s="190">
        <v>-1402474.6215636404</v>
      </c>
      <c r="F23" s="190">
        <v>-2367532.4168806691</v>
      </c>
      <c r="G23" s="190">
        <v>-1621290.5672562709</v>
      </c>
      <c r="H23" s="190">
        <v>-682033.48320409935</v>
      </c>
      <c r="I23" s="190">
        <v>-908185.04427978862</v>
      </c>
      <c r="J23" s="190">
        <v>-1178097.1096670767</v>
      </c>
      <c r="K23" s="193"/>
    </row>
    <row r="24" spans="2:11">
      <c r="B24" s="211" t="s">
        <v>154</v>
      </c>
      <c r="C24" s="212" t="s">
        <v>155</v>
      </c>
      <c r="D24" s="191" t="s">
        <v>126</v>
      </c>
      <c r="E24" s="190">
        <v>-1402474.6215636404</v>
      </c>
      <c r="F24" s="190">
        <v>-2367532.4168806691</v>
      </c>
      <c r="G24" s="190">
        <v>-1621290.5672562709</v>
      </c>
      <c r="H24" s="190">
        <v>-682033.48320409935</v>
      </c>
      <c r="I24" s="190">
        <v>-908185.04427978862</v>
      </c>
      <c r="J24" s="190">
        <v>-1178097.1096670767</v>
      </c>
    </row>
    <row r="25" spans="2:11">
      <c r="B25" s="40" t="s">
        <v>156</v>
      </c>
      <c r="C25" s="41" t="s">
        <v>157</v>
      </c>
      <c r="D25" s="22" t="s">
        <v>126</v>
      </c>
      <c r="E25" s="31"/>
      <c r="F25" s="31"/>
      <c r="G25" s="31"/>
      <c r="H25" s="31"/>
      <c r="I25" s="31"/>
      <c r="J25" s="31"/>
    </row>
    <row r="26" spans="2:11">
      <c r="B26" s="40" t="s">
        <v>31</v>
      </c>
      <c r="C26" s="28" t="s">
        <v>158</v>
      </c>
      <c r="D26" s="22" t="s">
        <v>126</v>
      </c>
      <c r="E26" s="202">
        <v>598943.15225912712</v>
      </c>
      <c r="F26" s="202">
        <v>512804.3259593203</v>
      </c>
      <c r="G26" s="202">
        <v>454052.74199228996</v>
      </c>
      <c r="H26" s="202">
        <v>445526.42926706001</v>
      </c>
      <c r="I26" s="202">
        <v>439849.41176884994</v>
      </c>
      <c r="J26" s="202">
        <v>498838.44472288003</v>
      </c>
    </row>
    <row r="27" spans="2:11">
      <c r="B27" s="42" t="s">
        <v>33</v>
      </c>
      <c r="C27" s="30" t="s">
        <v>159</v>
      </c>
      <c r="D27" s="22" t="s">
        <v>126</v>
      </c>
      <c r="E27" s="31">
        <v>593982.99410916714</v>
      </c>
      <c r="F27" s="31">
        <v>509606.91964626027</v>
      </c>
      <c r="G27" s="31">
        <v>441904.93809434999</v>
      </c>
      <c r="H27" s="31">
        <v>438156.73781384999</v>
      </c>
      <c r="I27" s="31">
        <v>426220.92731025995</v>
      </c>
      <c r="J27" s="31">
        <v>486451.10188251</v>
      </c>
    </row>
    <row r="28" spans="2:11">
      <c r="B28" s="42" t="s">
        <v>43</v>
      </c>
      <c r="C28" s="30" t="s">
        <v>160</v>
      </c>
      <c r="D28" s="22" t="s">
        <v>126</v>
      </c>
      <c r="E28" s="31" t="s">
        <v>1206</v>
      </c>
      <c r="F28" s="31" t="s">
        <v>1206</v>
      </c>
      <c r="G28" s="31" t="s">
        <v>1206</v>
      </c>
      <c r="H28" s="31" t="s">
        <v>1206</v>
      </c>
      <c r="I28" s="31" t="s">
        <v>1206</v>
      </c>
      <c r="J28" s="31" t="s">
        <v>1206</v>
      </c>
    </row>
    <row r="29" spans="2:11">
      <c r="B29" s="42" t="s">
        <v>45</v>
      </c>
      <c r="C29" s="30" t="s">
        <v>161</v>
      </c>
      <c r="D29" s="22" t="s">
        <v>126</v>
      </c>
      <c r="E29" s="31">
        <v>58.820000319999998</v>
      </c>
      <c r="F29" s="31">
        <v>1.4699661499999999</v>
      </c>
      <c r="G29" s="31">
        <v>20.881314410000002</v>
      </c>
      <c r="H29" s="31">
        <v>138.10180421999999</v>
      </c>
      <c r="I29" s="31">
        <v>52.324337030000002</v>
      </c>
      <c r="J29" s="31">
        <v>97.81811999</v>
      </c>
    </row>
    <row r="30" spans="2:11">
      <c r="B30" s="43" t="s">
        <v>47</v>
      </c>
      <c r="C30" s="32" t="s">
        <v>162</v>
      </c>
      <c r="D30" s="33" t="s">
        <v>126</v>
      </c>
      <c r="E30" s="31">
        <v>4901.3381496399998</v>
      </c>
      <c r="F30" s="31">
        <v>3195.9363469099999</v>
      </c>
      <c r="G30" s="31">
        <v>12126.922583529999</v>
      </c>
      <c r="H30" s="31">
        <v>7231.5896489899997</v>
      </c>
      <c r="I30" s="31">
        <v>13576.160121559999</v>
      </c>
      <c r="J30" s="31">
        <v>12289.524720379999</v>
      </c>
    </row>
    <row r="31" spans="2:11">
      <c r="B31" s="213" t="s">
        <v>163</v>
      </c>
      <c r="C31" s="214" t="s">
        <v>164</v>
      </c>
      <c r="D31" s="192" t="s">
        <v>126</v>
      </c>
      <c r="E31" s="190">
        <v>8158876.3295025323</v>
      </c>
      <c r="F31" s="190">
        <v>8421669.1954394989</v>
      </c>
      <c r="G31" s="190">
        <v>8797932.38040407</v>
      </c>
      <c r="H31" s="190">
        <v>8844670.4788839687</v>
      </c>
      <c r="I31" s="190">
        <v>9143244.9711762294</v>
      </c>
      <c r="J31" s="190">
        <v>9701182.7203585859</v>
      </c>
    </row>
    <row r="32" spans="2:11">
      <c r="B32" s="213" t="s">
        <v>165</v>
      </c>
      <c r="C32" s="214" t="s">
        <v>166</v>
      </c>
      <c r="D32" s="192" t="s">
        <v>126</v>
      </c>
      <c r="E32" s="190">
        <v>-2001417.7738227677</v>
      </c>
      <c r="F32" s="190">
        <v>-2880336.7428399902</v>
      </c>
      <c r="G32" s="190">
        <v>-2075343.309248561</v>
      </c>
      <c r="H32" s="190">
        <v>-1127559.9124711594</v>
      </c>
      <c r="I32" s="190">
        <v>-1348034.4560486386</v>
      </c>
      <c r="J32" s="190">
        <v>-1676935.5543899564</v>
      </c>
      <c r="K32" s="193"/>
    </row>
    <row r="33" spans="2:11">
      <c r="B33" s="215" t="s">
        <v>156</v>
      </c>
      <c r="C33" s="216" t="s">
        <v>167</v>
      </c>
      <c r="D33" s="189" t="s">
        <v>126</v>
      </c>
      <c r="E33" s="190"/>
      <c r="F33" s="190"/>
      <c r="G33" s="190"/>
      <c r="H33" s="190"/>
      <c r="I33" s="190"/>
      <c r="J33" s="190"/>
      <c r="K33" s="193"/>
    </row>
    <row r="34" spans="2:11">
      <c r="B34" s="40" t="s">
        <v>57</v>
      </c>
      <c r="C34" s="28" t="s">
        <v>168</v>
      </c>
      <c r="D34" s="22" t="s">
        <v>126</v>
      </c>
      <c r="E34" s="202">
        <v>554123.2368825234</v>
      </c>
      <c r="F34" s="202">
        <v>-499342.41801897006</v>
      </c>
      <c r="G34" s="202">
        <v>289828.20092928811</v>
      </c>
      <c r="H34" s="202">
        <v>333968.02314598567</v>
      </c>
      <c r="I34" s="202">
        <v>361595.84594508843</v>
      </c>
      <c r="J34" s="202">
        <v>-465388.13727919338</v>
      </c>
      <c r="K34" s="193"/>
    </row>
    <row r="35" spans="2:11">
      <c r="B35" s="42" t="s">
        <v>75</v>
      </c>
      <c r="C35" s="30" t="s">
        <v>169</v>
      </c>
      <c r="D35" s="22" t="s">
        <v>126</v>
      </c>
      <c r="E35" s="31">
        <v>522216.66893332341</v>
      </c>
      <c r="F35" s="31">
        <v>-500204.58927473007</v>
      </c>
      <c r="G35" s="31">
        <v>285323.01873731811</v>
      </c>
      <c r="H35" s="31">
        <v>328590.7342639257</v>
      </c>
      <c r="I35" s="31">
        <v>356946.24845866841</v>
      </c>
      <c r="J35" s="31">
        <v>-502326.9145791934</v>
      </c>
    </row>
    <row r="36" spans="2:11">
      <c r="B36" s="42" t="s">
        <v>93</v>
      </c>
      <c r="C36" s="30" t="s">
        <v>170</v>
      </c>
      <c r="D36" s="22" t="s">
        <v>126</v>
      </c>
      <c r="E36" s="31">
        <v>31906.567949200002</v>
      </c>
      <c r="F36" s="31">
        <v>862.17125576000001</v>
      </c>
      <c r="G36" s="31">
        <v>4505.1821919699996</v>
      </c>
      <c r="H36" s="31">
        <v>5377.2888820600001</v>
      </c>
      <c r="I36" s="31">
        <v>4649.5974864199998</v>
      </c>
      <c r="J36" s="31">
        <v>36938.777300000002</v>
      </c>
    </row>
    <row r="37" spans="2:11">
      <c r="B37" s="40" t="s">
        <v>108</v>
      </c>
      <c r="C37" s="28" t="s">
        <v>171</v>
      </c>
      <c r="D37" s="22" t="s">
        <v>126</v>
      </c>
      <c r="E37" s="202">
        <v>2987716.5463568885</v>
      </c>
      <c r="F37" s="202">
        <v>2384959.2318475381</v>
      </c>
      <c r="G37" s="202">
        <v>2218897.6044245153</v>
      </c>
      <c r="H37" s="202">
        <v>1423781.5498017557</v>
      </c>
      <c r="I37" s="202">
        <v>1801216.8658407917</v>
      </c>
      <c r="J37" s="202">
        <v>1302148.5247090328</v>
      </c>
    </row>
    <row r="38" spans="2:11">
      <c r="B38" s="42" t="s">
        <v>172</v>
      </c>
      <c r="C38" s="30" t="s">
        <v>173</v>
      </c>
      <c r="D38" s="22" t="s">
        <v>126</v>
      </c>
      <c r="E38" s="31">
        <v>1869126.795450334</v>
      </c>
      <c r="F38" s="31">
        <v>1661152.8101407797</v>
      </c>
      <c r="G38" s="31">
        <v>1573666.4118094891</v>
      </c>
      <c r="H38" s="31">
        <v>372653.49537553114</v>
      </c>
      <c r="I38" s="31">
        <v>618824.91094246041</v>
      </c>
      <c r="J38" s="31">
        <v>779858.27724032849</v>
      </c>
    </row>
    <row r="39" spans="2:11">
      <c r="B39" s="42" t="s">
        <v>174</v>
      </c>
      <c r="C39" s="30" t="s">
        <v>175</v>
      </c>
      <c r="D39" s="22" t="s">
        <v>126</v>
      </c>
      <c r="E39" s="31">
        <v>1118589.7509065543</v>
      </c>
      <c r="F39" s="31">
        <v>723806.42170675879</v>
      </c>
      <c r="G39" s="31">
        <v>645231.19261502638</v>
      </c>
      <c r="H39" s="31">
        <v>1051128.0544262244</v>
      </c>
      <c r="I39" s="31">
        <v>1182391.9548983315</v>
      </c>
      <c r="J39" s="31">
        <v>522290.24746870418</v>
      </c>
    </row>
    <row r="40" spans="2:11">
      <c r="B40" s="42"/>
      <c r="C40" s="30"/>
      <c r="D40" s="22"/>
      <c r="E40" s="31"/>
      <c r="F40" s="31"/>
      <c r="G40" s="31"/>
      <c r="H40" s="31"/>
      <c r="I40" s="31"/>
      <c r="J40" s="31"/>
    </row>
    <row r="41" spans="2:11">
      <c r="B41" s="40" t="s">
        <v>156</v>
      </c>
      <c r="C41" s="28" t="s">
        <v>176</v>
      </c>
      <c r="D41" s="22"/>
      <c r="E41" s="29"/>
      <c r="F41" s="29"/>
      <c r="G41" s="29"/>
      <c r="H41" s="29"/>
      <c r="I41" s="29"/>
      <c r="J41" s="29"/>
    </row>
    <row r="42" spans="2:11">
      <c r="B42" s="42" t="s">
        <v>177</v>
      </c>
      <c r="C42" s="30" t="s">
        <v>178</v>
      </c>
      <c r="D42" s="22" t="s">
        <v>126</v>
      </c>
      <c r="E42" s="31"/>
      <c r="F42" s="31"/>
      <c r="G42" s="31"/>
      <c r="H42" s="31"/>
      <c r="I42" s="31"/>
      <c r="J42" s="31"/>
    </row>
    <row r="43" spans="2:11">
      <c r="B43" s="42" t="s">
        <v>179</v>
      </c>
      <c r="C43" s="30" t="s">
        <v>180</v>
      </c>
      <c r="D43" s="22" t="s">
        <v>126</v>
      </c>
      <c r="E43" s="31"/>
      <c r="F43" s="31"/>
      <c r="G43" s="31"/>
      <c r="H43" s="31"/>
      <c r="I43" s="31"/>
      <c r="J43" s="31"/>
    </row>
    <row r="44" spans="2:11">
      <c r="B44" s="42" t="s">
        <v>181</v>
      </c>
      <c r="C44" s="30" t="s">
        <v>182</v>
      </c>
      <c r="D44" s="22" t="s">
        <v>126</v>
      </c>
      <c r="E44" s="31"/>
      <c r="F44" s="31"/>
      <c r="G44" s="31"/>
      <c r="H44" s="31"/>
      <c r="I44" s="31"/>
      <c r="J44" s="31"/>
    </row>
    <row r="45" spans="2:11">
      <c r="B45" s="42" t="s">
        <v>183</v>
      </c>
      <c r="C45" s="30" t="s">
        <v>184</v>
      </c>
      <c r="D45" s="22" t="s">
        <v>126</v>
      </c>
      <c r="E45" s="31"/>
      <c r="F45" s="31"/>
      <c r="G45" s="31"/>
      <c r="H45" s="31"/>
      <c r="I45" s="31"/>
      <c r="J45" s="31"/>
    </row>
    <row r="46" spans="2:11">
      <c r="B46" s="24" t="s">
        <v>185</v>
      </c>
      <c r="C46" s="45" t="s">
        <v>186</v>
      </c>
      <c r="D46" s="25" t="s">
        <v>126</v>
      </c>
      <c r="E46" s="46"/>
      <c r="F46" s="46"/>
      <c r="G46" s="46"/>
      <c r="H46" s="46"/>
      <c r="I46" s="46"/>
      <c r="J46" s="46"/>
    </row>
    <row r="47" spans="2:11" ht="17">
      <c r="B47" s="217"/>
      <c r="C47" s="218"/>
      <c r="D47" s="47"/>
      <c r="E47" s="48"/>
      <c r="F47" s="49"/>
      <c r="G47" s="49"/>
      <c r="H47" s="49"/>
      <c r="I47" s="49"/>
      <c r="J47" s="49"/>
    </row>
    <row r="49" spans="2:10">
      <c r="B49" s="42" t="s">
        <v>187</v>
      </c>
      <c r="C49" s="30" t="s">
        <v>188</v>
      </c>
      <c r="D49" s="22" t="s">
        <v>126</v>
      </c>
      <c r="E49" s="203">
        <v>-432175.53565159719</v>
      </c>
      <c r="F49" s="203">
        <v>-3964.9070265181363</v>
      </c>
      <c r="G49" s="203">
        <v>146273.90575333382</v>
      </c>
      <c r="H49" s="203">
        <v>37746.385815389454</v>
      </c>
      <c r="I49" s="203">
        <v>-91586.563847064739</v>
      </c>
      <c r="J49" s="203">
        <v>-90601.107598269824</v>
      </c>
    </row>
  </sheetData>
  <mergeCells count="5">
    <mergeCell ref="E3:J3"/>
    <mergeCell ref="E4:J5"/>
    <mergeCell ref="B8:D8"/>
    <mergeCell ref="B5:C6"/>
    <mergeCell ref="E2:I2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B1:I46"/>
  <sheetViews>
    <sheetView showGridLines="0" topLeftCell="B1" zoomScale="85" zoomScaleNormal="85" workbookViewId="0">
      <pane xSplit="3" ySplit="8" topLeftCell="E9" activePane="bottomRight" state="frozen"/>
      <selection pane="topRight" activeCell="I6" sqref="E6:I7"/>
      <selection pane="bottomLeft" activeCell="I6" sqref="E6:I7"/>
      <selection pane="bottomRight" activeCell="I6" sqref="E6:I7"/>
    </sheetView>
  </sheetViews>
  <sheetFormatPr baseColWidth="10" defaultColWidth="11.453125" defaultRowHeight="14.5"/>
  <cols>
    <col min="3" max="3" width="83.54296875" customWidth="1"/>
    <col min="4" max="4" width="13.26953125" customWidth="1"/>
    <col min="5" max="6" width="11.453125" style="50" customWidth="1"/>
    <col min="7" max="9" width="11.54296875" style="50"/>
  </cols>
  <sheetData>
    <row r="1" spans="2:9">
      <c r="B1" s="12" t="s">
        <v>118</v>
      </c>
      <c r="E1"/>
      <c r="F1"/>
      <c r="G1"/>
      <c r="H1"/>
      <c r="I1"/>
    </row>
    <row r="2" spans="2:9" ht="15.5">
      <c r="B2" s="51" t="s">
        <v>119</v>
      </c>
      <c r="C2" s="52"/>
      <c r="D2" s="28"/>
      <c r="E2" s="232" t="str">
        <f>+Indice!H25</f>
        <v>Costa Rica Gobierno Central Consolidado</v>
      </c>
      <c r="F2" s="232"/>
      <c r="G2" s="232"/>
      <c r="H2" s="232"/>
      <c r="I2" s="232"/>
    </row>
    <row r="3" spans="2:9" ht="15.5">
      <c r="B3" s="51" t="s">
        <v>189</v>
      </c>
      <c r="C3" s="53"/>
      <c r="D3" s="22"/>
      <c r="E3" s="232" t="s">
        <v>190</v>
      </c>
      <c r="F3" s="232"/>
      <c r="G3" s="232"/>
      <c r="H3" s="232"/>
      <c r="I3" s="232"/>
    </row>
    <row r="4" spans="2:9" ht="15" customHeight="1">
      <c r="B4" s="19"/>
      <c r="C4" s="20"/>
      <c r="D4" s="21"/>
      <c r="E4" s="233" t="s">
        <v>122</v>
      </c>
      <c r="F4" s="234"/>
      <c r="G4" s="234"/>
      <c r="H4" s="234"/>
      <c r="I4" s="234"/>
    </row>
    <row r="5" spans="2:9" ht="15" customHeight="1">
      <c r="B5" s="240" t="s">
        <v>191</v>
      </c>
      <c r="C5" s="241"/>
      <c r="D5" s="22"/>
      <c r="E5" s="235"/>
      <c r="F5" s="236"/>
      <c r="G5" s="236"/>
      <c r="H5" s="236"/>
      <c r="I5" s="236"/>
    </row>
    <row r="6" spans="2:9" ht="14.5" customHeight="1">
      <c r="B6" s="240"/>
      <c r="C6" s="241"/>
      <c r="D6" s="22"/>
      <c r="E6" s="23"/>
      <c r="F6" s="23"/>
      <c r="G6" s="23"/>
      <c r="H6" s="23"/>
      <c r="I6" s="23"/>
    </row>
    <row r="7" spans="2:9">
      <c r="B7" s="24"/>
      <c r="C7" s="25"/>
      <c r="D7" s="25"/>
      <c r="E7" s="204">
        <v>2019</v>
      </c>
      <c r="F7" s="204">
        <f>+E7+1</f>
        <v>2020</v>
      </c>
      <c r="G7" s="204">
        <f t="shared" ref="G7:I7" si="0">+F7+1</f>
        <v>2021</v>
      </c>
      <c r="H7" s="204">
        <f t="shared" si="0"/>
        <v>2022</v>
      </c>
      <c r="I7" s="204">
        <f t="shared" si="0"/>
        <v>2023</v>
      </c>
    </row>
    <row r="8" spans="2:9">
      <c r="B8" s="24"/>
      <c r="C8" s="25"/>
      <c r="D8" s="25"/>
      <c r="E8" s="54"/>
      <c r="F8" s="54"/>
      <c r="G8" s="54"/>
      <c r="H8" s="54"/>
      <c r="I8" s="54"/>
    </row>
    <row r="9" spans="2:9">
      <c r="B9" s="55" t="s">
        <v>156</v>
      </c>
      <c r="C9" s="56" t="s">
        <v>192</v>
      </c>
      <c r="D9" s="57" t="s">
        <v>126</v>
      </c>
      <c r="E9" s="92"/>
      <c r="F9" s="92"/>
      <c r="G9" s="92"/>
      <c r="H9" s="92"/>
      <c r="I9" s="92"/>
    </row>
    <row r="10" spans="2:9">
      <c r="B10" s="40" t="s">
        <v>193</v>
      </c>
      <c r="C10" s="59" t="s">
        <v>194</v>
      </c>
      <c r="D10" s="60" t="s">
        <v>126</v>
      </c>
      <c r="E10" s="31"/>
      <c r="F10" s="31"/>
      <c r="G10" s="31"/>
      <c r="H10" s="31"/>
      <c r="I10" s="31"/>
    </row>
    <row r="11" spans="2:9">
      <c r="B11" s="42" t="s">
        <v>195</v>
      </c>
      <c r="C11" s="61" t="s">
        <v>196</v>
      </c>
      <c r="D11" s="60" t="s">
        <v>126</v>
      </c>
      <c r="E11" s="31"/>
      <c r="F11" s="31"/>
      <c r="G11" s="31"/>
      <c r="H11" s="31"/>
      <c r="I11" s="31"/>
    </row>
    <row r="12" spans="2:9">
      <c r="B12" s="42" t="s">
        <v>197</v>
      </c>
      <c r="C12" s="61" t="s">
        <v>198</v>
      </c>
      <c r="D12" s="60" t="s">
        <v>126</v>
      </c>
      <c r="E12" s="31"/>
      <c r="F12" s="31"/>
      <c r="G12" s="31"/>
      <c r="H12" s="31"/>
      <c r="I12" s="31"/>
    </row>
    <row r="13" spans="2:9">
      <c r="B13" s="42" t="s">
        <v>199</v>
      </c>
      <c r="C13" s="61" t="s">
        <v>200</v>
      </c>
      <c r="D13" s="60" t="s">
        <v>126</v>
      </c>
      <c r="E13" s="31"/>
      <c r="F13" s="31"/>
      <c r="G13" s="31"/>
      <c r="H13" s="31"/>
      <c r="I13" s="31"/>
    </row>
    <row r="14" spans="2:9">
      <c r="B14" s="42" t="s">
        <v>201</v>
      </c>
      <c r="C14" s="61" t="s">
        <v>202</v>
      </c>
      <c r="D14" s="60" t="s">
        <v>126</v>
      </c>
      <c r="E14" s="29"/>
      <c r="F14" s="29"/>
      <c r="G14" s="29"/>
      <c r="H14" s="29"/>
      <c r="I14" s="29"/>
    </row>
    <row r="15" spans="2:9">
      <c r="B15" s="40" t="s">
        <v>203</v>
      </c>
      <c r="C15" s="59" t="s">
        <v>204</v>
      </c>
      <c r="D15" s="60" t="s">
        <v>126</v>
      </c>
      <c r="E15" s="31"/>
      <c r="F15" s="31"/>
      <c r="G15" s="31"/>
      <c r="H15" s="31"/>
      <c r="I15" s="31"/>
    </row>
    <row r="16" spans="2:9">
      <c r="B16" s="42" t="s">
        <v>205</v>
      </c>
      <c r="C16" s="61" t="s">
        <v>206</v>
      </c>
      <c r="D16" s="60" t="s">
        <v>126</v>
      </c>
      <c r="E16" s="31"/>
      <c r="F16" s="31"/>
      <c r="G16" s="31"/>
      <c r="H16" s="31"/>
      <c r="I16" s="31"/>
    </row>
    <row r="17" spans="2:9">
      <c r="B17" s="42" t="s">
        <v>207</v>
      </c>
      <c r="C17" s="61" t="s">
        <v>208</v>
      </c>
      <c r="D17" s="60" t="s">
        <v>126</v>
      </c>
      <c r="E17" s="31"/>
      <c r="F17" s="31"/>
      <c r="G17" s="31"/>
      <c r="H17" s="31"/>
      <c r="I17" s="31"/>
    </row>
    <row r="18" spans="2:9">
      <c r="B18" s="42" t="s">
        <v>209</v>
      </c>
      <c r="C18" s="61" t="s">
        <v>210</v>
      </c>
      <c r="D18" s="60" t="s">
        <v>126</v>
      </c>
      <c r="E18" s="31"/>
      <c r="F18" s="31"/>
      <c r="G18" s="31"/>
      <c r="H18" s="31"/>
      <c r="I18" s="31"/>
    </row>
    <row r="19" spans="2:9">
      <c r="B19" s="42" t="s">
        <v>211</v>
      </c>
      <c r="C19" s="61" t="s">
        <v>212</v>
      </c>
      <c r="D19" s="60" t="s">
        <v>126</v>
      </c>
      <c r="E19" s="31"/>
      <c r="F19" s="31"/>
      <c r="G19" s="31"/>
      <c r="H19" s="31"/>
      <c r="I19" s="31"/>
    </row>
    <row r="20" spans="2:9">
      <c r="B20" s="42" t="s">
        <v>213</v>
      </c>
      <c r="C20" s="61" t="s">
        <v>214</v>
      </c>
      <c r="D20" s="60" t="s">
        <v>126</v>
      </c>
      <c r="E20" s="31"/>
      <c r="F20" s="31"/>
      <c r="G20" s="31"/>
      <c r="H20" s="31"/>
      <c r="I20" s="31"/>
    </row>
    <row r="21" spans="2:9">
      <c r="B21" s="42" t="s">
        <v>215</v>
      </c>
      <c r="C21" s="61" t="s">
        <v>216</v>
      </c>
      <c r="D21" s="60" t="s">
        <v>126</v>
      </c>
      <c r="E21" s="31"/>
      <c r="F21" s="31"/>
      <c r="G21" s="31"/>
      <c r="H21" s="31"/>
      <c r="I21" s="31"/>
    </row>
    <row r="22" spans="2:9">
      <c r="B22" s="43" t="s">
        <v>217</v>
      </c>
      <c r="C22" s="62" t="s">
        <v>218</v>
      </c>
      <c r="D22" s="63" t="s">
        <v>126</v>
      </c>
      <c r="E22" s="64"/>
      <c r="F22" s="64"/>
      <c r="G22" s="64"/>
      <c r="H22" s="64"/>
      <c r="I22" s="64"/>
    </row>
    <row r="23" spans="2:9">
      <c r="B23" s="65" t="s">
        <v>219</v>
      </c>
      <c r="C23" s="66" t="s">
        <v>220</v>
      </c>
      <c r="D23" s="67" t="s">
        <v>126</v>
      </c>
      <c r="E23" s="68"/>
      <c r="F23" s="68"/>
      <c r="G23" s="68"/>
      <c r="H23" s="68"/>
      <c r="I23" s="68"/>
    </row>
    <row r="24" spans="2:9">
      <c r="B24" s="69" t="s">
        <v>156</v>
      </c>
      <c r="C24" s="70" t="s">
        <v>221</v>
      </c>
      <c r="D24" s="71" t="s">
        <v>126</v>
      </c>
      <c r="E24" s="26"/>
      <c r="F24" s="26"/>
      <c r="G24" s="26"/>
      <c r="H24" s="26"/>
      <c r="I24" s="26"/>
    </row>
    <row r="25" spans="2:9">
      <c r="B25" s="40" t="s">
        <v>222</v>
      </c>
      <c r="C25" s="59" t="s">
        <v>223</v>
      </c>
      <c r="D25" s="60" t="s">
        <v>126</v>
      </c>
      <c r="E25" s="31"/>
      <c r="F25" s="31"/>
      <c r="G25" s="31"/>
      <c r="H25" s="31"/>
      <c r="I25" s="31"/>
    </row>
    <row r="26" spans="2:9">
      <c r="B26" s="42" t="s">
        <v>224</v>
      </c>
      <c r="C26" s="61" t="s">
        <v>225</v>
      </c>
      <c r="D26" s="60" t="s">
        <v>126</v>
      </c>
      <c r="E26" s="29"/>
      <c r="F26" s="29"/>
      <c r="G26" s="29"/>
      <c r="H26" s="29"/>
      <c r="I26" s="29"/>
    </row>
    <row r="27" spans="2:9">
      <c r="B27" s="42" t="s">
        <v>226</v>
      </c>
      <c r="C27" s="61" t="s">
        <v>227</v>
      </c>
      <c r="D27" s="60" t="s">
        <v>126</v>
      </c>
      <c r="E27" s="31"/>
      <c r="F27" s="31"/>
      <c r="G27" s="31"/>
      <c r="H27" s="31"/>
      <c r="I27" s="31"/>
    </row>
    <row r="28" spans="2:9">
      <c r="B28" s="42" t="s">
        <v>228</v>
      </c>
      <c r="C28" s="61" t="s">
        <v>229</v>
      </c>
      <c r="D28" s="60" t="s">
        <v>126</v>
      </c>
      <c r="E28" s="31"/>
      <c r="F28" s="31"/>
      <c r="G28" s="31"/>
      <c r="H28" s="31"/>
      <c r="I28" s="31"/>
    </row>
    <row r="29" spans="2:9">
      <c r="B29" s="43" t="s">
        <v>230</v>
      </c>
      <c r="C29" s="62" t="s">
        <v>231</v>
      </c>
      <c r="D29" s="63" t="s">
        <v>126</v>
      </c>
      <c r="E29" s="31"/>
      <c r="F29" s="31"/>
      <c r="G29" s="31"/>
      <c r="H29" s="31"/>
      <c r="I29" s="31"/>
    </row>
    <row r="30" spans="2:9">
      <c r="B30" s="72" t="s">
        <v>232</v>
      </c>
      <c r="C30" s="73" t="s">
        <v>233</v>
      </c>
      <c r="D30" s="74" t="s">
        <v>126</v>
      </c>
      <c r="E30" s="26"/>
      <c r="F30" s="26"/>
      <c r="G30" s="26"/>
      <c r="H30" s="26"/>
      <c r="I30" s="26"/>
    </row>
    <row r="31" spans="2:9">
      <c r="B31" s="72" t="s">
        <v>234</v>
      </c>
      <c r="C31" s="73" t="s">
        <v>235</v>
      </c>
      <c r="D31" s="74" t="s">
        <v>126</v>
      </c>
      <c r="E31" s="26"/>
      <c r="F31" s="26"/>
      <c r="G31" s="26"/>
      <c r="H31" s="26"/>
      <c r="I31" s="26"/>
    </row>
    <row r="32" spans="2:9">
      <c r="B32" s="75" t="s">
        <v>156</v>
      </c>
      <c r="C32" s="76" t="s">
        <v>236</v>
      </c>
      <c r="D32" s="71" t="s">
        <v>126</v>
      </c>
      <c r="E32" s="26"/>
      <c r="F32" s="26"/>
      <c r="G32" s="26"/>
      <c r="H32" s="26"/>
      <c r="I32" s="26"/>
    </row>
    <row r="33" spans="2:9">
      <c r="B33" s="40" t="s">
        <v>237</v>
      </c>
      <c r="C33" s="59" t="s">
        <v>238</v>
      </c>
      <c r="D33" s="60" t="s">
        <v>126</v>
      </c>
      <c r="E33" s="29"/>
      <c r="F33" s="29"/>
      <c r="G33" s="29"/>
      <c r="H33" s="29"/>
      <c r="I33" s="29"/>
    </row>
    <row r="34" spans="2:9">
      <c r="B34" s="42" t="s">
        <v>239</v>
      </c>
      <c r="C34" s="61" t="s">
        <v>169</v>
      </c>
      <c r="D34" s="60" t="s">
        <v>126</v>
      </c>
      <c r="E34" s="29"/>
      <c r="F34" s="29"/>
      <c r="G34" s="29"/>
      <c r="H34" s="29"/>
      <c r="I34" s="29"/>
    </row>
    <row r="35" spans="2:9">
      <c r="B35" s="42" t="s">
        <v>240</v>
      </c>
      <c r="C35" s="61" t="s">
        <v>170</v>
      </c>
      <c r="D35" s="60" t="s">
        <v>126</v>
      </c>
      <c r="E35" s="31"/>
      <c r="F35" s="31"/>
      <c r="G35" s="31"/>
      <c r="H35" s="31"/>
      <c r="I35" s="31"/>
    </row>
    <row r="36" spans="2:9">
      <c r="B36" s="40" t="s">
        <v>241</v>
      </c>
      <c r="C36" s="77" t="s">
        <v>242</v>
      </c>
      <c r="D36" s="60" t="s">
        <v>126</v>
      </c>
      <c r="E36" s="31"/>
      <c r="F36" s="31"/>
      <c r="G36" s="31"/>
      <c r="H36" s="31"/>
      <c r="I36" s="31"/>
    </row>
    <row r="37" spans="2:9">
      <c r="B37" s="42" t="s">
        <v>243</v>
      </c>
      <c r="C37" s="61" t="s">
        <v>173</v>
      </c>
      <c r="D37" s="60" t="s">
        <v>126</v>
      </c>
      <c r="E37" s="29"/>
      <c r="F37" s="29"/>
      <c r="G37" s="29"/>
      <c r="H37" s="29"/>
      <c r="I37" s="29"/>
    </row>
    <row r="38" spans="2:9">
      <c r="B38" s="43" t="s">
        <v>244</v>
      </c>
      <c r="C38" s="62" t="s">
        <v>245</v>
      </c>
      <c r="D38" s="63" t="s">
        <v>126</v>
      </c>
      <c r="E38" s="31"/>
      <c r="F38" s="31"/>
      <c r="G38" s="31"/>
      <c r="H38" s="31"/>
      <c r="I38" s="31"/>
    </row>
    <row r="39" spans="2:9">
      <c r="B39" s="72" t="s">
        <v>246</v>
      </c>
      <c r="C39" s="73" t="s">
        <v>247</v>
      </c>
      <c r="D39" s="74" t="s">
        <v>126</v>
      </c>
      <c r="E39" s="78"/>
      <c r="F39" s="78"/>
      <c r="G39" s="78"/>
      <c r="H39" s="78"/>
      <c r="I39" s="78"/>
    </row>
    <row r="40" spans="2:9">
      <c r="B40" s="72" t="s">
        <v>181</v>
      </c>
      <c r="C40" s="73" t="s">
        <v>248</v>
      </c>
      <c r="D40" s="74" t="s">
        <v>126</v>
      </c>
      <c r="E40" s="78"/>
      <c r="F40" s="78"/>
      <c r="G40" s="78"/>
      <c r="H40" s="78"/>
      <c r="I40" s="78"/>
    </row>
    <row r="41" spans="2:9">
      <c r="B41" s="72"/>
      <c r="C41" s="73"/>
      <c r="D41" s="74"/>
      <c r="E41" s="78"/>
      <c r="F41" s="78"/>
      <c r="G41" s="78"/>
      <c r="H41" s="78"/>
      <c r="I41" s="78"/>
    </row>
    <row r="42" spans="2:9">
      <c r="B42" s="82" t="s">
        <v>156</v>
      </c>
      <c r="C42" s="83" t="s">
        <v>176</v>
      </c>
      <c r="D42" s="71" t="s">
        <v>126</v>
      </c>
      <c r="E42" s="78"/>
      <c r="F42" s="78"/>
      <c r="G42" s="78"/>
      <c r="H42" s="78"/>
      <c r="I42" s="78"/>
    </row>
    <row r="43" spans="2:9">
      <c r="B43" s="42" t="s">
        <v>249</v>
      </c>
      <c r="C43" s="61" t="s">
        <v>250</v>
      </c>
      <c r="D43" s="60" t="s">
        <v>126</v>
      </c>
      <c r="E43" s="31"/>
      <c r="F43" s="31"/>
      <c r="G43" s="31"/>
      <c r="H43" s="31"/>
      <c r="I43" s="31"/>
    </row>
    <row r="44" spans="2:9">
      <c r="B44" s="24" t="s">
        <v>185</v>
      </c>
      <c r="C44" s="84" t="s">
        <v>186</v>
      </c>
      <c r="D44" s="85" t="s">
        <v>126</v>
      </c>
      <c r="E44" s="31"/>
      <c r="F44" s="31"/>
      <c r="G44" s="31"/>
      <c r="H44" s="31"/>
      <c r="I44" s="31"/>
    </row>
    <row r="45" spans="2:9" ht="17">
      <c r="E45" s="48"/>
      <c r="F45" s="49"/>
    </row>
    <row r="46" spans="2:9">
      <c r="B46" s="79" t="s">
        <v>251</v>
      </c>
      <c r="C46" s="80" t="s">
        <v>252</v>
      </c>
      <c r="D46" s="81" t="s">
        <v>126</v>
      </c>
      <c r="E46" s="58"/>
      <c r="F46" s="58"/>
      <c r="G46" s="58"/>
      <c r="H46" s="58"/>
      <c r="I46" s="58"/>
    </row>
  </sheetData>
  <mergeCells count="4">
    <mergeCell ref="E2:I2"/>
    <mergeCell ref="E3:I3"/>
    <mergeCell ref="E4:I5"/>
    <mergeCell ref="B5:C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82B5-709F-407F-96FB-0F086AD68413}">
  <dimension ref="B1:I38"/>
  <sheetViews>
    <sheetView workbookViewId="0">
      <selection activeCell="I6" sqref="E6:I7"/>
    </sheetView>
  </sheetViews>
  <sheetFormatPr baseColWidth="10" defaultColWidth="11.453125" defaultRowHeight="14.5"/>
  <cols>
    <col min="3" max="3" width="55.81640625" customWidth="1"/>
    <col min="259" max="259" width="55.81640625" customWidth="1"/>
    <col min="515" max="515" width="55.81640625" customWidth="1"/>
    <col min="771" max="771" width="55.81640625" customWidth="1"/>
    <col min="1027" max="1027" width="55.81640625" customWidth="1"/>
    <col min="1283" max="1283" width="55.81640625" customWidth="1"/>
    <col min="1539" max="1539" width="55.81640625" customWidth="1"/>
    <col min="1795" max="1795" width="55.81640625" customWidth="1"/>
    <col min="2051" max="2051" width="55.81640625" customWidth="1"/>
    <col min="2307" max="2307" width="55.81640625" customWidth="1"/>
    <col min="2563" max="2563" width="55.81640625" customWidth="1"/>
    <col min="2819" max="2819" width="55.81640625" customWidth="1"/>
    <col min="3075" max="3075" width="55.81640625" customWidth="1"/>
    <col min="3331" max="3331" width="55.81640625" customWidth="1"/>
    <col min="3587" max="3587" width="55.81640625" customWidth="1"/>
    <col min="3843" max="3843" width="55.81640625" customWidth="1"/>
    <col min="4099" max="4099" width="55.81640625" customWidth="1"/>
    <col min="4355" max="4355" width="55.81640625" customWidth="1"/>
    <col min="4611" max="4611" width="55.81640625" customWidth="1"/>
    <col min="4867" max="4867" width="55.81640625" customWidth="1"/>
    <col min="5123" max="5123" width="55.81640625" customWidth="1"/>
    <col min="5379" max="5379" width="55.81640625" customWidth="1"/>
    <col min="5635" max="5635" width="55.81640625" customWidth="1"/>
    <col min="5891" max="5891" width="55.81640625" customWidth="1"/>
    <col min="6147" max="6147" width="55.81640625" customWidth="1"/>
    <col min="6403" max="6403" width="55.81640625" customWidth="1"/>
    <col min="6659" max="6659" width="55.81640625" customWidth="1"/>
    <col min="6915" max="6915" width="55.81640625" customWidth="1"/>
    <col min="7171" max="7171" width="55.81640625" customWidth="1"/>
    <col min="7427" max="7427" width="55.81640625" customWidth="1"/>
    <col min="7683" max="7683" width="55.81640625" customWidth="1"/>
    <col min="7939" max="7939" width="55.81640625" customWidth="1"/>
    <col min="8195" max="8195" width="55.81640625" customWidth="1"/>
    <col min="8451" max="8451" width="55.81640625" customWidth="1"/>
    <col min="8707" max="8707" width="55.81640625" customWidth="1"/>
    <col min="8963" max="8963" width="55.81640625" customWidth="1"/>
    <col min="9219" max="9219" width="55.81640625" customWidth="1"/>
    <col min="9475" max="9475" width="55.81640625" customWidth="1"/>
    <col min="9731" max="9731" width="55.81640625" customWidth="1"/>
    <col min="9987" max="9987" width="55.81640625" customWidth="1"/>
    <col min="10243" max="10243" width="55.81640625" customWidth="1"/>
    <col min="10499" max="10499" width="55.81640625" customWidth="1"/>
    <col min="10755" max="10755" width="55.81640625" customWidth="1"/>
    <col min="11011" max="11011" width="55.81640625" customWidth="1"/>
    <col min="11267" max="11267" width="55.81640625" customWidth="1"/>
    <col min="11523" max="11523" width="55.81640625" customWidth="1"/>
    <col min="11779" max="11779" width="55.81640625" customWidth="1"/>
    <col min="12035" max="12035" width="55.81640625" customWidth="1"/>
    <col min="12291" max="12291" width="55.81640625" customWidth="1"/>
    <col min="12547" max="12547" width="55.81640625" customWidth="1"/>
    <col min="12803" max="12803" width="55.81640625" customWidth="1"/>
    <col min="13059" max="13059" width="55.81640625" customWidth="1"/>
    <col min="13315" max="13315" width="55.81640625" customWidth="1"/>
    <col min="13571" max="13571" width="55.81640625" customWidth="1"/>
    <col min="13827" max="13827" width="55.81640625" customWidth="1"/>
    <col min="14083" max="14083" width="55.81640625" customWidth="1"/>
    <col min="14339" max="14339" width="55.81640625" customWidth="1"/>
    <col min="14595" max="14595" width="55.81640625" customWidth="1"/>
    <col min="14851" max="14851" width="55.81640625" customWidth="1"/>
    <col min="15107" max="15107" width="55.81640625" customWidth="1"/>
    <col min="15363" max="15363" width="55.81640625" customWidth="1"/>
    <col min="15619" max="15619" width="55.81640625" customWidth="1"/>
    <col min="15875" max="15875" width="55.81640625" customWidth="1"/>
    <col min="16131" max="16131" width="55.81640625" customWidth="1"/>
  </cols>
  <sheetData>
    <row r="1" spans="2:9">
      <c r="B1" s="12" t="s">
        <v>118</v>
      </c>
    </row>
    <row r="2" spans="2:9" ht="15.5">
      <c r="B2" s="51" t="s">
        <v>119</v>
      </c>
      <c r="C2" s="52"/>
      <c r="D2" s="28"/>
      <c r="E2" s="242" t="str">
        <f>+'Estado II'!E2:I2</f>
        <v>Costa Rica Gobierno Central Consolidado</v>
      </c>
      <c r="F2" s="242"/>
      <c r="G2" s="242"/>
      <c r="H2" s="242"/>
      <c r="I2" s="242"/>
    </row>
    <row r="3" spans="2:9" ht="15.5">
      <c r="B3" s="51" t="s">
        <v>253</v>
      </c>
      <c r="C3" s="53"/>
      <c r="D3" s="22"/>
      <c r="E3" s="243" t="s">
        <v>190</v>
      </c>
      <c r="F3" s="243"/>
      <c r="G3" s="243"/>
      <c r="H3" s="243"/>
      <c r="I3" s="243"/>
    </row>
    <row r="4" spans="2:9">
      <c r="B4" s="19"/>
      <c r="C4" s="20"/>
      <c r="D4" s="21"/>
      <c r="E4" s="244" t="s">
        <v>254</v>
      </c>
      <c r="F4" s="245"/>
      <c r="G4" s="245"/>
      <c r="H4" s="245"/>
      <c r="I4" s="245"/>
    </row>
    <row r="5" spans="2:9">
      <c r="B5" s="240" t="s">
        <v>255</v>
      </c>
      <c r="C5" s="241"/>
      <c r="D5" s="22"/>
      <c r="E5" s="233"/>
      <c r="F5" s="234"/>
      <c r="G5" s="234"/>
      <c r="H5" s="234"/>
      <c r="I5" s="234"/>
    </row>
    <row r="6" spans="2:9">
      <c r="B6" s="240"/>
      <c r="C6" s="241"/>
      <c r="D6" s="22"/>
      <c r="E6" s="246">
        <v>2019</v>
      </c>
      <c r="F6" s="246">
        <f>+E6+1</f>
        <v>2020</v>
      </c>
      <c r="G6" s="246">
        <f>+F6+1</f>
        <v>2021</v>
      </c>
      <c r="H6" s="246">
        <f>+G6+1</f>
        <v>2022</v>
      </c>
      <c r="I6" s="246">
        <f>+H6+1</f>
        <v>2023</v>
      </c>
    </row>
    <row r="7" spans="2:9">
      <c r="B7" s="24"/>
      <c r="C7" s="25"/>
      <c r="D7" s="25"/>
      <c r="E7" s="247"/>
      <c r="F7" s="247"/>
      <c r="G7" s="247"/>
      <c r="H7" s="247"/>
      <c r="I7" s="247"/>
    </row>
    <row r="8" spans="2:9">
      <c r="B8" s="153" t="s">
        <v>156</v>
      </c>
      <c r="C8" s="154" t="s">
        <v>256</v>
      </c>
      <c r="D8" s="155" t="s">
        <v>126</v>
      </c>
      <c r="E8" s="156"/>
      <c r="F8" s="156"/>
      <c r="G8" s="156"/>
      <c r="H8" s="156"/>
      <c r="I8" s="156"/>
    </row>
    <row r="9" spans="2:9">
      <c r="B9" s="40" t="s">
        <v>257</v>
      </c>
      <c r="C9" s="28" t="s">
        <v>258</v>
      </c>
      <c r="D9" s="22" t="s">
        <v>126</v>
      </c>
      <c r="E9" s="157"/>
      <c r="F9" s="157"/>
      <c r="G9" s="157"/>
      <c r="H9" s="157"/>
      <c r="I9" s="157"/>
    </row>
    <row r="10" spans="2:9">
      <c r="B10" s="42" t="s">
        <v>31</v>
      </c>
      <c r="C10" s="30" t="s">
        <v>259</v>
      </c>
      <c r="D10" s="22" t="s">
        <v>126</v>
      </c>
      <c r="E10" s="157"/>
      <c r="F10" s="157"/>
      <c r="G10" s="157"/>
      <c r="H10" s="157"/>
      <c r="I10" s="157"/>
    </row>
    <row r="11" spans="2:9">
      <c r="B11" s="42" t="s">
        <v>260</v>
      </c>
      <c r="C11" s="30" t="s">
        <v>261</v>
      </c>
      <c r="D11" s="22" t="s">
        <v>126</v>
      </c>
      <c r="E11" s="157"/>
      <c r="F11" s="157"/>
      <c r="G11" s="157"/>
      <c r="H11" s="157"/>
      <c r="I11" s="157"/>
    </row>
    <row r="12" spans="2:9">
      <c r="B12" s="40" t="s">
        <v>262</v>
      </c>
      <c r="C12" s="28" t="s">
        <v>263</v>
      </c>
      <c r="D12" s="22" t="s">
        <v>126</v>
      </c>
      <c r="E12" s="157"/>
      <c r="F12" s="157"/>
      <c r="G12" s="157"/>
      <c r="H12" s="157"/>
      <c r="I12" s="157"/>
    </row>
    <row r="13" spans="2:9">
      <c r="B13" s="43" t="s">
        <v>264</v>
      </c>
      <c r="C13" s="158" t="s">
        <v>265</v>
      </c>
      <c r="D13" s="22" t="s">
        <v>126</v>
      </c>
      <c r="E13" s="159"/>
      <c r="F13" s="159"/>
      <c r="G13" s="159"/>
      <c r="H13" s="159"/>
      <c r="I13" s="159"/>
    </row>
    <row r="14" spans="2:9">
      <c r="B14" s="82" t="s">
        <v>156</v>
      </c>
      <c r="C14" s="160" t="s">
        <v>266</v>
      </c>
      <c r="D14" s="161" t="s">
        <v>126</v>
      </c>
      <c r="E14" s="162"/>
      <c r="F14" s="162"/>
      <c r="G14" s="162"/>
      <c r="H14" s="162"/>
      <c r="I14" s="162"/>
    </row>
    <row r="15" spans="2:9">
      <c r="B15" s="40" t="s">
        <v>267</v>
      </c>
      <c r="C15" s="28" t="s">
        <v>258</v>
      </c>
      <c r="D15" s="22" t="s">
        <v>126</v>
      </c>
      <c r="E15" s="157"/>
      <c r="F15" s="157"/>
      <c r="G15" s="157"/>
      <c r="H15" s="157"/>
      <c r="I15" s="157"/>
    </row>
    <row r="16" spans="2:9">
      <c r="B16" s="42" t="s">
        <v>57</v>
      </c>
      <c r="C16" s="30" t="s">
        <v>259</v>
      </c>
      <c r="D16" s="22" t="s">
        <v>126</v>
      </c>
      <c r="E16" s="157"/>
      <c r="F16" s="157"/>
      <c r="G16" s="157"/>
      <c r="H16" s="157"/>
      <c r="I16" s="157"/>
    </row>
    <row r="17" spans="2:9">
      <c r="B17" s="42" t="s">
        <v>268</v>
      </c>
      <c r="C17" s="30" t="s">
        <v>269</v>
      </c>
      <c r="D17" s="22" t="s">
        <v>126</v>
      </c>
      <c r="E17" s="157"/>
      <c r="F17" s="157"/>
      <c r="G17" s="157"/>
      <c r="H17" s="157"/>
      <c r="I17" s="157"/>
    </row>
    <row r="18" spans="2:9">
      <c r="B18" s="40" t="s">
        <v>270</v>
      </c>
      <c r="C18" s="28" t="s">
        <v>263</v>
      </c>
      <c r="D18" s="22" t="s">
        <v>126</v>
      </c>
      <c r="E18" s="157"/>
      <c r="F18" s="157"/>
      <c r="G18" s="157"/>
      <c r="H18" s="157"/>
      <c r="I18" s="157"/>
    </row>
    <row r="19" spans="2:9">
      <c r="B19" s="43" t="s">
        <v>271</v>
      </c>
      <c r="C19" s="158" t="s">
        <v>272</v>
      </c>
      <c r="D19" s="22" t="s">
        <v>126</v>
      </c>
      <c r="E19" s="159"/>
      <c r="F19" s="159"/>
      <c r="G19" s="159"/>
      <c r="H19" s="159"/>
      <c r="I19" s="159"/>
    </row>
    <row r="20" spans="2:9">
      <c r="B20" s="82" t="s">
        <v>156</v>
      </c>
      <c r="C20" s="160" t="s">
        <v>273</v>
      </c>
      <c r="D20" s="161" t="s">
        <v>126</v>
      </c>
      <c r="E20" s="162"/>
      <c r="F20" s="162"/>
      <c r="G20" s="162"/>
      <c r="H20" s="162"/>
      <c r="I20" s="162"/>
    </row>
    <row r="21" spans="2:9">
      <c r="B21" s="40" t="s">
        <v>274</v>
      </c>
      <c r="C21" s="28" t="s">
        <v>258</v>
      </c>
      <c r="D21" s="22" t="s">
        <v>126</v>
      </c>
      <c r="E21" s="157"/>
      <c r="F21" s="157"/>
      <c r="G21" s="157"/>
      <c r="H21" s="157"/>
      <c r="I21" s="157"/>
    </row>
    <row r="22" spans="2:9">
      <c r="B22" s="42" t="s">
        <v>108</v>
      </c>
      <c r="C22" s="30" t="s">
        <v>259</v>
      </c>
      <c r="D22" s="22" t="s">
        <v>126</v>
      </c>
      <c r="E22" s="157"/>
      <c r="F22" s="157"/>
      <c r="G22" s="157"/>
      <c r="H22" s="157"/>
      <c r="I22" s="157"/>
    </row>
    <row r="23" spans="2:9">
      <c r="B23" s="42" t="s">
        <v>275</v>
      </c>
      <c r="C23" s="30" t="s">
        <v>276</v>
      </c>
      <c r="D23" s="22" t="s">
        <v>126</v>
      </c>
      <c r="E23" s="157"/>
      <c r="F23" s="157"/>
      <c r="G23" s="157"/>
      <c r="H23" s="157"/>
      <c r="I23" s="157"/>
    </row>
    <row r="24" spans="2:9">
      <c r="B24" s="40" t="s">
        <v>277</v>
      </c>
      <c r="C24" s="28" t="s">
        <v>263</v>
      </c>
      <c r="D24" s="22" t="s">
        <v>126</v>
      </c>
      <c r="E24" s="157"/>
      <c r="F24" s="157"/>
      <c r="G24" s="157"/>
      <c r="H24" s="157"/>
      <c r="I24" s="157"/>
    </row>
    <row r="25" spans="2:9">
      <c r="B25" s="43" t="s">
        <v>278</v>
      </c>
      <c r="C25" s="158" t="s">
        <v>279</v>
      </c>
      <c r="D25" s="22" t="s">
        <v>126</v>
      </c>
      <c r="E25" s="159"/>
      <c r="F25" s="159"/>
      <c r="G25" s="159"/>
      <c r="H25" s="159"/>
      <c r="I25" s="159"/>
    </row>
    <row r="26" spans="2:9">
      <c r="B26" s="163" t="s">
        <v>156</v>
      </c>
      <c r="C26" s="164" t="s">
        <v>176</v>
      </c>
      <c r="D26" s="115"/>
      <c r="E26" s="159"/>
      <c r="F26" s="159"/>
      <c r="G26" s="159"/>
      <c r="H26" s="159"/>
      <c r="I26" s="159"/>
    </row>
    <row r="27" spans="2:9">
      <c r="B27" s="82" t="s">
        <v>156</v>
      </c>
      <c r="C27" s="160" t="s">
        <v>280</v>
      </c>
      <c r="D27" s="161" t="s">
        <v>126</v>
      </c>
      <c r="E27" s="162"/>
      <c r="F27" s="162"/>
      <c r="G27" s="162"/>
      <c r="H27" s="162"/>
      <c r="I27" s="162"/>
    </row>
    <row r="28" spans="2:9">
      <c r="B28" s="40" t="s">
        <v>281</v>
      </c>
      <c r="C28" s="28" t="s">
        <v>258</v>
      </c>
      <c r="D28" s="22" t="s">
        <v>126</v>
      </c>
      <c r="E28" s="157"/>
      <c r="F28" s="157"/>
      <c r="G28" s="157"/>
      <c r="H28" s="157"/>
      <c r="I28" s="157"/>
    </row>
    <row r="29" spans="2:9">
      <c r="B29" s="42" t="s">
        <v>282</v>
      </c>
      <c r="C29" s="30" t="s">
        <v>259</v>
      </c>
      <c r="D29" s="22" t="s">
        <v>126</v>
      </c>
      <c r="E29" s="157"/>
      <c r="F29" s="157"/>
      <c r="G29" s="157"/>
      <c r="H29" s="157"/>
      <c r="I29" s="157"/>
    </row>
    <row r="30" spans="2:9">
      <c r="B30" s="42" t="s">
        <v>283</v>
      </c>
      <c r="C30" s="30" t="s">
        <v>284</v>
      </c>
      <c r="D30" s="22" t="s">
        <v>126</v>
      </c>
      <c r="E30" s="157"/>
      <c r="F30" s="157"/>
      <c r="G30" s="157"/>
      <c r="H30" s="157"/>
      <c r="I30" s="157"/>
    </row>
    <row r="31" spans="2:9">
      <c r="B31" s="40" t="s">
        <v>285</v>
      </c>
      <c r="C31" s="28" t="s">
        <v>263</v>
      </c>
      <c r="D31" s="22" t="s">
        <v>126</v>
      </c>
      <c r="E31" s="157"/>
      <c r="F31" s="157"/>
      <c r="G31" s="157"/>
      <c r="H31" s="157"/>
      <c r="I31" s="157"/>
    </row>
    <row r="32" spans="2:9">
      <c r="B32" s="43" t="s">
        <v>286</v>
      </c>
      <c r="C32" s="158" t="s">
        <v>287</v>
      </c>
      <c r="D32" s="22" t="s">
        <v>126</v>
      </c>
      <c r="E32" s="159"/>
      <c r="F32" s="159"/>
      <c r="G32" s="159"/>
      <c r="H32" s="159"/>
      <c r="I32" s="159"/>
    </row>
    <row r="33" spans="2:9">
      <c r="B33" s="42" t="s">
        <v>156</v>
      </c>
      <c r="C33" s="28" t="s">
        <v>288</v>
      </c>
      <c r="D33" s="22" t="s">
        <v>126</v>
      </c>
      <c r="E33" s="157"/>
      <c r="F33" s="157"/>
      <c r="G33" s="157"/>
      <c r="H33" s="157"/>
      <c r="I33" s="157"/>
    </row>
    <row r="34" spans="2:9">
      <c r="B34" s="40" t="s">
        <v>289</v>
      </c>
      <c r="C34" s="28" t="s">
        <v>290</v>
      </c>
      <c r="D34" s="22" t="s">
        <v>126</v>
      </c>
      <c r="E34" s="157"/>
      <c r="F34" s="157"/>
      <c r="G34" s="157"/>
      <c r="H34" s="157"/>
      <c r="I34" s="157"/>
    </row>
    <row r="35" spans="2:9">
      <c r="B35" s="42" t="s">
        <v>291</v>
      </c>
      <c r="C35" s="30" t="s">
        <v>292</v>
      </c>
      <c r="D35" s="22" t="s">
        <v>126</v>
      </c>
      <c r="E35" s="157"/>
      <c r="F35" s="157"/>
      <c r="G35" s="157"/>
      <c r="H35" s="157"/>
      <c r="I35" s="157"/>
    </row>
    <row r="36" spans="2:9">
      <c r="B36" s="42" t="s">
        <v>293</v>
      </c>
      <c r="C36" s="30" t="s">
        <v>294</v>
      </c>
      <c r="D36" s="22" t="s">
        <v>126</v>
      </c>
      <c r="E36" s="157"/>
      <c r="F36" s="157"/>
      <c r="G36" s="157"/>
      <c r="H36" s="157"/>
      <c r="I36" s="157"/>
    </row>
    <row r="37" spans="2:9">
      <c r="B37" s="40" t="s">
        <v>295</v>
      </c>
      <c r="C37" s="28" t="s">
        <v>296</v>
      </c>
      <c r="D37" s="22" t="s">
        <v>126</v>
      </c>
      <c r="E37" s="157"/>
      <c r="F37" s="157"/>
      <c r="G37" s="157"/>
      <c r="H37" s="157"/>
      <c r="I37" s="157"/>
    </row>
    <row r="38" spans="2:9">
      <c r="B38" s="24" t="s">
        <v>297</v>
      </c>
      <c r="C38" s="165" t="s">
        <v>298</v>
      </c>
      <c r="D38" s="25" t="s">
        <v>126</v>
      </c>
      <c r="E38" s="159"/>
      <c r="F38" s="159"/>
      <c r="G38" s="159"/>
      <c r="H38" s="159"/>
      <c r="I38" s="159"/>
    </row>
  </sheetData>
  <mergeCells count="9">
    <mergeCell ref="E2:I2"/>
    <mergeCell ref="E3:I3"/>
    <mergeCell ref="E4:I5"/>
    <mergeCell ref="B5:C6"/>
    <mergeCell ref="E6:E7"/>
    <mergeCell ref="F6:F7"/>
    <mergeCell ref="G6:G7"/>
    <mergeCell ref="H6:H7"/>
    <mergeCell ref="I6:I7"/>
  </mergeCells>
  <hyperlinks>
    <hyperlink ref="B1" location="Indice!A1" display="Regresar" xr:uid="{5E6492D8-9109-4BA2-BDE5-8E6296B79AA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438E-A9FB-4FC5-AD79-02652184A914}">
  <dimension ref="B1:I26"/>
  <sheetViews>
    <sheetView workbookViewId="0">
      <selection activeCell="I6" sqref="E6:I7"/>
    </sheetView>
  </sheetViews>
  <sheetFormatPr baseColWidth="10" defaultColWidth="11.453125" defaultRowHeight="14.5"/>
  <cols>
    <col min="3" max="3" width="66" customWidth="1"/>
    <col min="259" max="259" width="66" customWidth="1"/>
    <col min="515" max="515" width="66" customWidth="1"/>
    <col min="771" max="771" width="66" customWidth="1"/>
    <col min="1027" max="1027" width="66" customWidth="1"/>
    <col min="1283" max="1283" width="66" customWidth="1"/>
    <col min="1539" max="1539" width="66" customWidth="1"/>
    <col min="1795" max="1795" width="66" customWidth="1"/>
    <col min="2051" max="2051" width="66" customWidth="1"/>
    <col min="2307" max="2307" width="66" customWidth="1"/>
    <col min="2563" max="2563" width="66" customWidth="1"/>
    <col min="2819" max="2819" width="66" customWidth="1"/>
    <col min="3075" max="3075" width="66" customWidth="1"/>
    <col min="3331" max="3331" width="66" customWidth="1"/>
    <col min="3587" max="3587" width="66" customWidth="1"/>
    <col min="3843" max="3843" width="66" customWidth="1"/>
    <col min="4099" max="4099" width="66" customWidth="1"/>
    <col min="4355" max="4355" width="66" customWidth="1"/>
    <col min="4611" max="4611" width="66" customWidth="1"/>
    <col min="4867" max="4867" width="66" customWidth="1"/>
    <col min="5123" max="5123" width="66" customWidth="1"/>
    <col min="5379" max="5379" width="66" customWidth="1"/>
    <col min="5635" max="5635" width="66" customWidth="1"/>
    <col min="5891" max="5891" width="66" customWidth="1"/>
    <col min="6147" max="6147" width="66" customWidth="1"/>
    <col min="6403" max="6403" width="66" customWidth="1"/>
    <col min="6659" max="6659" width="66" customWidth="1"/>
    <col min="6915" max="6915" width="66" customWidth="1"/>
    <col min="7171" max="7171" width="66" customWidth="1"/>
    <col min="7427" max="7427" width="66" customWidth="1"/>
    <col min="7683" max="7683" width="66" customWidth="1"/>
    <col min="7939" max="7939" width="66" customWidth="1"/>
    <col min="8195" max="8195" width="66" customWidth="1"/>
    <col min="8451" max="8451" width="66" customWidth="1"/>
    <col min="8707" max="8707" width="66" customWidth="1"/>
    <col min="8963" max="8963" width="66" customWidth="1"/>
    <col min="9219" max="9219" width="66" customWidth="1"/>
    <col min="9475" max="9475" width="66" customWidth="1"/>
    <col min="9731" max="9731" width="66" customWidth="1"/>
    <col min="9987" max="9987" width="66" customWidth="1"/>
    <col min="10243" max="10243" width="66" customWidth="1"/>
    <col min="10499" max="10499" width="66" customWidth="1"/>
    <col min="10755" max="10755" width="66" customWidth="1"/>
    <col min="11011" max="11011" width="66" customWidth="1"/>
    <col min="11267" max="11267" width="66" customWidth="1"/>
    <col min="11523" max="11523" width="66" customWidth="1"/>
    <col min="11779" max="11779" width="66" customWidth="1"/>
    <col min="12035" max="12035" width="66" customWidth="1"/>
    <col min="12291" max="12291" width="66" customWidth="1"/>
    <col min="12547" max="12547" width="66" customWidth="1"/>
    <col min="12803" max="12803" width="66" customWidth="1"/>
    <col min="13059" max="13059" width="66" customWidth="1"/>
    <col min="13315" max="13315" width="66" customWidth="1"/>
    <col min="13571" max="13571" width="66" customWidth="1"/>
    <col min="13827" max="13827" width="66" customWidth="1"/>
    <col min="14083" max="14083" width="66" customWidth="1"/>
    <col min="14339" max="14339" width="66" customWidth="1"/>
    <col min="14595" max="14595" width="66" customWidth="1"/>
    <col min="14851" max="14851" width="66" customWidth="1"/>
    <col min="15107" max="15107" width="66" customWidth="1"/>
    <col min="15363" max="15363" width="66" customWidth="1"/>
    <col min="15619" max="15619" width="66" customWidth="1"/>
    <col min="15875" max="15875" width="66" customWidth="1"/>
    <col min="16131" max="16131" width="66" customWidth="1"/>
  </cols>
  <sheetData>
    <row r="1" spans="2:9">
      <c r="B1" s="12" t="s">
        <v>118</v>
      </c>
    </row>
    <row r="2" spans="2:9" ht="15.5">
      <c r="B2" s="51" t="s">
        <v>119</v>
      </c>
      <c r="C2" s="52"/>
      <c r="D2" s="28"/>
      <c r="E2" s="242" t="str">
        <f>+'Estado III'!E2:I2</f>
        <v>Costa Rica Gobierno Central Consolidado</v>
      </c>
      <c r="F2" s="242"/>
      <c r="G2" s="242"/>
      <c r="H2" s="242"/>
      <c r="I2" s="242"/>
    </row>
    <row r="3" spans="2:9" ht="15.5">
      <c r="B3" s="51" t="s">
        <v>299</v>
      </c>
      <c r="C3" s="53"/>
      <c r="D3" s="22"/>
      <c r="E3" s="243" t="s">
        <v>190</v>
      </c>
      <c r="F3" s="243"/>
      <c r="G3" s="243"/>
      <c r="H3" s="243"/>
      <c r="I3" s="243"/>
    </row>
    <row r="4" spans="2:9">
      <c r="B4" s="19"/>
      <c r="C4" s="20"/>
      <c r="D4" s="21"/>
      <c r="E4" s="244" t="s">
        <v>254</v>
      </c>
      <c r="F4" s="245"/>
      <c r="G4" s="245"/>
      <c r="H4" s="245"/>
      <c r="I4" s="245"/>
    </row>
    <row r="5" spans="2:9">
      <c r="B5" s="240" t="s">
        <v>300</v>
      </c>
      <c r="C5" s="241"/>
      <c r="D5" s="22"/>
      <c r="E5" s="233"/>
      <c r="F5" s="234"/>
      <c r="G5" s="234"/>
      <c r="H5" s="234"/>
      <c r="I5" s="234"/>
    </row>
    <row r="6" spans="2:9">
      <c r="B6" s="240"/>
      <c r="C6" s="241"/>
      <c r="D6" s="22"/>
      <c r="E6" s="248">
        <v>2019</v>
      </c>
      <c r="F6" s="248">
        <f>+E6+1</f>
        <v>2020</v>
      </c>
      <c r="G6" s="248">
        <f>+F6+1</f>
        <v>2021</v>
      </c>
      <c r="H6" s="248">
        <f>+G6+1</f>
        <v>2022</v>
      </c>
      <c r="I6" s="248">
        <f>+H6+1</f>
        <v>2023</v>
      </c>
    </row>
    <row r="7" spans="2:9">
      <c r="B7" s="24"/>
      <c r="C7" s="25"/>
      <c r="D7" s="25"/>
      <c r="E7" s="248"/>
      <c r="F7" s="248"/>
      <c r="G7" s="248"/>
      <c r="H7" s="248"/>
      <c r="I7" s="248"/>
    </row>
    <row r="8" spans="2:9" s="167" customFormat="1">
      <c r="B8" s="90" t="s">
        <v>301</v>
      </c>
      <c r="C8" s="91" t="s">
        <v>302</v>
      </c>
      <c r="D8" s="104" t="s">
        <v>126</v>
      </c>
      <c r="E8" s="166"/>
      <c r="F8" s="166"/>
      <c r="G8" s="166"/>
      <c r="H8" s="166"/>
      <c r="I8" s="166"/>
    </row>
    <row r="9" spans="2:9">
      <c r="B9" s="40" t="s">
        <v>156</v>
      </c>
      <c r="C9" s="41" t="s">
        <v>124</v>
      </c>
      <c r="D9" s="22" t="s">
        <v>126</v>
      </c>
      <c r="E9" s="168"/>
      <c r="F9" s="168"/>
      <c r="G9" s="168"/>
      <c r="H9" s="168"/>
      <c r="I9" s="168"/>
    </row>
    <row r="10" spans="2:9">
      <c r="B10" s="42" t="s">
        <v>303</v>
      </c>
      <c r="C10" s="22" t="s">
        <v>304</v>
      </c>
      <c r="D10" s="22" t="s">
        <v>126</v>
      </c>
      <c r="E10" s="168"/>
      <c r="F10" s="168"/>
      <c r="G10" s="168"/>
      <c r="H10" s="168"/>
      <c r="I10" s="168"/>
    </row>
    <row r="11" spans="2:9">
      <c r="B11" s="43" t="s">
        <v>135</v>
      </c>
      <c r="C11" s="33" t="s">
        <v>305</v>
      </c>
      <c r="D11" s="33" t="s">
        <v>126</v>
      </c>
      <c r="E11" s="168"/>
      <c r="F11" s="168"/>
      <c r="G11" s="168"/>
      <c r="H11" s="168"/>
      <c r="I11" s="168"/>
    </row>
    <row r="12" spans="2:9">
      <c r="B12" s="37" t="s">
        <v>154</v>
      </c>
      <c r="C12" s="38" t="s">
        <v>155</v>
      </c>
      <c r="D12" s="39" t="s">
        <v>126</v>
      </c>
      <c r="E12" s="169"/>
      <c r="F12" s="169"/>
      <c r="G12" s="169"/>
      <c r="H12" s="169"/>
      <c r="I12" s="169"/>
    </row>
    <row r="13" spans="2:9">
      <c r="B13" s="170" t="s">
        <v>156</v>
      </c>
      <c r="C13" s="171" t="s">
        <v>306</v>
      </c>
      <c r="D13" s="36" t="s">
        <v>126</v>
      </c>
      <c r="E13" s="169"/>
      <c r="F13" s="169"/>
      <c r="G13" s="169"/>
      <c r="H13" s="169"/>
      <c r="I13" s="169"/>
    </row>
    <row r="14" spans="2:9">
      <c r="B14" s="40" t="s">
        <v>260</v>
      </c>
      <c r="C14" s="28" t="s">
        <v>307</v>
      </c>
      <c r="D14" s="22" t="s">
        <v>126</v>
      </c>
      <c r="E14" s="168"/>
      <c r="F14" s="168"/>
      <c r="G14" s="168"/>
      <c r="H14" s="168"/>
      <c r="I14" s="168"/>
    </row>
    <row r="15" spans="2:9">
      <c r="B15" s="42" t="s">
        <v>308</v>
      </c>
      <c r="C15" s="30" t="s">
        <v>309</v>
      </c>
      <c r="D15" s="22" t="s">
        <v>126</v>
      </c>
      <c r="E15" s="168"/>
      <c r="F15" s="168"/>
      <c r="G15" s="168"/>
      <c r="H15" s="168"/>
      <c r="I15" s="168"/>
    </row>
    <row r="16" spans="2:9">
      <c r="B16" s="42" t="s">
        <v>310</v>
      </c>
      <c r="C16" s="30" t="s">
        <v>311</v>
      </c>
      <c r="D16" s="22" t="s">
        <v>126</v>
      </c>
      <c r="E16" s="168"/>
      <c r="F16" s="168"/>
      <c r="G16" s="168"/>
      <c r="H16" s="168"/>
      <c r="I16" s="168"/>
    </row>
    <row r="17" spans="2:9">
      <c r="B17" s="40" t="s">
        <v>268</v>
      </c>
      <c r="C17" s="28" t="s">
        <v>312</v>
      </c>
      <c r="D17" s="22" t="s">
        <v>126</v>
      </c>
      <c r="E17" s="168"/>
      <c r="F17" s="168"/>
      <c r="G17" s="168"/>
      <c r="H17" s="168"/>
      <c r="I17" s="168"/>
    </row>
    <row r="18" spans="2:9">
      <c r="B18" s="42" t="s">
        <v>313</v>
      </c>
      <c r="C18" s="30" t="s">
        <v>314</v>
      </c>
      <c r="D18" s="22" t="s">
        <v>126</v>
      </c>
      <c r="E18" s="168"/>
      <c r="F18" s="168"/>
      <c r="G18" s="168"/>
      <c r="H18" s="168"/>
      <c r="I18" s="168"/>
    </row>
    <row r="19" spans="2:9">
      <c r="B19" s="42" t="s">
        <v>315</v>
      </c>
      <c r="C19" s="30" t="s">
        <v>316</v>
      </c>
      <c r="D19" s="22" t="s">
        <v>126</v>
      </c>
      <c r="E19" s="168"/>
      <c r="F19" s="168"/>
      <c r="G19" s="168"/>
      <c r="H19" s="168"/>
      <c r="I19" s="168"/>
    </row>
    <row r="20" spans="2:9">
      <c r="B20" s="40" t="s">
        <v>275</v>
      </c>
      <c r="C20" s="28" t="s">
        <v>317</v>
      </c>
      <c r="D20" s="22" t="s">
        <v>126</v>
      </c>
      <c r="E20" s="168"/>
      <c r="F20" s="168"/>
      <c r="G20" s="168"/>
      <c r="H20" s="168"/>
      <c r="I20" s="168"/>
    </row>
    <row r="21" spans="2:9">
      <c r="B21" s="42" t="s">
        <v>318</v>
      </c>
      <c r="C21" s="30" t="s">
        <v>314</v>
      </c>
      <c r="D21" s="22" t="s">
        <v>126</v>
      </c>
      <c r="E21" s="168"/>
      <c r="F21" s="168"/>
      <c r="G21" s="168"/>
      <c r="H21" s="168"/>
      <c r="I21" s="168"/>
    </row>
    <row r="22" spans="2:9">
      <c r="B22" s="43" t="s">
        <v>319</v>
      </c>
      <c r="C22" s="32" t="s">
        <v>320</v>
      </c>
      <c r="D22" s="22" t="s">
        <v>126</v>
      </c>
      <c r="E22" s="168"/>
      <c r="F22" s="168"/>
      <c r="G22" s="168"/>
      <c r="H22" s="168"/>
      <c r="I22" s="168"/>
    </row>
    <row r="23" spans="2:9">
      <c r="B23" s="34" t="s">
        <v>321</v>
      </c>
      <c r="C23" s="35" t="s">
        <v>322</v>
      </c>
      <c r="D23" s="36" t="s">
        <v>126</v>
      </c>
      <c r="E23" s="169"/>
      <c r="F23" s="169"/>
      <c r="G23" s="169"/>
      <c r="H23" s="169"/>
      <c r="I23" s="169"/>
    </row>
    <row r="24" spans="2:9">
      <c r="B24" s="172" t="s">
        <v>323</v>
      </c>
      <c r="C24" s="173" t="s">
        <v>324</v>
      </c>
      <c r="D24" s="174" t="s">
        <v>126</v>
      </c>
      <c r="E24" s="169"/>
      <c r="F24" s="169"/>
      <c r="G24" s="169"/>
      <c r="H24" s="169"/>
      <c r="I24" s="169"/>
    </row>
    <row r="25" spans="2:9">
      <c r="B25" s="175" t="s">
        <v>325</v>
      </c>
      <c r="C25" s="176" t="s">
        <v>326</v>
      </c>
      <c r="D25" s="44" t="s">
        <v>126</v>
      </c>
      <c r="E25" s="169"/>
      <c r="F25" s="169"/>
      <c r="G25" s="169"/>
      <c r="H25" s="169"/>
      <c r="I25" s="169"/>
    </row>
    <row r="26" spans="2:9">
      <c r="B26" s="124" t="s">
        <v>327</v>
      </c>
      <c r="C26" s="125" t="s">
        <v>328</v>
      </c>
      <c r="D26" s="125" t="s">
        <v>126</v>
      </c>
      <c r="E26" s="177"/>
      <c r="F26" s="177"/>
      <c r="G26" s="177"/>
      <c r="H26" s="177"/>
      <c r="I26" s="177"/>
    </row>
  </sheetData>
  <mergeCells count="9">
    <mergeCell ref="E2:I2"/>
    <mergeCell ref="E3:I3"/>
    <mergeCell ref="E4:I5"/>
    <mergeCell ref="B5:C6"/>
    <mergeCell ref="E6:E7"/>
    <mergeCell ref="F6:F7"/>
    <mergeCell ref="G6:G7"/>
    <mergeCell ref="H6:H7"/>
    <mergeCell ref="I6:I7"/>
  </mergeCells>
  <hyperlinks>
    <hyperlink ref="B1" location="Indice!A1" display="Regresar" xr:uid="{34D91647-9208-45C8-9F10-AE587D9AF4D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B1:J106"/>
  <sheetViews>
    <sheetView showGridLines="0" zoomScaleNormal="100" workbookViewId="0">
      <pane xSplit="4" ySplit="7" topLeftCell="E8" activePane="bottomRight" state="frozen"/>
      <selection activeCell="C10" sqref="C10"/>
      <selection pane="topRight" activeCell="C10" sqref="C10"/>
      <selection pane="bottomLeft" activeCell="C10" sqref="C10"/>
      <selection pane="bottomRight" activeCell="J8" sqref="J8"/>
    </sheetView>
  </sheetViews>
  <sheetFormatPr baseColWidth="10" defaultColWidth="11.453125" defaultRowHeight="14.5"/>
  <cols>
    <col min="2" max="2" width="11.453125" style="208"/>
    <col min="3" max="3" width="60" style="208" customWidth="1"/>
    <col min="4" max="4" width="6.1796875" customWidth="1"/>
    <col min="5" max="10" width="13" style="50" customWidth="1"/>
  </cols>
  <sheetData>
    <row r="1" spans="2:10">
      <c r="B1" s="224" t="s">
        <v>118</v>
      </c>
      <c r="E1"/>
      <c r="F1"/>
      <c r="G1"/>
      <c r="H1"/>
      <c r="I1"/>
      <c r="J1"/>
    </row>
    <row r="2" spans="2:10" ht="15.5">
      <c r="B2" s="51" t="s">
        <v>119</v>
      </c>
      <c r="C2" s="52"/>
      <c r="D2" s="28"/>
      <c r="E2" s="232" t="str">
        <f>+Indice!H25</f>
        <v>Costa Rica Gobierno Central Consolidado</v>
      </c>
      <c r="F2" s="232"/>
      <c r="G2" s="232"/>
      <c r="H2" s="232"/>
      <c r="I2" s="232"/>
      <c r="J2" s="232"/>
    </row>
    <row r="3" spans="2:10" ht="15.5">
      <c r="B3" s="51" t="s">
        <v>329</v>
      </c>
      <c r="C3" s="53"/>
      <c r="D3" s="22"/>
      <c r="E3" s="232" t="s">
        <v>121</v>
      </c>
      <c r="F3" s="232"/>
      <c r="G3" s="232"/>
      <c r="H3" s="232"/>
      <c r="I3" s="232"/>
      <c r="J3" s="232"/>
    </row>
    <row r="4" spans="2:10" ht="15" customHeight="1">
      <c r="B4" s="19"/>
      <c r="C4" s="20"/>
      <c r="D4" s="21"/>
      <c r="E4" s="233" t="s">
        <v>122</v>
      </c>
      <c r="F4" s="234"/>
      <c r="G4" s="234"/>
      <c r="H4" s="234"/>
      <c r="I4" s="234"/>
      <c r="J4" s="234"/>
    </row>
    <row r="5" spans="2:10" ht="15" customHeight="1">
      <c r="B5" s="86" t="s">
        <v>330</v>
      </c>
      <c r="C5" s="87"/>
      <c r="D5" s="22"/>
      <c r="E5" s="235"/>
      <c r="F5" s="236"/>
      <c r="G5" s="236"/>
      <c r="H5" s="236"/>
      <c r="I5" s="236"/>
      <c r="J5" s="236"/>
    </row>
    <row r="6" spans="2:10" ht="14.5" customHeight="1">
      <c r="B6" s="86"/>
      <c r="C6" s="87"/>
      <c r="D6" s="22"/>
      <c r="E6" s="23"/>
      <c r="F6" s="23"/>
      <c r="G6" s="23"/>
      <c r="H6" s="23"/>
      <c r="I6" s="23"/>
      <c r="J6" s="23"/>
    </row>
    <row r="7" spans="2:10">
      <c r="B7" s="88"/>
      <c r="C7" s="89"/>
      <c r="D7" s="22"/>
      <c r="E7" s="204">
        <v>2019</v>
      </c>
      <c r="F7" s="204">
        <f>+E7+1</f>
        <v>2020</v>
      </c>
      <c r="G7" s="204">
        <f t="shared" ref="G7:J7" si="0">+F7+1</f>
        <v>2021</v>
      </c>
      <c r="H7" s="204">
        <f t="shared" si="0"/>
        <v>2022</v>
      </c>
      <c r="I7" s="204">
        <f t="shared" si="0"/>
        <v>2023</v>
      </c>
      <c r="J7" s="204">
        <f t="shared" si="0"/>
        <v>2024</v>
      </c>
    </row>
    <row r="8" spans="2:10">
      <c r="B8" s="219" t="s">
        <v>303</v>
      </c>
      <c r="C8" s="220" t="s">
        <v>331</v>
      </c>
      <c r="D8" s="220" t="s">
        <v>126</v>
      </c>
      <c r="E8" s="187">
        <v>6157458.5556797646</v>
      </c>
      <c r="F8" s="187">
        <v>5541332.4525995087</v>
      </c>
      <c r="G8" s="187">
        <v>6722589.071155509</v>
      </c>
      <c r="H8" s="187">
        <v>7717110.5664128093</v>
      </c>
      <c r="I8" s="187">
        <v>7795210.5151275909</v>
      </c>
      <c r="J8" s="187">
        <v>8024247.1659686295</v>
      </c>
    </row>
    <row r="9" spans="2:10">
      <c r="B9" s="40" t="s">
        <v>127</v>
      </c>
      <c r="C9" s="28" t="s">
        <v>332</v>
      </c>
      <c r="D9" s="28" t="s">
        <v>126</v>
      </c>
      <c r="E9" s="194">
        <v>5039292.6388395503</v>
      </c>
      <c r="F9" s="194">
        <v>4466298.7961479891</v>
      </c>
      <c r="G9" s="194">
        <v>5662094.5380772902</v>
      </c>
      <c r="H9" s="194">
        <v>6432118.7738998998</v>
      </c>
      <c r="I9" s="194">
        <v>6546664.6042567799</v>
      </c>
      <c r="J9" s="194">
        <v>6705539.6136136195</v>
      </c>
    </row>
    <row r="10" spans="2:10">
      <c r="B10" s="40" t="s">
        <v>333</v>
      </c>
      <c r="C10" s="94" t="s">
        <v>334</v>
      </c>
      <c r="D10" s="94" t="s">
        <v>126</v>
      </c>
      <c r="E10" s="196">
        <v>1661670.9975417003</v>
      </c>
      <c r="F10" s="196">
        <v>1475989.0046435799</v>
      </c>
      <c r="G10" s="196">
        <v>1870773.0804476202</v>
      </c>
      <c r="H10" s="196">
        <v>2187829.1116267499</v>
      </c>
      <c r="I10" s="196">
        <v>2265106.7727591097</v>
      </c>
      <c r="J10" s="196">
        <v>2182235.4999210201</v>
      </c>
    </row>
    <row r="11" spans="2:10">
      <c r="B11" s="42" t="s">
        <v>335</v>
      </c>
      <c r="C11" s="95" t="s">
        <v>336</v>
      </c>
      <c r="D11" s="95" t="s">
        <v>126</v>
      </c>
      <c r="E11" s="64">
        <v>545182.82918036007</v>
      </c>
      <c r="F11" s="64">
        <v>572144.44923015998</v>
      </c>
      <c r="G11" s="64">
        <v>636626.56102815003</v>
      </c>
      <c r="H11" s="64">
        <v>705161.80085819005</v>
      </c>
      <c r="I11" s="64">
        <v>685983.74074181996</v>
      </c>
      <c r="J11" s="64">
        <v>732266.97361491004</v>
      </c>
    </row>
    <row r="12" spans="2:10">
      <c r="B12" s="42" t="s">
        <v>337</v>
      </c>
      <c r="C12" s="95" t="s">
        <v>338</v>
      </c>
      <c r="D12" s="95" t="s">
        <v>126</v>
      </c>
      <c r="E12" s="64">
        <v>1058085.6282193002</v>
      </c>
      <c r="F12" s="64">
        <v>903844.55541342008</v>
      </c>
      <c r="G12" s="64">
        <v>1234146.5194194701</v>
      </c>
      <c r="H12" s="64">
        <v>1482667.31076856</v>
      </c>
      <c r="I12" s="64">
        <v>1579123.0320172899</v>
      </c>
      <c r="J12" s="64">
        <v>1449968.52630611</v>
      </c>
    </row>
    <row r="13" spans="2:10">
      <c r="B13" s="42" t="s">
        <v>339</v>
      </c>
      <c r="C13" s="95" t="s">
        <v>340</v>
      </c>
      <c r="D13" s="95" t="s">
        <v>126</v>
      </c>
      <c r="E13" s="64">
        <v>58402.540142039979</v>
      </c>
      <c r="F13" s="64" t="s">
        <v>1206</v>
      </c>
      <c r="G13" s="64" t="s">
        <v>1206</v>
      </c>
      <c r="H13" s="64" t="s">
        <v>1206</v>
      </c>
      <c r="I13" s="64" t="s">
        <v>1206</v>
      </c>
      <c r="J13" s="64" t="s">
        <v>1206</v>
      </c>
    </row>
    <row r="14" spans="2:10">
      <c r="B14" s="40" t="s">
        <v>341</v>
      </c>
      <c r="C14" s="94" t="s">
        <v>342</v>
      </c>
      <c r="D14" s="94" t="s">
        <v>126</v>
      </c>
      <c r="E14" s="194" t="s">
        <v>1206</v>
      </c>
      <c r="F14" s="194" t="s">
        <v>1206</v>
      </c>
      <c r="G14" s="194" t="s">
        <v>1206</v>
      </c>
      <c r="H14" s="194" t="s">
        <v>1206</v>
      </c>
      <c r="I14" s="194" t="s">
        <v>1206</v>
      </c>
      <c r="J14" s="194" t="s">
        <v>1206</v>
      </c>
    </row>
    <row r="15" spans="2:10">
      <c r="B15" s="40" t="s">
        <v>343</v>
      </c>
      <c r="C15" s="94" t="s">
        <v>344</v>
      </c>
      <c r="D15" s="94" t="s">
        <v>126</v>
      </c>
      <c r="E15" s="196">
        <v>213414.61252506002</v>
      </c>
      <c r="F15" s="196">
        <v>140036.67572743999</v>
      </c>
      <c r="G15" s="196">
        <v>216979.47581737</v>
      </c>
      <c r="H15" s="196">
        <v>219183.53229821002</v>
      </c>
      <c r="I15" s="196">
        <v>231780.55367592</v>
      </c>
      <c r="J15" s="196">
        <v>199634.83741216001</v>
      </c>
    </row>
    <row r="16" spans="2:10">
      <c r="B16" s="42" t="s">
        <v>345</v>
      </c>
      <c r="C16" s="95" t="s">
        <v>346</v>
      </c>
      <c r="D16" s="95" t="s">
        <v>126</v>
      </c>
      <c r="E16" s="64">
        <v>4699.3436901499999</v>
      </c>
      <c r="F16" s="64">
        <v>4655.3383958900004</v>
      </c>
      <c r="G16" s="64">
        <v>5108.0237139999999</v>
      </c>
      <c r="H16" s="64">
        <v>5206.2330689999999</v>
      </c>
      <c r="I16" s="64">
        <v>5423.5095648800007</v>
      </c>
      <c r="J16" s="64">
        <v>5490.8721880000021</v>
      </c>
    </row>
    <row r="17" spans="2:10">
      <c r="B17" s="42" t="s">
        <v>347</v>
      </c>
      <c r="C17" s="95" t="s">
        <v>348</v>
      </c>
      <c r="D17" s="95" t="s">
        <v>126</v>
      </c>
      <c r="E17" s="64">
        <v>208715.26883491001</v>
      </c>
      <c r="F17" s="64">
        <v>135381.33733154999</v>
      </c>
      <c r="G17" s="64">
        <v>211871.45210336999</v>
      </c>
      <c r="H17" s="64">
        <v>213977.29922921001</v>
      </c>
      <c r="I17" s="64">
        <v>226357.04411104001</v>
      </c>
      <c r="J17" s="64">
        <v>194143.96522416</v>
      </c>
    </row>
    <row r="18" spans="2:10">
      <c r="B18" s="42" t="s">
        <v>349</v>
      </c>
      <c r="C18" s="95" t="s">
        <v>350</v>
      </c>
      <c r="D18" s="95" t="s">
        <v>126</v>
      </c>
      <c r="E18" s="64" t="s">
        <v>1206</v>
      </c>
      <c r="F18" s="64" t="s">
        <v>1206</v>
      </c>
      <c r="G18" s="64" t="s">
        <v>1206</v>
      </c>
      <c r="H18" s="64" t="s">
        <v>1206</v>
      </c>
      <c r="I18" s="64" t="s">
        <v>1206</v>
      </c>
      <c r="J18" s="64" t="s">
        <v>1206</v>
      </c>
    </row>
    <row r="19" spans="2:10">
      <c r="B19" s="42" t="s">
        <v>351</v>
      </c>
      <c r="C19" s="95" t="s">
        <v>352</v>
      </c>
      <c r="D19" s="95" t="s">
        <v>126</v>
      </c>
      <c r="E19" s="64" t="s">
        <v>1206</v>
      </c>
      <c r="F19" s="64" t="s">
        <v>1206</v>
      </c>
      <c r="G19" s="64" t="s">
        <v>1206</v>
      </c>
      <c r="H19" s="64" t="s">
        <v>1206</v>
      </c>
      <c r="I19" s="64" t="s">
        <v>1206</v>
      </c>
      <c r="J19" s="64" t="s">
        <v>1206</v>
      </c>
    </row>
    <row r="20" spans="2:10">
      <c r="B20" s="42" t="s">
        <v>353</v>
      </c>
      <c r="C20" s="95" t="s">
        <v>354</v>
      </c>
      <c r="D20" s="95" t="s">
        <v>126</v>
      </c>
      <c r="E20" s="64" t="s">
        <v>1206</v>
      </c>
      <c r="F20" s="64" t="s">
        <v>1206</v>
      </c>
      <c r="G20" s="64" t="s">
        <v>1206</v>
      </c>
      <c r="H20" s="64" t="s">
        <v>1206</v>
      </c>
      <c r="I20" s="64" t="s">
        <v>1206</v>
      </c>
      <c r="J20" s="64" t="s">
        <v>1206</v>
      </c>
    </row>
    <row r="21" spans="2:10">
      <c r="B21" s="40" t="s">
        <v>355</v>
      </c>
      <c r="C21" s="94" t="s">
        <v>356</v>
      </c>
      <c r="D21" s="94" t="s">
        <v>126</v>
      </c>
      <c r="E21" s="197">
        <v>2603524.2244110098</v>
      </c>
      <c r="F21" s="197">
        <v>2407190.1938798795</v>
      </c>
      <c r="G21" s="197">
        <v>3025052.1723107202</v>
      </c>
      <c r="H21" s="197">
        <v>3208455.6758999499</v>
      </c>
      <c r="I21" s="196">
        <v>3419062.8486882001</v>
      </c>
      <c r="J21" s="196">
        <v>3653820.9316836903</v>
      </c>
    </row>
    <row r="22" spans="2:10">
      <c r="B22" s="42" t="s">
        <v>357</v>
      </c>
      <c r="C22" s="95" t="s">
        <v>358</v>
      </c>
      <c r="D22" s="95" t="s">
        <v>126</v>
      </c>
      <c r="E22" s="64">
        <v>1700763.07024175</v>
      </c>
      <c r="F22" s="64">
        <v>1681587.8540007498</v>
      </c>
      <c r="G22" s="64">
        <v>2126267.15485651</v>
      </c>
      <c r="H22" s="64">
        <v>2286558.56888045</v>
      </c>
      <c r="I22" s="64">
        <v>2375315.6384164402</v>
      </c>
      <c r="J22" s="64">
        <v>2514500.6121089906</v>
      </c>
    </row>
    <row r="23" spans="2:10">
      <c r="B23" s="42" t="s">
        <v>359</v>
      </c>
      <c r="C23" s="96" t="s">
        <v>360</v>
      </c>
      <c r="D23" s="96" t="s">
        <v>126</v>
      </c>
      <c r="E23" s="68" t="s">
        <v>1206</v>
      </c>
      <c r="F23" s="68" t="s">
        <v>1206</v>
      </c>
      <c r="G23" s="68" t="s">
        <v>1206</v>
      </c>
      <c r="H23" s="68" t="s">
        <v>1206</v>
      </c>
      <c r="I23" s="68" t="s">
        <v>1206</v>
      </c>
      <c r="J23" s="68" t="s">
        <v>1206</v>
      </c>
    </row>
    <row r="24" spans="2:10">
      <c r="B24" s="42" t="s">
        <v>361</v>
      </c>
      <c r="C24" s="96" t="s">
        <v>362</v>
      </c>
      <c r="D24" s="96" t="s">
        <v>126</v>
      </c>
      <c r="E24" s="68">
        <v>1634985.93799891</v>
      </c>
      <c r="F24" s="68">
        <v>1623694.8326918099</v>
      </c>
      <c r="G24" s="68">
        <v>2039997.07939391</v>
      </c>
      <c r="H24" s="68">
        <v>2193159.5570179401</v>
      </c>
      <c r="I24" s="68">
        <v>2285858.30580363</v>
      </c>
      <c r="J24" s="68">
        <v>2419493.0401066104</v>
      </c>
    </row>
    <row r="25" spans="2:10">
      <c r="B25" s="42" t="s">
        <v>363</v>
      </c>
      <c r="C25" s="96" t="s">
        <v>364</v>
      </c>
      <c r="D25" s="96" t="s">
        <v>126</v>
      </c>
      <c r="E25" s="64" t="s">
        <v>1206</v>
      </c>
      <c r="F25" s="64" t="s">
        <v>1206</v>
      </c>
      <c r="G25" s="64" t="s">
        <v>1206</v>
      </c>
      <c r="H25" s="64" t="s">
        <v>1206</v>
      </c>
      <c r="I25" s="64" t="s">
        <v>1206</v>
      </c>
      <c r="J25" s="64" t="s">
        <v>1206</v>
      </c>
    </row>
    <row r="26" spans="2:10">
      <c r="B26" s="42" t="s">
        <v>365</v>
      </c>
      <c r="C26" s="96" t="s">
        <v>366</v>
      </c>
      <c r="D26" s="96" t="s">
        <v>126</v>
      </c>
      <c r="E26" s="68">
        <v>65777.132242840002</v>
      </c>
      <c r="F26" s="68">
        <v>57893.021308939999</v>
      </c>
      <c r="G26" s="68">
        <v>86270.075462599998</v>
      </c>
      <c r="H26" s="68">
        <v>93399.01186251</v>
      </c>
      <c r="I26" s="93">
        <v>89457.332612809987</v>
      </c>
      <c r="J26" s="93">
        <v>95007.57200238001</v>
      </c>
    </row>
    <row r="27" spans="2:10">
      <c r="B27" s="42" t="s">
        <v>367</v>
      </c>
      <c r="C27" s="95" t="s">
        <v>368</v>
      </c>
      <c r="D27" s="95" t="s">
        <v>126</v>
      </c>
      <c r="E27" s="68">
        <v>870461.68487702985</v>
      </c>
      <c r="F27" s="68">
        <v>693077.09041765984</v>
      </c>
      <c r="G27" s="68">
        <v>863466.16613033996</v>
      </c>
      <c r="H27" s="68">
        <v>883478.76258161978</v>
      </c>
      <c r="I27" s="64">
        <v>1001485.91384533</v>
      </c>
      <c r="J27" s="64">
        <v>1094314.78427167</v>
      </c>
    </row>
    <row r="28" spans="2:10">
      <c r="B28" s="42" t="s">
        <v>369</v>
      </c>
      <c r="C28" s="95" t="s">
        <v>370</v>
      </c>
      <c r="D28" s="95" t="s">
        <v>126</v>
      </c>
      <c r="E28" s="64" t="s">
        <v>1206</v>
      </c>
      <c r="F28" s="64" t="s">
        <v>1206</v>
      </c>
      <c r="G28" s="64" t="s">
        <v>1206</v>
      </c>
      <c r="H28" s="64" t="s">
        <v>1206</v>
      </c>
      <c r="I28" s="64" t="s">
        <v>1206</v>
      </c>
      <c r="J28" s="64" t="s">
        <v>1206</v>
      </c>
    </row>
    <row r="29" spans="2:10">
      <c r="B29" s="42" t="s">
        <v>371</v>
      </c>
      <c r="C29" s="95" t="s">
        <v>372</v>
      </c>
      <c r="D29" s="95" t="s">
        <v>126</v>
      </c>
      <c r="E29" s="64">
        <v>32019.469292230009</v>
      </c>
      <c r="F29" s="64">
        <v>32525.249461470012</v>
      </c>
      <c r="G29" s="64">
        <v>35318.851323870003</v>
      </c>
      <c r="H29" s="64">
        <v>38418.344437880012</v>
      </c>
      <c r="I29" s="64">
        <v>42261.296426429995</v>
      </c>
      <c r="J29" s="64">
        <v>45005.535303029967</v>
      </c>
    </row>
    <row r="30" spans="2:10">
      <c r="B30" s="42" t="s">
        <v>373</v>
      </c>
      <c r="C30" s="95" t="s">
        <v>374</v>
      </c>
      <c r="D30" s="95" t="s">
        <v>126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</row>
    <row r="31" spans="2:10">
      <c r="B31" s="42" t="s">
        <v>375</v>
      </c>
      <c r="C31" s="96" t="s">
        <v>376</v>
      </c>
      <c r="D31" s="96" t="s">
        <v>126</v>
      </c>
      <c r="E31" s="68" t="s">
        <v>1206</v>
      </c>
      <c r="F31" s="68" t="s">
        <v>1206</v>
      </c>
      <c r="G31" s="68" t="s">
        <v>1206</v>
      </c>
      <c r="H31" s="68" t="s">
        <v>1206</v>
      </c>
      <c r="I31" s="68" t="s">
        <v>1206</v>
      </c>
      <c r="J31" s="68" t="s">
        <v>1206</v>
      </c>
    </row>
    <row r="32" spans="2:10">
      <c r="B32" s="42" t="s">
        <v>377</v>
      </c>
      <c r="C32" s="96" t="s">
        <v>378</v>
      </c>
      <c r="D32" s="96" t="s">
        <v>126</v>
      </c>
      <c r="E32" s="68" t="s">
        <v>1206</v>
      </c>
      <c r="F32" s="68" t="s">
        <v>1206</v>
      </c>
      <c r="G32" s="68" t="s">
        <v>1206</v>
      </c>
      <c r="H32" s="68" t="s">
        <v>1206</v>
      </c>
      <c r="I32" s="68" t="s">
        <v>1206</v>
      </c>
      <c r="J32" s="68" t="s">
        <v>1206</v>
      </c>
    </row>
    <row r="33" spans="2:10">
      <c r="B33" s="42" t="s">
        <v>379</v>
      </c>
      <c r="C33" s="95" t="s">
        <v>380</v>
      </c>
      <c r="D33" s="95" t="s">
        <v>126</v>
      </c>
      <c r="E33" s="93">
        <v>279.99999999999994</v>
      </c>
      <c r="F33" s="93" t="s">
        <v>1206</v>
      </c>
      <c r="G33" s="93" t="s">
        <v>1206</v>
      </c>
      <c r="H33" s="93" t="s">
        <v>1206</v>
      </c>
      <c r="I33" s="93" t="s">
        <v>1206</v>
      </c>
      <c r="J33" s="93" t="s">
        <v>1206</v>
      </c>
    </row>
    <row r="34" spans="2:10">
      <c r="B34" s="40" t="s">
        <v>381</v>
      </c>
      <c r="C34" s="94" t="s">
        <v>382</v>
      </c>
      <c r="D34" s="94" t="s">
        <v>126</v>
      </c>
      <c r="E34" s="197">
        <v>478520.16224129003</v>
      </c>
      <c r="F34" s="197">
        <v>373000.79051109002</v>
      </c>
      <c r="G34" s="197">
        <v>462338.26273263001</v>
      </c>
      <c r="H34" s="197">
        <v>547437.69103806</v>
      </c>
      <c r="I34" s="194">
        <v>531785.48582060006</v>
      </c>
      <c r="J34" s="194">
        <v>564662.42557824997</v>
      </c>
    </row>
    <row r="35" spans="2:10">
      <c r="B35" s="42" t="s">
        <v>383</v>
      </c>
      <c r="C35" s="95" t="s">
        <v>384</v>
      </c>
      <c r="D35" s="95" t="s">
        <v>126</v>
      </c>
      <c r="E35" s="64">
        <v>167710.98950095003</v>
      </c>
      <c r="F35" s="64">
        <v>137598.56944001</v>
      </c>
      <c r="G35" s="64">
        <v>186164.13347058001</v>
      </c>
      <c r="H35" s="64">
        <v>171207.59035620998</v>
      </c>
      <c r="I35" s="64">
        <v>169309.11951502005</v>
      </c>
      <c r="J35" s="64">
        <v>187492.14461071001</v>
      </c>
    </row>
    <row r="36" spans="2:10">
      <c r="B36" s="42" t="s">
        <v>385</v>
      </c>
      <c r="C36" s="95" t="s">
        <v>386</v>
      </c>
      <c r="D36" s="95" t="s">
        <v>126</v>
      </c>
      <c r="E36" s="64">
        <v>5412.7065250000005</v>
      </c>
      <c r="F36" s="64">
        <v>11974.233512920004</v>
      </c>
      <c r="G36" s="64">
        <v>9307.6392213599993</v>
      </c>
      <c r="H36" s="64">
        <v>12604.541840679994</v>
      </c>
      <c r="I36" s="64">
        <v>11692.783176410001</v>
      </c>
      <c r="J36" s="64">
        <v>10925.22871295</v>
      </c>
    </row>
    <row r="37" spans="2:10">
      <c r="B37" s="42" t="s">
        <v>387</v>
      </c>
      <c r="C37" s="95" t="s">
        <v>388</v>
      </c>
      <c r="D37" s="95" t="s">
        <v>126</v>
      </c>
      <c r="E37" s="93" t="s">
        <v>1206</v>
      </c>
      <c r="F37" s="93" t="s">
        <v>1206</v>
      </c>
      <c r="G37" s="93" t="s">
        <v>1206</v>
      </c>
      <c r="H37" s="93" t="s">
        <v>1206</v>
      </c>
      <c r="I37" s="93" t="s">
        <v>1206</v>
      </c>
      <c r="J37" s="93" t="s">
        <v>1206</v>
      </c>
    </row>
    <row r="38" spans="2:10">
      <c r="B38" s="42" t="s">
        <v>389</v>
      </c>
      <c r="C38" s="95" t="s">
        <v>390</v>
      </c>
      <c r="D38" s="95" t="s">
        <v>126</v>
      </c>
      <c r="E38" s="64" t="s">
        <v>1206</v>
      </c>
      <c r="F38" s="64" t="s">
        <v>1206</v>
      </c>
      <c r="G38" s="64" t="s">
        <v>1206</v>
      </c>
      <c r="H38" s="64" t="s">
        <v>1206</v>
      </c>
      <c r="I38" s="64" t="s">
        <v>1206</v>
      </c>
      <c r="J38" s="64" t="s">
        <v>1206</v>
      </c>
    </row>
    <row r="39" spans="2:10">
      <c r="B39" s="42" t="s">
        <v>391</v>
      </c>
      <c r="C39" s="95" t="s">
        <v>392</v>
      </c>
      <c r="D39" s="95" t="s">
        <v>126</v>
      </c>
      <c r="E39" s="64">
        <v>197423.98152204996</v>
      </c>
      <c r="F39" s="64">
        <v>179312.60471978999</v>
      </c>
      <c r="G39" s="64">
        <v>195016.21539351001</v>
      </c>
      <c r="H39" s="64">
        <v>244810.40005427002</v>
      </c>
      <c r="I39" s="64">
        <v>224076.30138886001</v>
      </c>
      <c r="J39" s="64">
        <v>241015.40454581997</v>
      </c>
    </row>
    <row r="40" spans="2:10">
      <c r="B40" s="42" t="s">
        <v>393</v>
      </c>
      <c r="C40" s="95" t="s">
        <v>394</v>
      </c>
      <c r="D40" s="95" t="s">
        <v>126</v>
      </c>
      <c r="E40" s="64">
        <v>107972.48469329001</v>
      </c>
      <c r="F40" s="64">
        <v>44115.382838369987</v>
      </c>
      <c r="G40" s="64">
        <v>71850.274647179991</v>
      </c>
      <c r="H40" s="64">
        <v>118815.15878690001</v>
      </c>
      <c r="I40" s="64">
        <v>126707.28174030999</v>
      </c>
      <c r="J40" s="64">
        <v>125229.64770877002</v>
      </c>
    </row>
    <row r="41" spans="2:10">
      <c r="B41" s="97" t="s">
        <v>395</v>
      </c>
      <c r="C41" s="98" t="s">
        <v>396</v>
      </c>
      <c r="D41" s="98" t="s">
        <v>126</v>
      </c>
      <c r="E41" s="196">
        <v>82162.642120490025</v>
      </c>
      <c r="F41" s="196">
        <v>70082.131386000008</v>
      </c>
      <c r="G41" s="196">
        <v>86951.546768950007</v>
      </c>
      <c r="H41" s="196">
        <v>269212.76303693</v>
      </c>
      <c r="I41" s="196">
        <v>98928.943312949996</v>
      </c>
      <c r="J41" s="196">
        <v>105185.9190185</v>
      </c>
    </row>
    <row r="42" spans="2:10">
      <c r="B42" s="40" t="s">
        <v>129</v>
      </c>
      <c r="C42" s="28" t="s">
        <v>397</v>
      </c>
      <c r="D42" s="28" t="s">
        <v>126</v>
      </c>
      <c r="E42" s="194">
        <v>599914.02751536993</v>
      </c>
      <c r="F42" s="194">
        <v>595052.49907007976</v>
      </c>
      <c r="G42" s="194">
        <v>631543.17004956002</v>
      </c>
      <c r="H42" s="194">
        <v>698546.87382287998</v>
      </c>
      <c r="I42" s="196">
        <v>751254.79563821992</v>
      </c>
      <c r="J42" s="196">
        <v>798750.10470656003</v>
      </c>
    </row>
    <row r="43" spans="2:10">
      <c r="B43" s="40" t="s">
        <v>398</v>
      </c>
      <c r="C43" s="94" t="s">
        <v>399</v>
      </c>
      <c r="D43" s="94" t="s">
        <v>126</v>
      </c>
      <c r="E43" s="196">
        <v>599914.02751536993</v>
      </c>
      <c r="F43" s="196">
        <v>595052.49907007976</v>
      </c>
      <c r="G43" s="196">
        <v>631543.17004956002</v>
      </c>
      <c r="H43" s="196">
        <v>698546.87382287998</v>
      </c>
      <c r="I43" s="196">
        <v>751254.79563821992</v>
      </c>
      <c r="J43" s="196">
        <v>798750.10470656003</v>
      </c>
    </row>
    <row r="44" spans="2:10">
      <c r="B44" s="42" t="s">
        <v>400</v>
      </c>
      <c r="C44" s="95" t="s">
        <v>401</v>
      </c>
      <c r="D44" s="95" t="s">
        <v>126</v>
      </c>
      <c r="E44" s="64" t="s">
        <v>1206</v>
      </c>
      <c r="F44" s="64" t="s">
        <v>1206</v>
      </c>
      <c r="G44" s="64" t="s">
        <v>1206</v>
      </c>
      <c r="H44" s="64" t="s">
        <v>1206</v>
      </c>
      <c r="I44" s="64" t="s">
        <v>1206</v>
      </c>
      <c r="J44" s="64" t="s">
        <v>1206</v>
      </c>
    </row>
    <row r="45" spans="2:10">
      <c r="B45" s="42" t="s">
        <v>402</v>
      </c>
      <c r="C45" s="95" t="s">
        <v>403</v>
      </c>
      <c r="D45" s="95" t="s">
        <v>126</v>
      </c>
      <c r="E45" s="64">
        <v>519498.97770435107</v>
      </c>
      <c r="F45" s="64">
        <v>514987.16708078829</v>
      </c>
      <c r="G45" s="64">
        <v>546261.62568268005</v>
      </c>
      <c r="H45" s="64">
        <v>616504.15266747004</v>
      </c>
      <c r="I45" s="64">
        <v>670500.77771567996</v>
      </c>
      <c r="J45" s="64">
        <v>713655.87952674006</v>
      </c>
    </row>
    <row r="46" spans="2:10">
      <c r="B46" s="42" t="s">
        <v>404</v>
      </c>
      <c r="C46" s="95" t="s">
        <v>405</v>
      </c>
      <c r="D46" s="95" t="s">
        <v>126</v>
      </c>
      <c r="E46" s="64" t="s">
        <v>1206</v>
      </c>
      <c r="F46" s="64" t="s">
        <v>1206</v>
      </c>
      <c r="G46" s="64" t="s">
        <v>1206</v>
      </c>
      <c r="H46" s="64" t="s">
        <v>1206</v>
      </c>
      <c r="I46" s="64" t="s">
        <v>1206</v>
      </c>
      <c r="J46" s="64" t="s">
        <v>1206</v>
      </c>
    </row>
    <row r="47" spans="2:10">
      <c r="B47" s="42" t="s">
        <v>406</v>
      </c>
      <c r="C47" s="95" t="s">
        <v>407</v>
      </c>
      <c r="D47" s="95" t="s">
        <v>126</v>
      </c>
      <c r="E47" s="64">
        <v>80415.049811018907</v>
      </c>
      <c r="F47" s="64">
        <v>80065.331989291517</v>
      </c>
      <c r="G47" s="64">
        <v>85281.54436688</v>
      </c>
      <c r="H47" s="64">
        <v>82042.721155409992</v>
      </c>
      <c r="I47" s="64">
        <v>80754.017922539992</v>
      </c>
      <c r="J47" s="64">
        <v>85094.225179820001</v>
      </c>
    </row>
    <row r="48" spans="2:10">
      <c r="B48" s="40" t="s">
        <v>408</v>
      </c>
      <c r="C48" s="94" t="s">
        <v>409</v>
      </c>
      <c r="D48" s="94" t="s">
        <v>126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</row>
    <row r="49" spans="2:10">
      <c r="B49" s="42" t="s">
        <v>410</v>
      </c>
      <c r="C49" s="95" t="s">
        <v>401</v>
      </c>
      <c r="D49" s="95" t="s">
        <v>126</v>
      </c>
      <c r="E49" s="64" t="s">
        <v>1206</v>
      </c>
      <c r="F49" s="64" t="s">
        <v>1206</v>
      </c>
      <c r="G49" s="64" t="s">
        <v>1206</v>
      </c>
      <c r="H49" s="64" t="s">
        <v>1206</v>
      </c>
      <c r="I49" s="64" t="s">
        <v>1206</v>
      </c>
      <c r="J49" s="64" t="s">
        <v>1206</v>
      </c>
    </row>
    <row r="50" spans="2:10">
      <c r="B50" s="42" t="s">
        <v>411</v>
      </c>
      <c r="C50" s="95" t="s">
        <v>403</v>
      </c>
      <c r="D50" s="95" t="s">
        <v>126</v>
      </c>
      <c r="E50" s="64" t="s">
        <v>1206</v>
      </c>
      <c r="F50" s="64" t="s">
        <v>1206</v>
      </c>
      <c r="G50" s="64" t="s">
        <v>1206</v>
      </c>
      <c r="H50" s="64" t="s">
        <v>1206</v>
      </c>
      <c r="I50" s="64" t="s">
        <v>1206</v>
      </c>
      <c r="J50" s="64" t="s">
        <v>1206</v>
      </c>
    </row>
    <row r="51" spans="2:10">
      <c r="B51" s="43" t="s">
        <v>412</v>
      </c>
      <c r="C51" s="99" t="s">
        <v>413</v>
      </c>
      <c r="D51" s="99" t="s">
        <v>126</v>
      </c>
      <c r="E51" s="64" t="s">
        <v>1206</v>
      </c>
      <c r="F51" s="64" t="s">
        <v>1206</v>
      </c>
      <c r="G51" s="64" t="s">
        <v>1206</v>
      </c>
      <c r="H51" s="64" t="s">
        <v>1206</v>
      </c>
      <c r="I51" s="64" t="s">
        <v>1206</v>
      </c>
      <c r="J51" s="64" t="s">
        <v>1206</v>
      </c>
    </row>
    <row r="52" spans="2:10">
      <c r="B52" s="40" t="s">
        <v>131</v>
      </c>
      <c r="C52" s="28" t="s">
        <v>414</v>
      </c>
      <c r="D52" s="28" t="s">
        <v>126</v>
      </c>
      <c r="E52" s="194">
        <v>12044.715396339883</v>
      </c>
      <c r="F52" s="194">
        <v>4927.2945178696264</v>
      </c>
      <c r="G52" s="194">
        <v>8099.0508639589607</v>
      </c>
      <c r="H52" s="194">
        <v>8580.797455599657</v>
      </c>
      <c r="I52" s="196">
        <v>9685.9063238506424</v>
      </c>
      <c r="J52" s="196">
        <v>10982.487044759844</v>
      </c>
    </row>
    <row r="53" spans="2:10">
      <c r="B53" s="40" t="s">
        <v>415</v>
      </c>
      <c r="C53" s="94" t="s">
        <v>416</v>
      </c>
      <c r="D53" s="94" t="s">
        <v>126</v>
      </c>
      <c r="E53" s="196">
        <v>0</v>
      </c>
      <c r="F53" s="196">
        <v>0</v>
      </c>
      <c r="G53" s="196">
        <v>0</v>
      </c>
      <c r="H53" s="196">
        <v>0</v>
      </c>
      <c r="I53" s="196">
        <v>0</v>
      </c>
      <c r="J53" s="196">
        <v>0</v>
      </c>
    </row>
    <row r="54" spans="2:10">
      <c r="B54" s="42" t="s">
        <v>417</v>
      </c>
      <c r="C54" s="95" t="s">
        <v>418</v>
      </c>
      <c r="D54" s="95" t="s">
        <v>126</v>
      </c>
      <c r="E54" s="64" t="s">
        <v>1206</v>
      </c>
      <c r="F54" s="64" t="s">
        <v>1206</v>
      </c>
      <c r="G54" s="64" t="s">
        <v>1206</v>
      </c>
      <c r="H54" s="64" t="s">
        <v>1206</v>
      </c>
      <c r="I54" s="64" t="s">
        <v>1206</v>
      </c>
      <c r="J54" s="64" t="s">
        <v>1206</v>
      </c>
    </row>
    <row r="55" spans="2:10">
      <c r="B55" s="42" t="s">
        <v>419</v>
      </c>
      <c r="C55" s="95" t="s">
        <v>420</v>
      </c>
      <c r="D55" s="95" t="s">
        <v>126</v>
      </c>
      <c r="E55" s="64" t="s">
        <v>1206</v>
      </c>
      <c r="F55" s="64" t="s">
        <v>1206</v>
      </c>
      <c r="G55" s="64" t="s">
        <v>1206</v>
      </c>
      <c r="H55" s="64" t="s">
        <v>1206</v>
      </c>
      <c r="I55" s="64" t="s">
        <v>1206</v>
      </c>
      <c r="J55" s="64" t="s">
        <v>1206</v>
      </c>
    </row>
    <row r="56" spans="2:10">
      <c r="B56" s="40" t="s">
        <v>421</v>
      </c>
      <c r="C56" s="94" t="s">
        <v>422</v>
      </c>
      <c r="D56" s="94" t="s">
        <v>126</v>
      </c>
      <c r="E56" s="196">
        <v>469.94817716999944</v>
      </c>
      <c r="F56" s="196">
        <v>2571.345388700001</v>
      </c>
      <c r="G56" s="196">
        <v>993.04708994999987</v>
      </c>
      <c r="H56" s="196">
        <v>751.50764807999963</v>
      </c>
      <c r="I56" s="196">
        <v>1168.8734619800007</v>
      </c>
      <c r="J56" s="196">
        <v>992.02698953000095</v>
      </c>
    </row>
    <row r="57" spans="2:10">
      <c r="B57" s="42" t="s">
        <v>423</v>
      </c>
      <c r="C57" s="95" t="s">
        <v>424</v>
      </c>
      <c r="D57" s="95" t="s">
        <v>126</v>
      </c>
      <c r="E57" s="64">
        <v>469.94817716999944</v>
      </c>
      <c r="F57" s="64">
        <v>2528.7270427900012</v>
      </c>
      <c r="G57" s="64">
        <v>993.04708994999987</v>
      </c>
      <c r="H57" s="64">
        <v>751.50764807999963</v>
      </c>
      <c r="I57" s="64">
        <v>1168.8734619800007</v>
      </c>
      <c r="J57" s="64">
        <v>973.74473953000097</v>
      </c>
    </row>
    <row r="58" spans="2:10">
      <c r="B58" s="42" t="s">
        <v>425</v>
      </c>
      <c r="C58" s="95" t="s">
        <v>426</v>
      </c>
      <c r="D58" s="95" t="s">
        <v>126</v>
      </c>
      <c r="E58" s="64" t="s">
        <v>1206</v>
      </c>
      <c r="F58" s="64">
        <v>42.618345909999903</v>
      </c>
      <c r="G58" s="64" t="s">
        <v>1206</v>
      </c>
      <c r="H58" s="64" t="s">
        <v>1206</v>
      </c>
      <c r="I58" s="64" t="s">
        <v>1206</v>
      </c>
      <c r="J58" s="64">
        <v>18.282250000000001</v>
      </c>
    </row>
    <row r="59" spans="2:10">
      <c r="B59" s="40" t="s">
        <v>427</v>
      </c>
      <c r="C59" s="94" t="s">
        <v>428</v>
      </c>
      <c r="D59" s="94" t="s">
        <v>126</v>
      </c>
      <c r="E59" s="196">
        <v>11574.767219169884</v>
      </c>
      <c r="F59" s="196">
        <v>2355.9491291696249</v>
      </c>
      <c r="G59" s="196">
        <v>7106.003774008961</v>
      </c>
      <c r="H59" s="196">
        <v>7829.2898075196572</v>
      </c>
      <c r="I59" s="196">
        <v>8517.0328618706408</v>
      </c>
      <c r="J59" s="196">
        <v>9990.4600552298434</v>
      </c>
    </row>
    <row r="60" spans="2:10">
      <c r="B60" s="42" t="s">
        <v>429</v>
      </c>
      <c r="C60" s="95" t="s">
        <v>424</v>
      </c>
      <c r="D60" s="95" t="s">
        <v>126</v>
      </c>
      <c r="E60" s="64">
        <v>10674.782979579875</v>
      </c>
      <c r="F60" s="64">
        <v>2267.7028654696187</v>
      </c>
      <c r="G60" s="64">
        <v>7016.6554795489646</v>
      </c>
      <c r="H60" s="64">
        <v>7799.9473225596594</v>
      </c>
      <c r="I60" s="64">
        <v>8507.0477361106314</v>
      </c>
      <c r="J60" s="64">
        <v>9982.2010841198498</v>
      </c>
    </row>
    <row r="61" spans="2:10">
      <c r="B61" s="43" t="s">
        <v>430</v>
      </c>
      <c r="C61" s="99" t="s">
        <v>431</v>
      </c>
      <c r="D61" s="99" t="s">
        <v>126</v>
      </c>
      <c r="E61" s="64">
        <v>899.98423959000866</v>
      </c>
      <c r="F61" s="64">
        <v>88.246263700006239</v>
      </c>
      <c r="G61" s="64">
        <v>89.348294459996396</v>
      </c>
      <c r="H61" s="64">
        <v>29.342484959997819</v>
      </c>
      <c r="I61" s="64">
        <v>9.9851257600093959</v>
      </c>
      <c r="J61" s="64">
        <v>8.2589711099935812</v>
      </c>
    </row>
    <row r="62" spans="2:10">
      <c r="B62" s="40" t="s">
        <v>133</v>
      </c>
      <c r="C62" s="28" t="s">
        <v>432</v>
      </c>
      <c r="D62" s="28" t="s">
        <v>126</v>
      </c>
      <c r="E62" s="194">
        <v>506207.17392850434</v>
      </c>
      <c r="F62" s="194">
        <v>475053.86286356987</v>
      </c>
      <c r="G62" s="194">
        <v>420852.31216469995</v>
      </c>
      <c r="H62" s="194">
        <v>577864.12123443012</v>
      </c>
      <c r="I62" s="196">
        <v>487605.20890874002</v>
      </c>
      <c r="J62" s="196">
        <v>508974.96060368989</v>
      </c>
    </row>
    <row r="63" spans="2:10">
      <c r="B63" s="40" t="s">
        <v>433</v>
      </c>
      <c r="C63" s="94" t="s">
        <v>434</v>
      </c>
      <c r="D63" s="94" t="s">
        <v>126</v>
      </c>
      <c r="E63" s="196">
        <v>49757.281752300005</v>
      </c>
      <c r="F63" s="196">
        <v>60246.14456320001</v>
      </c>
      <c r="G63" s="196">
        <v>80724.845302920003</v>
      </c>
      <c r="H63" s="196">
        <v>90630.274814880016</v>
      </c>
      <c r="I63" s="196">
        <v>107436.44986872999</v>
      </c>
      <c r="J63" s="196">
        <v>94884.918832999974</v>
      </c>
    </row>
    <row r="64" spans="2:10">
      <c r="B64" s="42" t="s">
        <v>435</v>
      </c>
      <c r="C64" s="95" t="s">
        <v>436</v>
      </c>
      <c r="D64" s="95" t="s">
        <v>126</v>
      </c>
      <c r="E64" s="64">
        <v>49757.281752300005</v>
      </c>
      <c r="F64" s="64">
        <v>60245.703551020008</v>
      </c>
      <c r="G64" s="64">
        <v>54074.562110260005</v>
      </c>
      <c r="H64" s="64">
        <v>53642.728465060027</v>
      </c>
      <c r="I64" s="64">
        <v>78550.443517679989</v>
      </c>
      <c r="J64" s="64">
        <v>72435.074800839968</v>
      </c>
    </row>
    <row r="65" spans="2:10">
      <c r="B65" s="42" t="s">
        <v>437</v>
      </c>
      <c r="C65" s="96" t="s">
        <v>438</v>
      </c>
      <c r="D65" s="96" t="s">
        <v>126</v>
      </c>
      <c r="E65" s="64" t="s">
        <v>1206</v>
      </c>
      <c r="F65" s="64">
        <v>8.5364479999999923E-2</v>
      </c>
      <c r="G65" s="64">
        <v>7.936855000000001E-2</v>
      </c>
      <c r="H65" s="64" t="s">
        <v>1206</v>
      </c>
      <c r="I65" s="64" t="s">
        <v>1206</v>
      </c>
      <c r="J65" s="64" t="s">
        <v>1206</v>
      </c>
    </row>
    <row r="66" spans="2:10">
      <c r="B66" s="42" t="s">
        <v>439</v>
      </c>
      <c r="C66" s="96" t="s">
        <v>440</v>
      </c>
      <c r="D66" s="96" t="s">
        <v>126</v>
      </c>
      <c r="E66" s="64">
        <v>34342.627453260007</v>
      </c>
      <c r="F66" s="64">
        <v>43611.063789339998</v>
      </c>
      <c r="G66" s="64">
        <v>43356.100058800002</v>
      </c>
      <c r="H66" s="64">
        <v>43768.451124350024</v>
      </c>
      <c r="I66" s="64">
        <v>58171.025179389995</v>
      </c>
      <c r="J66" s="64">
        <v>52196.238227629976</v>
      </c>
    </row>
    <row r="67" spans="2:10">
      <c r="B67" s="42" t="s">
        <v>441</v>
      </c>
      <c r="C67" s="96" t="s">
        <v>428</v>
      </c>
      <c r="D67" s="96" t="s">
        <v>126</v>
      </c>
      <c r="E67" s="64">
        <v>15414.654299039996</v>
      </c>
      <c r="F67" s="64">
        <v>16634.554397200005</v>
      </c>
      <c r="G67" s="64">
        <v>10718.382682909998</v>
      </c>
      <c r="H67" s="64">
        <v>9874.2773407100049</v>
      </c>
      <c r="I67" s="64">
        <v>20379.418338289997</v>
      </c>
      <c r="J67" s="64">
        <v>20238.836573209992</v>
      </c>
    </row>
    <row r="68" spans="2:10">
      <c r="B68" s="42" t="s">
        <v>442</v>
      </c>
      <c r="C68" s="95" t="s">
        <v>443</v>
      </c>
      <c r="D68" s="95" t="s">
        <v>126</v>
      </c>
      <c r="E68" s="64" t="s">
        <v>1206</v>
      </c>
      <c r="F68" s="64">
        <v>0.44101218000000003</v>
      </c>
      <c r="G68" s="64">
        <v>13668.87661333</v>
      </c>
      <c r="H68" s="64">
        <v>17854.8269425</v>
      </c>
      <c r="I68" s="64">
        <v>8125.86491037</v>
      </c>
      <c r="J68" s="64">
        <v>4468.36116391</v>
      </c>
    </row>
    <row r="69" spans="2:10">
      <c r="B69" s="42" t="s">
        <v>444</v>
      </c>
      <c r="C69" s="95" t="s">
        <v>445</v>
      </c>
      <c r="D69" s="95" t="s">
        <v>126</v>
      </c>
      <c r="E69" s="64" t="s">
        <v>1206</v>
      </c>
      <c r="F69" s="64" t="s">
        <v>1206</v>
      </c>
      <c r="G69" s="64" t="s">
        <v>1206</v>
      </c>
      <c r="H69" s="64" t="s">
        <v>1206</v>
      </c>
      <c r="I69" s="64" t="s">
        <v>1206</v>
      </c>
      <c r="J69" s="64" t="s">
        <v>1206</v>
      </c>
    </row>
    <row r="70" spans="2:10">
      <c r="B70" s="42" t="s">
        <v>446</v>
      </c>
      <c r="C70" s="95" t="s">
        <v>447</v>
      </c>
      <c r="D70" s="95" t="s">
        <v>126</v>
      </c>
      <c r="E70" s="64" t="s">
        <v>1206</v>
      </c>
      <c r="F70" s="64" t="s">
        <v>1206</v>
      </c>
      <c r="G70" s="64">
        <v>12981.40657933</v>
      </c>
      <c r="H70" s="64">
        <v>19132.719407320001</v>
      </c>
      <c r="I70" s="64">
        <v>20760.14144068</v>
      </c>
      <c r="J70" s="64">
        <v>17981.482868250001</v>
      </c>
    </row>
    <row r="71" spans="2:10">
      <c r="B71" s="42" t="s">
        <v>448</v>
      </c>
      <c r="C71" s="95" t="s">
        <v>449</v>
      </c>
      <c r="D71" s="95" t="s">
        <v>126</v>
      </c>
      <c r="E71" s="64" t="s">
        <v>1206</v>
      </c>
      <c r="F71" s="64" t="s">
        <v>1206</v>
      </c>
      <c r="G71" s="64" t="s">
        <v>1206</v>
      </c>
      <c r="H71" s="64" t="s">
        <v>1206</v>
      </c>
      <c r="I71" s="64" t="s">
        <v>1206</v>
      </c>
      <c r="J71" s="64" t="s">
        <v>1206</v>
      </c>
    </row>
    <row r="72" spans="2:10">
      <c r="B72" s="42" t="s">
        <v>450</v>
      </c>
      <c r="C72" s="95" t="s">
        <v>451</v>
      </c>
      <c r="D72" s="95" t="s">
        <v>126</v>
      </c>
      <c r="E72" s="64" t="s">
        <v>1206</v>
      </c>
      <c r="F72" s="64" t="s">
        <v>1206</v>
      </c>
      <c r="G72" s="64" t="s">
        <v>1206</v>
      </c>
      <c r="H72" s="64" t="s">
        <v>1206</v>
      </c>
      <c r="I72" s="64" t="s">
        <v>1206</v>
      </c>
      <c r="J72" s="64" t="s">
        <v>1206</v>
      </c>
    </row>
    <row r="73" spans="2:10">
      <c r="B73" s="40" t="s">
        <v>452</v>
      </c>
      <c r="C73" s="94" t="s">
        <v>453</v>
      </c>
      <c r="D73" s="94" t="s">
        <v>126</v>
      </c>
      <c r="E73" s="196">
        <v>109685.00957283002</v>
      </c>
      <c r="F73" s="196">
        <v>103586.48718645998</v>
      </c>
      <c r="G73" s="196">
        <v>183089.35470632001</v>
      </c>
      <c r="H73" s="196">
        <v>207379.72484345001</v>
      </c>
      <c r="I73" s="196">
        <v>216436.57849007001</v>
      </c>
      <c r="J73" s="196">
        <v>219155.18336780003</v>
      </c>
    </row>
    <row r="74" spans="2:10">
      <c r="B74" s="42" t="s">
        <v>454</v>
      </c>
      <c r="C74" s="95" t="s">
        <v>455</v>
      </c>
      <c r="D74" s="95" t="s">
        <v>126</v>
      </c>
      <c r="E74" s="64">
        <v>53000.539012570014</v>
      </c>
      <c r="F74" s="64">
        <v>38136.784104919992</v>
      </c>
      <c r="G74" s="64">
        <v>94027.718270340003</v>
      </c>
      <c r="H74" s="64">
        <v>115707.95122078</v>
      </c>
      <c r="I74" s="64">
        <v>120834.21070909999</v>
      </c>
      <c r="J74" s="64">
        <v>117157.47349876001</v>
      </c>
    </row>
    <row r="75" spans="2:10">
      <c r="B75" s="42" t="s">
        <v>456</v>
      </c>
      <c r="C75" s="95" t="s">
        <v>457</v>
      </c>
      <c r="D75" s="95" t="s">
        <v>126</v>
      </c>
      <c r="E75" s="64">
        <v>56684.470560260001</v>
      </c>
      <c r="F75" s="64">
        <v>65449.703081539992</v>
      </c>
      <c r="G75" s="64">
        <v>89061.636435980006</v>
      </c>
      <c r="H75" s="64">
        <v>91671.773622670022</v>
      </c>
      <c r="I75" s="64">
        <v>95602.367780970002</v>
      </c>
      <c r="J75" s="64">
        <v>101997.70986904003</v>
      </c>
    </row>
    <row r="76" spans="2:10">
      <c r="B76" s="42" t="s">
        <v>458</v>
      </c>
      <c r="C76" s="95" t="s">
        <v>459</v>
      </c>
      <c r="D76" s="95" t="s">
        <v>126</v>
      </c>
      <c r="E76" s="64" t="s">
        <v>1206</v>
      </c>
      <c r="F76" s="64" t="s">
        <v>1206</v>
      </c>
      <c r="G76" s="64" t="s">
        <v>1206</v>
      </c>
      <c r="H76" s="64" t="s">
        <v>1206</v>
      </c>
      <c r="I76" s="64" t="s">
        <v>1206</v>
      </c>
      <c r="J76" s="64" t="s">
        <v>1206</v>
      </c>
    </row>
    <row r="77" spans="2:10">
      <c r="B77" s="42" t="s">
        <v>460</v>
      </c>
      <c r="C77" s="95" t="s">
        <v>461</v>
      </c>
      <c r="D77" s="95" t="s">
        <v>126</v>
      </c>
      <c r="E77" s="64" t="s">
        <v>1206</v>
      </c>
      <c r="F77" s="64" t="s">
        <v>1206</v>
      </c>
      <c r="G77" s="64" t="s">
        <v>1206</v>
      </c>
      <c r="H77" s="64" t="s">
        <v>1206</v>
      </c>
      <c r="I77" s="64" t="s">
        <v>1206</v>
      </c>
      <c r="J77" s="64" t="s">
        <v>1206</v>
      </c>
    </row>
    <row r="78" spans="2:10">
      <c r="B78" s="40" t="s">
        <v>462</v>
      </c>
      <c r="C78" s="94" t="s">
        <v>463</v>
      </c>
      <c r="D78" s="94" t="s">
        <v>126</v>
      </c>
      <c r="E78" s="196">
        <v>2683.233178160001</v>
      </c>
      <c r="F78" s="196">
        <v>1780.4822011900005</v>
      </c>
      <c r="G78" s="196">
        <v>30809.13638674</v>
      </c>
      <c r="H78" s="196">
        <v>36679.953973620002</v>
      </c>
      <c r="I78" s="196">
        <v>31643.557705539999</v>
      </c>
      <c r="J78" s="196">
        <v>45343.068443770011</v>
      </c>
    </row>
    <row r="79" spans="2:10">
      <c r="B79" s="40" t="s">
        <v>464</v>
      </c>
      <c r="C79" s="94" t="s">
        <v>465</v>
      </c>
      <c r="D79" s="94" t="s">
        <v>126</v>
      </c>
      <c r="E79" s="196">
        <v>344081.64942521433</v>
      </c>
      <c r="F79" s="196">
        <v>309440.74891271989</v>
      </c>
      <c r="G79" s="196">
        <v>126228.97576871992</v>
      </c>
      <c r="H79" s="196">
        <v>243174.16760248013</v>
      </c>
      <c r="I79" s="196">
        <v>132088.62284440006</v>
      </c>
      <c r="J79" s="196">
        <v>149591.78995911995</v>
      </c>
    </row>
    <row r="80" spans="2:10">
      <c r="B80" s="42" t="s">
        <v>466</v>
      </c>
      <c r="C80" s="95" t="s">
        <v>424</v>
      </c>
      <c r="D80" s="95" t="s">
        <v>126</v>
      </c>
      <c r="E80" s="64">
        <v>344004.53602954431</v>
      </c>
      <c r="F80" s="64">
        <v>308974.32747254992</v>
      </c>
      <c r="G80" s="64">
        <v>125972.35134215992</v>
      </c>
      <c r="H80" s="64">
        <v>242856.89031807013</v>
      </c>
      <c r="I80" s="64">
        <v>132076.10606327007</v>
      </c>
      <c r="J80" s="64">
        <v>149510.13944606995</v>
      </c>
    </row>
    <row r="81" spans="2:10">
      <c r="B81" s="42" t="s">
        <v>467</v>
      </c>
      <c r="C81" s="96" t="s">
        <v>468</v>
      </c>
      <c r="D81" s="96" t="s">
        <v>126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</row>
    <row r="82" spans="2:10">
      <c r="B82" s="42" t="s">
        <v>469</v>
      </c>
      <c r="C82" s="96" t="s">
        <v>470</v>
      </c>
      <c r="D82" s="96" t="s">
        <v>126</v>
      </c>
      <c r="E82" s="64">
        <v>0</v>
      </c>
      <c r="F82" s="64">
        <v>0</v>
      </c>
      <c r="G82" s="64">
        <v>0</v>
      </c>
      <c r="H82" s="64">
        <v>0</v>
      </c>
      <c r="I82" s="64">
        <v>0</v>
      </c>
      <c r="J82" s="64">
        <v>0</v>
      </c>
    </row>
    <row r="83" spans="2:10">
      <c r="B83" s="42" t="s">
        <v>471</v>
      </c>
      <c r="C83" s="95" t="s">
        <v>472</v>
      </c>
      <c r="D83" s="95" t="s">
        <v>126</v>
      </c>
      <c r="E83" s="64">
        <v>77.113395670000017</v>
      </c>
      <c r="F83" s="64">
        <v>466.42144017000027</v>
      </c>
      <c r="G83" s="64">
        <v>256.62442656000002</v>
      </c>
      <c r="H83" s="64">
        <v>317.27728440999999</v>
      </c>
      <c r="I83" s="64">
        <v>12.516781129999991</v>
      </c>
      <c r="J83" s="64">
        <v>81.650513049999986</v>
      </c>
    </row>
    <row r="84" spans="2:10" ht="33.75" customHeight="1">
      <c r="B84" s="40" t="s">
        <v>473</v>
      </c>
      <c r="C84" s="100" t="s">
        <v>474</v>
      </c>
      <c r="D84" s="100" t="s">
        <v>126</v>
      </c>
      <c r="E84" s="196">
        <v>0</v>
      </c>
      <c r="F84" s="196">
        <v>0</v>
      </c>
      <c r="G84" s="196">
        <v>0</v>
      </c>
      <c r="H84" s="196">
        <v>0</v>
      </c>
      <c r="I84" s="196">
        <v>0</v>
      </c>
      <c r="J84" s="196">
        <v>0</v>
      </c>
    </row>
    <row r="85" spans="2:10">
      <c r="B85" s="42" t="s">
        <v>475</v>
      </c>
      <c r="C85" s="95" t="s">
        <v>476</v>
      </c>
      <c r="D85" s="95" t="s">
        <v>126</v>
      </c>
      <c r="E85" s="64" t="s">
        <v>1206</v>
      </c>
      <c r="F85" s="64" t="s">
        <v>1206</v>
      </c>
      <c r="G85" s="64" t="s">
        <v>1206</v>
      </c>
      <c r="H85" s="64" t="s">
        <v>1206</v>
      </c>
      <c r="I85" s="64" t="s">
        <v>1206</v>
      </c>
      <c r="J85" s="64" t="s">
        <v>1206</v>
      </c>
    </row>
    <row r="86" spans="2:10">
      <c r="B86" s="42" t="s">
        <v>477</v>
      </c>
      <c r="C86" s="96" t="s">
        <v>478</v>
      </c>
      <c r="D86" s="96" t="s">
        <v>126</v>
      </c>
      <c r="E86" s="64" t="s">
        <v>1206</v>
      </c>
      <c r="F86" s="64" t="s">
        <v>1206</v>
      </c>
      <c r="G86" s="64" t="s">
        <v>1206</v>
      </c>
      <c r="H86" s="64" t="s">
        <v>1206</v>
      </c>
      <c r="I86" s="64" t="s">
        <v>1206</v>
      </c>
      <c r="J86" s="64" t="s">
        <v>1206</v>
      </c>
    </row>
    <row r="87" spans="2:10">
      <c r="B87" s="42" t="s">
        <v>479</v>
      </c>
      <c r="C87" s="96" t="s">
        <v>480</v>
      </c>
      <c r="D87" s="96" t="s">
        <v>126</v>
      </c>
      <c r="E87" s="64" t="s">
        <v>1206</v>
      </c>
      <c r="F87" s="64" t="s">
        <v>1206</v>
      </c>
      <c r="G87" s="64" t="s">
        <v>1206</v>
      </c>
      <c r="H87" s="64" t="s">
        <v>1206</v>
      </c>
      <c r="I87" s="64" t="s">
        <v>1206</v>
      </c>
      <c r="J87" s="64" t="s">
        <v>1206</v>
      </c>
    </row>
    <row r="88" spans="2:10">
      <c r="B88" s="42" t="s">
        <v>481</v>
      </c>
      <c r="C88" s="96" t="s">
        <v>482</v>
      </c>
      <c r="D88" s="96" t="s">
        <v>126</v>
      </c>
      <c r="E88" s="64" t="s">
        <v>1206</v>
      </c>
      <c r="F88" s="64" t="s">
        <v>1206</v>
      </c>
      <c r="G88" s="64" t="s">
        <v>1206</v>
      </c>
      <c r="H88" s="64" t="s">
        <v>1206</v>
      </c>
      <c r="I88" s="64" t="s">
        <v>1206</v>
      </c>
      <c r="J88" s="64" t="s">
        <v>1206</v>
      </c>
    </row>
    <row r="89" spans="2:10">
      <c r="B89" s="24" t="s">
        <v>483</v>
      </c>
      <c r="C89" s="101" t="s">
        <v>484</v>
      </c>
      <c r="D89" s="101" t="s">
        <v>126</v>
      </c>
      <c r="E89" s="64" t="s">
        <v>1206</v>
      </c>
      <c r="F89" s="64" t="s">
        <v>1206</v>
      </c>
      <c r="G89" s="64" t="s">
        <v>1206</v>
      </c>
      <c r="H89" s="64" t="s">
        <v>1206</v>
      </c>
      <c r="I89" s="64" t="s">
        <v>1206</v>
      </c>
      <c r="J89" s="64" t="s">
        <v>1206</v>
      </c>
    </row>
    <row r="91" spans="2:10">
      <c r="C91" s="222"/>
    </row>
    <row r="92" spans="2:10">
      <c r="C92" s="222"/>
    </row>
    <row r="93" spans="2:10">
      <c r="C93" s="222"/>
    </row>
    <row r="94" spans="2:10">
      <c r="C94" s="222"/>
    </row>
    <row r="95" spans="2:10">
      <c r="C95" s="222"/>
    </row>
    <row r="96" spans="2:10">
      <c r="C96" s="222"/>
    </row>
    <row r="97" spans="3:3">
      <c r="C97" s="222"/>
    </row>
    <row r="98" spans="3:3">
      <c r="C98" s="222"/>
    </row>
    <row r="99" spans="3:3">
      <c r="C99" s="222"/>
    </row>
    <row r="100" spans="3:3">
      <c r="C100" s="222"/>
    </row>
    <row r="101" spans="3:3">
      <c r="C101" s="222"/>
    </row>
    <row r="102" spans="3:3">
      <c r="C102" s="222"/>
    </row>
    <row r="103" spans="3:3">
      <c r="C103" s="222"/>
    </row>
    <row r="104" spans="3:3">
      <c r="C104" s="222"/>
    </row>
    <row r="105" spans="3:3">
      <c r="C105" s="222"/>
    </row>
    <row r="106" spans="3:3">
      <c r="C106" s="222">
        <v>0</v>
      </c>
    </row>
  </sheetData>
  <mergeCells count="3">
    <mergeCell ref="E2:J2"/>
    <mergeCell ref="E3:J3"/>
    <mergeCell ref="E4:J5"/>
  </mergeCells>
  <hyperlinks>
    <hyperlink ref="B1" location="Indice!A1" display="Regresar" xr:uid="{00000000-0004-0000-03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1:J53"/>
  <sheetViews>
    <sheetView showGridLines="0" topLeftCell="D1" zoomScaleNormal="100" workbookViewId="0">
      <selection activeCell="M1" sqref="M1"/>
    </sheetView>
  </sheetViews>
  <sheetFormatPr baseColWidth="10" defaultColWidth="11.453125" defaultRowHeight="14.5"/>
  <cols>
    <col min="2" max="2" width="11.453125" style="208"/>
    <col min="3" max="3" width="63.54296875" style="208" customWidth="1"/>
    <col min="4" max="4" width="2" customWidth="1"/>
    <col min="5" max="10" width="14.26953125" style="50" customWidth="1"/>
  </cols>
  <sheetData>
    <row r="1" spans="2:10">
      <c r="B1" s="224" t="s">
        <v>118</v>
      </c>
      <c r="E1"/>
      <c r="F1"/>
      <c r="G1"/>
      <c r="H1"/>
      <c r="I1"/>
      <c r="J1"/>
    </row>
    <row r="2" spans="2:10" ht="15.5">
      <c r="B2" s="51" t="s">
        <v>119</v>
      </c>
      <c r="C2" s="52"/>
      <c r="D2" s="28"/>
      <c r="E2" s="232" t="str">
        <f>+Indice!H25</f>
        <v>Costa Rica Gobierno Central Consolidado</v>
      </c>
      <c r="F2" s="232"/>
      <c r="G2" s="232"/>
      <c r="H2" s="232"/>
      <c r="I2" s="232"/>
      <c r="J2" s="232"/>
    </row>
    <row r="3" spans="2:10" ht="15.5">
      <c r="B3" s="51" t="s">
        <v>485</v>
      </c>
      <c r="C3" s="53"/>
      <c r="D3" s="22"/>
      <c r="E3" s="232" t="s">
        <v>121</v>
      </c>
      <c r="F3" s="232"/>
      <c r="G3" s="232"/>
      <c r="H3" s="232"/>
      <c r="I3" s="232"/>
      <c r="J3" s="232"/>
    </row>
    <row r="4" spans="2:10" ht="15" customHeight="1">
      <c r="B4" s="19"/>
      <c r="C4" s="20"/>
      <c r="D4" s="21"/>
      <c r="E4" s="233" t="s">
        <v>122</v>
      </c>
      <c r="F4" s="234"/>
      <c r="G4" s="234"/>
      <c r="H4" s="234"/>
      <c r="I4" s="234"/>
      <c r="J4" s="234"/>
    </row>
    <row r="5" spans="2:10" ht="15" customHeight="1">
      <c r="B5" s="249" t="s">
        <v>486</v>
      </c>
      <c r="C5" s="250"/>
      <c r="D5" s="22"/>
      <c r="E5" s="235"/>
      <c r="F5" s="236"/>
      <c r="G5" s="236"/>
      <c r="H5" s="236"/>
      <c r="I5" s="236"/>
      <c r="J5" s="236"/>
    </row>
    <row r="6" spans="2:10">
      <c r="B6" s="249"/>
      <c r="C6" s="250"/>
      <c r="D6" s="22"/>
      <c r="E6" s="23"/>
      <c r="F6" s="23"/>
      <c r="G6" s="23"/>
      <c r="H6" s="23"/>
      <c r="I6" s="23"/>
      <c r="J6" s="23"/>
    </row>
    <row r="7" spans="2:10">
      <c r="B7" s="102"/>
      <c r="C7" s="103"/>
      <c r="D7" s="22"/>
      <c r="E7" s="204">
        <v>2019</v>
      </c>
      <c r="F7" s="204">
        <f>+E7+1</f>
        <v>2020</v>
      </c>
      <c r="G7" s="204">
        <f t="shared" ref="G7:J7" si="0">+F7+1</f>
        <v>2021</v>
      </c>
      <c r="H7" s="204">
        <f t="shared" si="0"/>
        <v>2022</v>
      </c>
      <c r="I7" s="204">
        <f t="shared" si="0"/>
        <v>2023</v>
      </c>
      <c r="J7" s="204">
        <f t="shared" si="0"/>
        <v>2024</v>
      </c>
    </row>
    <row r="8" spans="2:10">
      <c r="B8" s="219" t="s">
        <v>135</v>
      </c>
      <c r="C8" s="220" t="s">
        <v>487</v>
      </c>
      <c r="D8" s="223" t="s">
        <v>126</v>
      </c>
      <c r="E8" s="187">
        <v>7559933.177243405</v>
      </c>
      <c r="F8" s="187">
        <v>7908864.8694801778</v>
      </c>
      <c r="G8" s="187">
        <v>8343879.6384117799</v>
      </c>
      <c r="H8" s="187">
        <v>8399144.0496169087</v>
      </c>
      <c r="I8" s="187">
        <v>8703395.5594073795</v>
      </c>
      <c r="J8" s="187">
        <v>9202344.2756357063</v>
      </c>
    </row>
    <row r="9" spans="2:10">
      <c r="B9" s="40" t="s">
        <v>137</v>
      </c>
      <c r="C9" s="28" t="s">
        <v>488</v>
      </c>
      <c r="D9" s="22" t="s">
        <v>126</v>
      </c>
      <c r="E9" s="194">
        <v>3250560.6630262262</v>
      </c>
      <c r="F9" s="194">
        <v>3297701.957761432</v>
      </c>
      <c r="G9" s="194">
        <v>3308075.8200977701</v>
      </c>
      <c r="H9" s="194">
        <v>3305125.9775877497</v>
      </c>
      <c r="I9" s="194">
        <v>3346672.1015737411</v>
      </c>
      <c r="J9" s="194">
        <v>3528443.6357314205</v>
      </c>
    </row>
    <row r="10" spans="2:10">
      <c r="B10" s="42" t="s">
        <v>489</v>
      </c>
      <c r="C10" s="30" t="s">
        <v>490</v>
      </c>
      <c r="D10" s="22" t="s">
        <v>126</v>
      </c>
      <c r="E10" s="196">
        <v>2681856.4958478962</v>
      </c>
      <c r="F10" s="196">
        <v>2703708.8304148014</v>
      </c>
      <c r="G10" s="196">
        <v>2691238.9455328803</v>
      </c>
      <c r="H10" s="196">
        <v>2690925.9382320298</v>
      </c>
      <c r="I10" s="196">
        <v>2717550.2558342209</v>
      </c>
      <c r="J10" s="196">
        <v>2893241.2947929008</v>
      </c>
    </row>
    <row r="11" spans="2:10">
      <c r="B11" s="42" t="s">
        <v>491</v>
      </c>
      <c r="C11" s="30" t="s">
        <v>492</v>
      </c>
      <c r="D11" s="22" t="s">
        <v>126</v>
      </c>
      <c r="E11" s="196">
        <v>568704.16717833001</v>
      </c>
      <c r="F11" s="196">
        <v>593993.12734663091</v>
      </c>
      <c r="G11" s="196">
        <v>616836.87456488993</v>
      </c>
      <c r="H11" s="196">
        <v>614200.03935572004</v>
      </c>
      <c r="I11" s="196">
        <v>629121.84573952015</v>
      </c>
      <c r="J11" s="196">
        <v>635202.34093851992</v>
      </c>
    </row>
    <row r="12" spans="2:10">
      <c r="B12" s="42" t="s">
        <v>493</v>
      </c>
      <c r="C12" s="95" t="s">
        <v>494</v>
      </c>
      <c r="D12" s="22" t="s">
        <v>126</v>
      </c>
      <c r="E12" s="64">
        <v>556471.27517241007</v>
      </c>
      <c r="F12" s="64">
        <v>561919.69793664094</v>
      </c>
      <c r="G12" s="64">
        <v>579106.30195606989</v>
      </c>
      <c r="H12" s="64">
        <v>580507.04439962003</v>
      </c>
      <c r="I12" s="64">
        <v>591572.00474266009</v>
      </c>
      <c r="J12" s="64">
        <v>598524.27200135996</v>
      </c>
    </row>
    <row r="13" spans="2:10">
      <c r="B13" s="43" t="s">
        <v>495</v>
      </c>
      <c r="C13" s="99" t="s">
        <v>496</v>
      </c>
      <c r="D13" s="33" t="s">
        <v>126</v>
      </c>
      <c r="E13" s="64">
        <v>12232.892005919997</v>
      </c>
      <c r="F13" s="64">
        <v>32073.429409990003</v>
      </c>
      <c r="G13" s="64">
        <v>37730.572608820003</v>
      </c>
      <c r="H13" s="64">
        <v>33692.994956099996</v>
      </c>
      <c r="I13" s="64">
        <v>37549.840996860003</v>
      </c>
      <c r="J13" s="64">
        <v>36678.068937159987</v>
      </c>
    </row>
    <row r="14" spans="2:10">
      <c r="B14" s="105" t="s">
        <v>139</v>
      </c>
      <c r="C14" s="106" t="s">
        <v>497</v>
      </c>
      <c r="D14" s="107" t="s">
        <v>126</v>
      </c>
      <c r="E14" s="194">
        <v>807621.63878449425</v>
      </c>
      <c r="F14" s="194">
        <v>730583.62327698676</v>
      </c>
      <c r="G14" s="194">
        <v>863703.91776384099</v>
      </c>
      <c r="H14" s="194">
        <v>801004.72735887882</v>
      </c>
      <c r="I14" s="194">
        <v>783710.78156431741</v>
      </c>
      <c r="J14" s="194">
        <v>826007.73789643706</v>
      </c>
    </row>
    <row r="15" spans="2:10">
      <c r="B15" s="105" t="s">
        <v>141</v>
      </c>
      <c r="C15" s="106" t="s">
        <v>498</v>
      </c>
      <c r="D15" s="107" t="s">
        <v>126</v>
      </c>
      <c r="E15" s="194">
        <v>0</v>
      </c>
      <c r="F15" s="194">
        <v>0</v>
      </c>
      <c r="G15" s="194">
        <v>0</v>
      </c>
      <c r="H15" s="194">
        <v>0</v>
      </c>
      <c r="I15" s="196">
        <v>0</v>
      </c>
      <c r="J15" s="196">
        <v>0</v>
      </c>
    </row>
    <row r="16" spans="2:10">
      <c r="B16" s="40" t="s">
        <v>143</v>
      </c>
      <c r="C16" s="28" t="s">
        <v>499</v>
      </c>
      <c r="D16" s="22" t="s">
        <v>126</v>
      </c>
      <c r="E16" s="194">
        <v>1540113.2116437107</v>
      </c>
      <c r="F16" s="194">
        <v>1696321.27799985</v>
      </c>
      <c r="G16" s="194">
        <v>1906459.1523773198</v>
      </c>
      <c r="H16" s="194">
        <v>2048700.70352675</v>
      </c>
      <c r="I16" s="196">
        <v>2265782.3996747099</v>
      </c>
      <c r="J16" s="196">
        <v>2376394.8033983698</v>
      </c>
    </row>
    <row r="17" spans="2:10">
      <c r="B17" s="42" t="s">
        <v>500</v>
      </c>
      <c r="C17" s="30" t="s">
        <v>501</v>
      </c>
      <c r="D17" s="22" t="s">
        <v>126</v>
      </c>
      <c r="E17" s="196">
        <v>214464.21334546004</v>
      </c>
      <c r="F17" s="196">
        <v>247981.49566156999</v>
      </c>
      <c r="G17" s="196">
        <v>251596.57706894001</v>
      </c>
      <c r="H17" s="196">
        <v>308354.93345729</v>
      </c>
      <c r="I17" s="196">
        <v>410209.62700747</v>
      </c>
      <c r="J17" s="196">
        <v>511995.87018191995</v>
      </c>
    </row>
    <row r="18" spans="2:10">
      <c r="B18" s="42" t="s">
        <v>502</v>
      </c>
      <c r="C18" s="30" t="s">
        <v>503</v>
      </c>
      <c r="D18" s="22" t="s">
        <v>126</v>
      </c>
      <c r="E18" s="196">
        <v>1325643.4169467306</v>
      </c>
      <c r="F18" s="196">
        <v>1448334.65943917</v>
      </c>
      <c r="G18" s="196">
        <v>1654857.2961704696</v>
      </c>
      <c r="H18" s="196">
        <v>1740341.2552155398</v>
      </c>
      <c r="I18" s="196">
        <v>1855568.93196582</v>
      </c>
      <c r="J18" s="196">
        <v>1864395.3234624499</v>
      </c>
    </row>
    <row r="19" spans="2:10">
      <c r="B19" s="43" t="s">
        <v>504</v>
      </c>
      <c r="C19" s="32" t="s">
        <v>505</v>
      </c>
      <c r="D19" s="33" t="s">
        <v>126</v>
      </c>
      <c r="E19" s="196">
        <v>5.5813515200000001</v>
      </c>
      <c r="F19" s="196">
        <v>5.1228991100000005</v>
      </c>
      <c r="G19" s="196">
        <v>5.2791379099999993</v>
      </c>
      <c r="H19" s="196">
        <v>4.5148539200000002</v>
      </c>
      <c r="I19" s="196">
        <v>3.8407014199999998</v>
      </c>
      <c r="J19" s="196">
        <v>3.6097539999999997</v>
      </c>
    </row>
    <row r="20" spans="2:10">
      <c r="B20" s="40" t="s">
        <v>145</v>
      </c>
      <c r="C20" s="28" t="s">
        <v>506</v>
      </c>
      <c r="D20" s="22" t="s">
        <v>126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</row>
    <row r="21" spans="2:10">
      <c r="B21" s="42" t="s">
        <v>507</v>
      </c>
      <c r="C21" s="30" t="s">
        <v>508</v>
      </c>
      <c r="D21" s="22" t="s">
        <v>126</v>
      </c>
      <c r="E21" s="196" t="s">
        <v>1206</v>
      </c>
      <c r="F21" s="196" t="s">
        <v>1206</v>
      </c>
      <c r="G21" s="196" t="s">
        <v>1206</v>
      </c>
      <c r="H21" s="196" t="s">
        <v>1206</v>
      </c>
      <c r="I21" s="196" t="s">
        <v>1206</v>
      </c>
      <c r="J21" s="196" t="s">
        <v>1206</v>
      </c>
    </row>
    <row r="22" spans="2:10">
      <c r="B22" s="42" t="s">
        <v>509</v>
      </c>
      <c r="C22" s="30" t="s">
        <v>510</v>
      </c>
      <c r="D22" s="22" t="s">
        <v>126</v>
      </c>
      <c r="E22" s="196" t="s">
        <v>1206</v>
      </c>
      <c r="F22" s="196" t="s">
        <v>1206</v>
      </c>
      <c r="G22" s="196" t="s">
        <v>1206</v>
      </c>
      <c r="H22" s="196" t="s">
        <v>1206</v>
      </c>
      <c r="I22" s="196" t="s">
        <v>1206</v>
      </c>
      <c r="J22" s="196" t="s">
        <v>1206</v>
      </c>
    </row>
    <row r="23" spans="2:10">
      <c r="B23" s="43" t="s">
        <v>511</v>
      </c>
      <c r="C23" s="32" t="s">
        <v>512</v>
      </c>
      <c r="D23" s="33" t="s">
        <v>126</v>
      </c>
      <c r="E23" s="197" t="s">
        <v>1206</v>
      </c>
      <c r="F23" s="197" t="s">
        <v>1206</v>
      </c>
      <c r="G23" s="197" t="s">
        <v>1206</v>
      </c>
      <c r="H23" s="197" t="s">
        <v>1206</v>
      </c>
      <c r="I23" s="197" t="s">
        <v>1206</v>
      </c>
      <c r="J23" s="197" t="s">
        <v>1206</v>
      </c>
    </row>
    <row r="24" spans="2:10">
      <c r="B24" s="40" t="s">
        <v>147</v>
      </c>
      <c r="C24" s="28" t="s">
        <v>513</v>
      </c>
      <c r="D24" s="22" t="s">
        <v>126</v>
      </c>
      <c r="E24" s="194">
        <v>614964.10817833955</v>
      </c>
      <c r="F24" s="194">
        <v>493280.39332671923</v>
      </c>
      <c r="G24" s="194">
        <v>637282.41873090889</v>
      </c>
      <c r="H24" s="194">
        <v>609252.28867856949</v>
      </c>
      <c r="I24" s="197">
        <v>652107.5188282507</v>
      </c>
      <c r="J24" s="197">
        <v>737432.71695731988</v>
      </c>
    </row>
    <row r="25" spans="2:10">
      <c r="B25" s="42" t="s">
        <v>514</v>
      </c>
      <c r="C25" s="30" t="s">
        <v>515</v>
      </c>
      <c r="D25" s="22" t="s">
        <v>126</v>
      </c>
      <c r="E25" s="196">
        <v>150.48773434000003</v>
      </c>
      <c r="F25" s="196">
        <v>5874.1977671599998</v>
      </c>
      <c r="G25" s="196">
        <v>3613.4967699499989</v>
      </c>
      <c r="H25" s="196">
        <v>3288.2147714699986</v>
      </c>
      <c r="I25" s="196">
        <v>4767.1429665900005</v>
      </c>
      <c r="J25" s="196">
        <v>592.63790904999996</v>
      </c>
    </row>
    <row r="26" spans="2:10">
      <c r="B26" s="42" t="s">
        <v>516</v>
      </c>
      <c r="C26" s="95" t="s">
        <v>517</v>
      </c>
      <c r="D26" s="22" t="s">
        <v>126</v>
      </c>
      <c r="E26" s="93">
        <v>150.48773434000003</v>
      </c>
      <c r="F26" s="93">
        <v>5757.34377872</v>
      </c>
      <c r="G26" s="93">
        <v>3502.5852699499987</v>
      </c>
      <c r="H26" s="93">
        <v>3191.8132621599984</v>
      </c>
      <c r="I26" s="93">
        <v>4767.1429665900005</v>
      </c>
      <c r="J26" s="93">
        <v>592.63790904999996</v>
      </c>
    </row>
    <row r="27" spans="2:10">
      <c r="B27" s="42" t="s">
        <v>518</v>
      </c>
      <c r="C27" s="95" t="s">
        <v>519</v>
      </c>
      <c r="D27" s="22" t="s">
        <v>126</v>
      </c>
      <c r="E27" s="64" t="s">
        <v>1206</v>
      </c>
      <c r="F27" s="64">
        <v>116.85398844000002</v>
      </c>
      <c r="G27" s="64">
        <v>110.9115</v>
      </c>
      <c r="H27" s="64">
        <v>96.401509310000023</v>
      </c>
      <c r="I27" s="64" t="s">
        <v>1206</v>
      </c>
      <c r="J27" s="64" t="s">
        <v>1206</v>
      </c>
    </row>
    <row r="28" spans="2:10">
      <c r="B28" s="42" t="s">
        <v>520</v>
      </c>
      <c r="C28" s="30" t="s">
        <v>521</v>
      </c>
      <c r="D28" s="22" t="s">
        <v>126</v>
      </c>
      <c r="E28" s="196">
        <v>7058.3502274700031</v>
      </c>
      <c r="F28" s="196">
        <v>8027.4958864600003</v>
      </c>
      <c r="G28" s="196">
        <v>9128.5140998300012</v>
      </c>
      <c r="H28" s="196">
        <v>9890.7132672900007</v>
      </c>
      <c r="I28" s="196">
        <v>10132.212069990002</v>
      </c>
      <c r="J28" s="196">
        <v>10452.41782923</v>
      </c>
    </row>
    <row r="29" spans="2:10">
      <c r="B29" s="42" t="s">
        <v>522</v>
      </c>
      <c r="C29" s="95" t="s">
        <v>517</v>
      </c>
      <c r="D29" s="22" t="s">
        <v>126</v>
      </c>
      <c r="E29" s="64">
        <v>6672.2176085100027</v>
      </c>
      <c r="F29" s="64">
        <v>7696.0762468600005</v>
      </c>
      <c r="G29" s="64">
        <v>9128.5140998300012</v>
      </c>
      <c r="H29" s="64">
        <v>9890.7132672900007</v>
      </c>
      <c r="I29" s="64">
        <v>10132.212069990002</v>
      </c>
      <c r="J29" s="64">
        <v>10452.41782923</v>
      </c>
    </row>
    <row r="30" spans="2:10">
      <c r="B30" s="42" t="s">
        <v>523</v>
      </c>
      <c r="C30" s="95" t="s">
        <v>519</v>
      </c>
      <c r="D30" s="22" t="s">
        <v>126</v>
      </c>
      <c r="E30" s="68">
        <v>386.13261896</v>
      </c>
      <c r="F30" s="68">
        <v>331.41963959999998</v>
      </c>
      <c r="G30" s="68" t="s">
        <v>1206</v>
      </c>
      <c r="H30" s="68" t="s">
        <v>1206</v>
      </c>
      <c r="I30" s="68" t="s">
        <v>1206</v>
      </c>
      <c r="J30" s="68" t="s">
        <v>1206</v>
      </c>
    </row>
    <row r="31" spans="2:10">
      <c r="B31" s="42" t="s">
        <v>524</v>
      </c>
      <c r="C31" s="30" t="s">
        <v>525</v>
      </c>
      <c r="D31" s="22" t="s">
        <v>126</v>
      </c>
      <c r="E31" s="197">
        <v>607755.27021652949</v>
      </c>
      <c r="F31" s="197">
        <v>479378.69967309921</v>
      </c>
      <c r="G31" s="197">
        <v>624540.40786112892</v>
      </c>
      <c r="H31" s="197">
        <v>596073.36063980951</v>
      </c>
      <c r="I31" s="197">
        <v>637208.1637916707</v>
      </c>
      <c r="J31" s="197">
        <v>726387.66121903993</v>
      </c>
    </row>
    <row r="32" spans="2:10">
      <c r="B32" s="42" t="s">
        <v>526</v>
      </c>
      <c r="C32" s="95" t="s">
        <v>517</v>
      </c>
      <c r="D32" s="22" t="s">
        <v>126</v>
      </c>
      <c r="E32" s="68">
        <v>494700.07109829935</v>
      </c>
      <c r="F32" s="68">
        <v>386128.98447533918</v>
      </c>
      <c r="G32" s="68">
        <v>517068.13633696898</v>
      </c>
      <c r="H32" s="68">
        <v>482722.9976626595</v>
      </c>
      <c r="I32" s="68">
        <v>520476.66844811069</v>
      </c>
      <c r="J32" s="68">
        <v>593685.07376855984</v>
      </c>
    </row>
    <row r="33" spans="2:10">
      <c r="B33" s="43" t="s">
        <v>527</v>
      </c>
      <c r="C33" s="99" t="s">
        <v>519</v>
      </c>
      <c r="D33" s="33" t="s">
        <v>126</v>
      </c>
      <c r="E33" s="68">
        <v>113055.19911823013</v>
      </c>
      <c r="F33" s="68">
        <v>93249.715197760001</v>
      </c>
      <c r="G33" s="68">
        <v>107472.27152415999</v>
      </c>
      <c r="H33" s="68">
        <v>113350.36297715</v>
      </c>
      <c r="I33" s="93">
        <v>116731.49534356</v>
      </c>
      <c r="J33" s="93">
        <v>132702.58745048003</v>
      </c>
    </row>
    <row r="34" spans="2:10">
      <c r="B34" s="40" t="s">
        <v>148</v>
      </c>
      <c r="C34" s="28" t="s">
        <v>528</v>
      </c>
      <c r="D34" s="22" t="s">
        <v>126</v>
      </c>
      <c r="E34" s="194">
        <v>157994.97727415001</v>
      </c>
      <c r="F34" s="194">
        <v>1187770.54691237</v>
      </c>
      <c r="G34" s="194">
        <v>1038932.11605888</v>
      </c>
      <c r="H34" s="194">
        <v>1073032.3305694798</v>
      </c>
      <c r="I34" s="194">
        <v>1090889.7286908</v>
      </c>
      <c r="J34" s="194">
        <v>1100955.2935742601</v>
      </c>
    </row>
    <row r="35" spans="2:10">
      <c r="B35" s="42" t="s">
        <v>529</v>
      </c>
      <c r="C35" s="30" t="s">
        <v>530</v>
      </c>
      <c r="D35" s="22" t="s">
        <v>126</v>
      </c>
      <c r="E35" s="196">
        <v>0.53476943999999993</v>
      </c>
      <c r="F35" s="196">
        <v>1008468.4992278799</v>
      </c>
      <c r="G35" s="196">
        <v>853950.60668079997</v>
      </c>
      <c r="H35" s="196">
        <v>880276.39513653982</v>
      </c>
      <c r="I35" s="196">
        <v>851910.24257233005</v>
      </c>
      <c r="J35" s="196">
        <v>858323.66070540005</v>
      </c>
    </row>
    <row r="36" spans="2:10">
      <c r="B36" s="42" t="s">
        <v>531</v>
      </c>
      <c r="C36" s="30" t="s">
        <v>532</v>
      </c>
      <c r="D36" s="22" t="s">
        <v>126</v>
      </c>
      <c r="E36" s="196">
        <v>157994.44250470999</v>
      </c>
      <c r="F36" s="196">
        <v>179302.04768449001</v>
      </c>
      <c r="G36" s="196">
        <v>184981.50937807999</v>
      </c>
      <c r="H36" s="196">
        <v>192755.93543293999</v>
      </c>
      <c r="I36" s="196">
        <v>238979.48611847</v>
      </c>
      <c r="J36" s="196">
        <v>242631.63286885998</v>
      </c>
    </row>
    <row r="37" spans="2:10">
      <c r="B37" s="43" t="s">
        <v>533</v>
      </c>
      <c r="C37" s="32" t="s">
        <v>534</v>
      </c>
      <c r="D37" s="33" t="s">
        <v>126</v>
      </c>
      <c r="E37" s="197" t="s">
        <v>1206</v>
      </c>
      <c r="F37" s="197" t="s">
        <v>1206</v>
      </c>
      <c r="G37" s="197" t="s">
        <v>1206</v>
      </c>
      <c r="H37" s="197" t="s">
        <v>1206</v>
      </c>
      <c r="I37" s="194" t="s">
        <v>1206</v>
      </c>
      <c r="J37" s="194" t="s">
        <v>1206</v>
      </c>
    </row>
    <row r="38" spans="2:10">
      <c r="B38" s="40" t="s">
        <v>150</v>
      </c>
      <c r="C38" s="28" t="s">
        <v>535</v>
      </c>
      <c r="D38" s="22" t="s">
        <v>126</v>
      </c>
      <c r="E38" s="194">
        <v>1188678.5783364838</v>
      </c>
      <c r="F38" s="194">
        <v>503207.0702028193</v>
      </c>
      <c r="G38" s="194">
        <v>589426.21338306065</v>
      </c>
      <c r="H38" s="194">
        <v>562028.02189548058</v>
      </c>
      <c r="I38" s="196">
        <v>564233.02907555946</v>
      </c>
      <c r="J38" s="196">
        <v>633110.08807789965</v>
      </c>
    </row>
    <row r="39" spans="2:10">
      <c r="B39" s="42" t="s">
        <v>536</v>
      </c>
      <c r="C39" s="30" t="s">
        <v>537</v>
      </c>
      <c r="D39" s="22" t="s">
        <v>126</v>
      </c>
      <c r="E39" s="196">
        <v>0</v>
      </c>
      <c r="F39" s="196">
        <v>0</v>
      </c>
      <c r="G39" s="196">
        <v>0</v>
      </c>
      <c r="H39" s="196">
        <v>0</v>
      </c>
      <c r="I39" s="196">
        <v>0</v>
      </c>
      <c r="J39" s="196">
        <v>0</v>
      </c>
    </row>
    <row r="40" spans="2:10">
      <c r="B40" s="42" t="s">
        <v>538</v>
      </c>
      <c r="C40" s="95" t="s">
        <v>539</v>
      </c>
      <c r="D40" s="22" t="s">
        <v>126</v>
      </c>
      <c r="E40" s="64" t="s">
        <v>1206</v>
      </c>
      <c r="F40" s="64" t="s">
        <v>1206</v>
      </c>
      <c r="G40" s="64" t="s">
        <v>1206</v>
      </c>
      <c r="H40" s="64" t="s">
        <v>1206</v>
      </c>
      <c r="I40" s="64" t="s">
        <v>1206</v>
      </c>
      <c r="J40" s="64" t="s">
        <v>1206</v>
      </c>
    </row>
    <row r="41" spans="2:10">
      <c r="B41" s="42" t="s">
        <v>540</v>
      </c>
      <c r="C41" s="95" t="s">
        <v>541</v>
      </c>
      <c r="D41" s="22" t="s">
        <v>126</v>
      </c>
      <c r="E41" s="64" t="s">
        <v>1206</v>
      </c>
      <c r="F41" s="64" t="s">
        <v>1206</v>
      </c>
      <c r="G41" s="64" t="s">
        <v>1206</v>
      </c>
      <c r="H41" s="64" t="s">
        <v>1206</v>
      </c>
      <c r="I41" s="64" t="s">
        <v>1206</v>
      </c>
      <c r="J41" s="64" t="s">
        <v>1206</v>
      </c>
    </row>
    <row r="42" spans="2:10">
      <c r="B42" s="42" t="s">
        <v>542</v>
      </c>
      <c r="C42" s="95" t="s">
        <v>543</v>
      </c>
      <c r="D42" s="22" t="s">
        <v>126</v>
      </c>
      <c r="E42" s="64" t="s">
        <v>1206</v>
      </c>
      <c r="F42" s="64" t="s">
        <v>1206</v>
      </c>
      <c r="G42" s="64" t="s">
        <v>1206</v>
      </c>
      <c r="H42" s="64" t="s">
        <v>1206</v>
      </c>
      <c r="I42" s="64" t="s">
        <v>1206</v>
      </c>
      <c r="J42" s="64" t="s">
        <v>1206</v>
      </c>
    </row>
    <row r="43" spans="2:10">
      <c r="B43" s="42" t="s">
        <v>544</v>
      </c>
      <c r="C43" s="95" t="s">
        <v>545</v>
      </c>
      <c r="D43" s="22" t="s">
        <v>126</v>
      </c>
      <c r="E43" s="64" t="s">
        <v>1206</v>
      </c>
      <c r="F43" s="64" t="s">
        <v>1206</v>
      </c>
      <c r="G43" s="64" t="s">
        <v>1206</v>
      </c>
      <c r="H43" s="64" t="s">
        <v>1206</v>
      </c>
      <c r="I43" s="64" t="s">
        <v>1206</v>
      </c>
      <c r="J43" s="64" t="s">
        <v>1206</v>
      </c>
    </row>
    <row r="44" spans="2:10">
      <c r="B44" s="42" t="s">
        <v>546</v>
      </c>
      <c r="C44" s="95" t="s">
        <v>547</v>
      </c>
      <c r="D44" s="22" t="s">
        <v>126</v>
      </c>
      <c r="E44" s="64" t="s">
        <v>1206</v>
      </c>
      <c r="F44" s="64" t="s">
        <v>1206</v>
      </c>
      <c r="G44" s="64" t="s">
        <v>1206</v>
      </c>
      <c r="H44" s="64" t="s">
        <v>1206</v>
      </c>
      <c r="I44" s="64" t="s">
        <v>1206</v>
      </c>
      <c r="J44" s="64" t="s">
        <v>1206</v>
      </c>
    </row>
    <row r="45" spans="2:10">
      <c r="B45" s="42" t="s">
        <v>548</v>
      </c>
      <c r="C45" s="30" t="s">
        <v>549</v>
      </c>
      <c r="D45" s="22" t="s">
        <v>126</v>
      </c>
      <c r="E45" s="196">
        <v>1188678.5783364838</v>
      </c>
      <c r="F45" s="196">
        <v>503207.0702028193</v>
      </c>
      <c r="G45" s="196">
        <v>589426.21338306065</v>
      </c>
      <c r="H45" s="196">
        <v>562028.02189548058</v>
      </c>
      <c r="I45" s="196">
        <v>564233.02907555946</v>
      </c>
      <c r="J45" s="196">
        <v>633110.08807789965</v>
      </c>
    </row>
    <row r="46" spans="2:10">
      <c r="B46" s="42" t="s">
        <v>550</v>
      </c>
      <c r="C46" s="95" t="s">
        <v>418</v>
      </c>
      <c r="D46" s="22" t="s">
        <v>126</v>
      </c>
      <c r="E46" s="64">
        <v>1155557.0320517537</v>
      </c>
      <c r="F46" s="64">
        <v>460142.71558694931</v>
      </c>
      <c r="G46" s="64">
        <v>449969.27250877063</v>
      </c>
      <c r="H46" s="64">
        <v>439064.56055345054</v>
      </c>
      <c r="I46" s="64">
        <v>446158.68674780952</v>
      </c>
      <c r="J46" s="64">
        <v>470121.62559748971</v>
      </c>
    </row>
    <row r="47" spans="2:10">
      <c r="B47" s="42" t="s">
        <v>551</v>
      </c>
      <c r="C47" s="95" t="s">
        <v>420</v>
      </c>
      <c r="D47" s="22" t="s">
        <v>126</v>
      </c>
      <c r="E47" s="64">
        <v>33121.546284730037</v>
      </c>
      <c r="F47" s="64">
        <v>43064.354615869997</v>
      </c>
      <c r="G47" s="64">
        <v>139456.94087429001</v>
      </c>
      <c r="H47" s="64">
        <v>122963.46134203002</v>
      </c>
      <c r="I47" s="64">
        <v>118074.34232775</v>
      </c>
      <c r="J47" s="64">
        <v>162988.46248040997</v>
      </c>
    </row>
    <row r="48" spans="2:10" ht="33.75" customHeight="1">
      <c r="B48" s="42" t="s">
        <v>552</v>
      </c>
      <c r="C48" s="108" t="s">
        <v>553</v>
      </c>
      <c r="D48" s="109" t="s">
        <v>126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</row>
    <row r="49" spans="2:10">
      <c r="B49" s="42" t="s">
        <v>554</v>
      </c>
      <c r="C49" s="95" t="s">
        <v>555</v>
      </c>
      <c r="D49" s="109" t="s">
        <v>126</v>
      </c>
      <c r="E49" s="64" t="s">
        <v>1206</v>
      </c>
      <c r="F49" s="64" t="s">
        <v>1206</v>
      </c>
      <c r="G49" s="64" t="s">
        <v>1206</v>
      </c>
      <c r="H49" s="64" t="s">
        <v>1206</v>
      </c>
      <c r="I49" s="64" t="s">
        <v>1206</v>
      </c>
      <c r="J49" s="64" t="s">
        <v>1206</v>
      </c>
    </row>
    <row r="50" spans="2:10">
      <c r="B50" s="42" t="s">
        <v>556</v>
      </c>
      <c r="C50" s="96" t="s">
        <v>557</v>
      </c>
      <c r="D50" s="109" t="s">
        <v>126</v>
      </c>
      <c r="E50" s="64" t="s">
        <v>1206</v>
      </c>
      <c r="F50" s="64" t="s">
        <v>1206</v>
      </c>
      <c r="G50" s="64" t="s">
        <v>1206</v>
      </c>
      <c r="H50" s="64" t="s">
        <v>1206</v>
      </c>
      <c r="I50" s="64" t="s">
        <v>1206</v>
      </c>
      <c r="J50" s="64" t="s">
        <v>1206</v>
      </c>
    </row>
    <row r="51" spans="2:10">
      <c r="B51" s="42" t="s">
        <v>558</v>
      </c>
      <c r="C51" s="96" t="s">
        <v>480</v>
      </c>
      <c r="D51" s="109" t="s">
        <v>126</v>
      </c>
      <c r="E51" s="64" t="s">
        <v>1206</v>
      </c>
      <c r="F51" s="64" t="s">
        <v>1206</v>
      </c>
      <c r="G51" s="64" t="s">
        <v>1206</v>
      </c>
      <c r="H51" s="64" t="s">
        <v>1206</v>
      </c>
      <c r="I51" s="64" t="s">
        <v>1206</v>
      </c>
      <c r="J51" s="64" t="s">
        <v>1206</v>
      </c>
    </row>
    <row r="52" spans="2:10">
      <c r="B52" s="42" t="s">
        <v>559</v>
      </c>
      <c r="C52" s="96" t="s">
        <v>482</v>
      </c>
      <c r="D52" s="109" t="s">
        <v>126</v>
      </c>
      <c r="E52" s="64" t="s">
        <v>1206</v>
      </c>
      <c r="F52" s="64" t="s">
        <v>1206</v>
      </c>
      <c r="G52" s="64" t="s">
        <v>1206</v>
      </c>
      <c r="H52" s="64" t="s">
        <v>1206</v>
      </c>
      <c r="I52" s="64" t="s">
        <v>1206</v>
      </c>
      <c r="J52" s="64" t="s">
        <v>1206</v>
      </c>
    </row>
    <row r="53" spans="2:10">
      <c r="B53" s="24" t="s">
        <v>560</v>
      </c>
      <c r="C53" s="101" t="s">
        <v>484</v>
      </c>
      <c r="D53" s="110" t="s">
        <v>126</v>
      </c>
      <c r="E53" s="64" t="s">
        <v>1206</v>
      </c>
      <c r="F53" s="64" t="s">
        <v>1206</v>
      </c>
      <c r="G53" s="64" t="s">
        <v>1206</v>
      </c>
      <c r="H53" s="64" t="s">
        <v>1206</v>
      </c>
      <c r="I53" s="64" t="s">
        <v>1206</v>
      </c>
      <c r="J53" s="64" t="s">
        <v>1206</v>
      </c>
    </row>
  </sheetData>
  <mergeCells count="4">
    <mergeCell ref="B5:C6"/>
    <mergeCell ref="E2:J2"/>
    <mergeCell ref="E3:J3"/>
    <mergeCell ref="E4:J5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B1:J99"/>
  <sheetViews>
    <sheetView showGridLines="0" zoomScaleNormal="100" workbookViewId="0">
      <pane xSplit="4" ySplit="1" topLeftCell="E2" activePane="bottomRight" state="frozen"/>
      <selection activeCell="C10" sqref="C10"/>
      <selection pane="topRight" activeCell="C10" sqref="C10"/>
      <selection pane="bottomLeft" activeCell="C10" sqref="C10"/>
      <selection pane="bottomRight" activeCell="M8" sqref="M8"/>
    </sheetView>
  </sheetViews>
  <sheetFormatPr baseColWidth="10" defaultColWidth="11.453125" defaultRowHeight="14.5"/>
  <cols>
    <col min="1" max="1" width="11.453125" style="111"/>
    <col min="2" max="2" width="11.453125" style="221"/>
    <col min="3" max="3" width="58" style="221" customWidth="1"/>
    <col min="4" max="4" width="5.54296875" style="111" customWidth="1"/>
    <col min="5" max="6" width="13.1796875" style="50" bestFit="1" customWidth="1"/>
    <col min="7" max="7" width="13.1796875" style="117" bestFit="1" customWidth="1"/>
    <col min="8" max="10" width="11.453125" style="117"/>
    <col min="11" max="16384" width="11.453125" style="111"/>
  </cols>
  <sheetData>
    <row r="1" spans="2:10" customFormat="1">
      <c r="B1" s="224" t="s">
        <v>118</v>
      </c>
      <c r="C1" s="208"/>
    </row>
    <row r="2" spans="2:10" ht="15.5">
      <c r="B2" s="51" t="s">
        <v>119</v>
      </c>
      <c r="C2" s="52"/>
      <c r="D2" s="28"/>
      <c r="E2" s="232" t="str">
        <f>+Indice!H25</f>
        <v>Costa Rica Gobierno Central Consolidado</v>
      </c>
      <c r="F2" s="232"/>
      <c r="G2" s="232"/>
      <c r="H2" s="232"/>
      <c r="I2" s="232"/>
      <c r="J2" s="232"/>
    </row>
    <row r="3" spans="2:10" ht="15.5">
      <c r="B3" s="51" t="s">
        <v>561</v>
      </c>
      <c r="C3" s="53"/>
      <c r="D3" s="22"/>
      <c r="E3" s="232" t="s">
        <v>121</v>
      </c>
      <c r="F3" s="232"/>
      <c r="G3" s="232"/>
      <c r="H3" s="232"/>
      <c r="I3" s="232"/>
      <c r="J3" s="232"/>
    </row>
    <row r="4" spans="2:10" ht="15" customHeight="1">
      <c r="B4" s="19"/>
      <c r="C4" s="20"/>
      <c r="D4" s="21"/>
      <c r="E4" s="233" t="s">
        <v>122</v>
      </c>
      <c r="F4" s="234"/>
      <c r="G4" s="234"/>
      <c r="H4" s="234"/>
      <c r="I4" s="234"/>
      <c r="J4" s="234"/>
    </row>
    <row r="5" spans="2:10" ht="15" customHeight="1">
      <c r="B5" s="249" t="s">
        <v>562</v>
      </c>
      <c r="C5" s="250"/>
      <c r="D5" s="22"/>
      <c r="E5" s="235"/>
      <c r="F5" s="236"/>
      <c r="G5" s="236"/>
      <c r="H5" s="236"/>
      <c r="I5" s="236"/>
      <c r="J5" s="236"/>
    </row>
    <row r="6" spans="2:10" ht="14">
      <c r="B6" s="249"/>
      <c r="C6" s="250"/>
      <c r="D6" s="22"/>
      <c r="E6" s="23"/>
      <c r="F6" s="23"/>
      <c r="G6" s="23"/>
      <c r="H6" s="23"/>
      <c r="I6" s="23"/>
      <c r="J6" s="23"/>
    </row>
    <row r="7" spans="2:10" ht="14">
      <c r="B7" s="102"/>
      <c r="C7" s="103"/>
      <c r="D7" s="22"/>
      <c r="E7" s="204">
        <v>2019</v>
      </c>
      <c r="F7" s="204">
        <f>+E7+1</f>
        <v>2020</v>
      </c>
      <c r="G7" s="204">
        <f t="shared" ref="G7:H7" si="0">+F7+1</f>
        <v>2021</v>
      </c>
      <c r="H7" s="204">
        <f t="shared" si="0"/>
        <v>2022</v>
      </c>
      <c r="I7" s="204">
        <f>+H7+1</f>
        <v>2023</v>
      </c>
      <c r="J7" s="204">
        <f>+I7+1</f>
        <v>2024</v>
      </c>
    </row>
    <row r="8" spans="2:10" ht="14">
      <c r="B8" s="219" t="s">
        <v>29</v>
      </c>
      <c r="C8" s="220" t="s">
        <v>30</v>
      </c>
      <c r="D8" s="223" t="s">
        <v>126</v>
      </c>
      <c r="E8" s="195"/>
      <c r="F8" s="195"/>
      <c r="G8" s="195"/>
      <c r="H8" s="195"/>
      <c r="I8" s="195"/>
      <c r="J8" s="195"/>
    </row>
    <row r="9" spans="2:10" ht="14">
      <c r="B9" s="97" t="s">
        <v>31</v>
      </c>
      <c r="C9" s="112" t="s">
        <v>32</v>
      </c>
      <c r="D9" s="33" t="s">
        <v>126</v>
      </c>
      <c r="E9" s="194">
        <v>598943.15225912712</v>
      </c>
      <c r="F9" s="194">
        <v>512804.3259593203</v>
      </c>
      <c r="G9" s="194">
        <v>454052.74199228996</v>
      </c>
      <c r="H9" s="194">
        <v>445526.42926706001</v>
      </c>
      <c r="I9" s="194">
        <v>439849.41176884994</v>
      </c>
      <c r="J9" s="194">
        <v>498838.44472288003</v>
      </c>
    </row>
    <row r="10" spans="2:10" ht="14">
      <c r="B10" s="40" t="s">
        <v>33</v>
      </c>
      <c r="C10" s="94" t="s">
        <v>34</v>
      </c>
      <c r="D10" s="22" t="s">
        <v>126</v>
      </c>
      <c r="E10" s="196">
        <v>593982.99410916714</v>
      </c>
      <c r="F10" s="196">
        <v>509606.91964626027</v>
      </c>
      <c r="G10" s="196">
        <v>441904.93809434999</v>
      </c>
      <c r="H10" s="196">
        <v>438156.73781384999</v>
      </c>
      <c r="I10" s="196">
        <v>426220.92731025995</v>
      </c>
      <c r="J10" s="196">
        <v>486451.10188251</v>
      </c>
    </row>
    <row r="11" spans="2:10" ht="14">
      <c r="B11" s="42" t="s">
        <v>35</v>
      </c>
      <c r="C11" s="95" t="s">
        <v>36</v>
      </c>
      <c r="D11" s="22" t="s">
        <v>126</v>
      </c>
      <c r="E11" s="64">
        <v>492886.63134046854</v>
      </c>
      <c r="F11" s="64">
        <v>404606.41896978969</v>
      </c>
      <c r="G11" s="64">
        <v>358095.08229347999</v>
      </c>
      <c r="H11" s="64">
        <v>358129.55762884999</v>
      </c>
      <c r="I11" s="64">
        <v>341371.21639495</v>
      </c>
      <c r="J11" s="64">
        <v>384112.33383853</v>
      </c>
    </row>
    <row r="12" spans="2:10" ht="14">
      <c r="B12" s="42" t="s">
        <v>37</v>
      </c>
      <c r="C12" s="95" t="s">
        <v>38</v>
      </c>
      <c r="D12" s="22" t="s">
        <v>126</v>
      </c>
      <c r="E12" s="64">
        <v>75110.807278481516</v>
      </c>
      <c r="F12" s="64">
        <v>79014.880220445892</v>
      </c>
      <c r="G12" s="64">
        <v>59114.166029530003</v>
      </c>
      <c r="H12" s="64">
        <v>52972.37481851998</v>
      </c>
      <c r="I12" s="64">
        <v>57955.344643889999</v>
      </c>
      <c r="J12" s="64">
        <v>69916.882974139997</v>
      </c>
    </row>
    <row r="13" spans="2:10" ht="14">
      <c r="B13" s="42" t="s">
        <v>39</v>
      </c>
      <c r="C13" s="95" t="s">
        <v>40</v>
      </c>
      <c r="D13" s="22" t="s">
        <v>126</v>
      </c>
      <c r="E13" s="64">
        <v>25985.555490217033</v>
      </c>
      <c r="F13" s="64">
        <v>25985.620456024699</v>
      </c>
      <c r="G13" s="64">
        <v>24695.68977134001</v>
      </c>
      <c r="H13" s="64">
        <v>27054.805366480006</v>
      </c>
      <c r="I13" s="64">
        <v>26894.366271419989</v>
      </c>
      <c r="J13" s="64">
        <v>32421.885069840002</v>
      </c>
    </row>
    <row r="14" spans="2:10" ht="14">
      <c r="B14" s="42" t="s">
        <v>41</v>
      </c>
      <c r="C14" s="95" t="s">
        <v>42</v>
      </c>
      <c r="D14" s="22" t="s">
        <v>126</v>
      </c>
      <c r="E14" s="93" t="s">
        <v>1206</v>
      </c>
      <c r="F14" s="93" t="s">
        <v>1206</v>
      </c>
      <c r="G14" s="93" t="s">
        <v>1206</v>
      </c>
      <c r="H14" s="93" t="s">
        <v>1206</v>
      </c>
      <c r="I14" s="93" t="s">
        <v>1206</v>
      </c>
      <c r="J14" s="93" t="s">
        <v>1206</v>
      </c>
    </row>
    <row r="15" spans="2:10" ht="14">
      <c r="B15" s="40" t="s">
        <v>43</v>
      </c>
      <c r="C15" s="94" t="s">
        <v>44</v>
      </c>
      <c r="D15" s="22" t="s">
        <v>126</v>
      </c>
      <c r="E15" s="196" t="s">
        <v>1206</v>
      </c>
      <c r="F15" s="196" t="s">
        <v>1206</v>
      </c>
      <c r="G15" s="196" t="s">
        <v>1206</v>
      </c>
      <c r="H15" s="196" t="s">
        <v>1206</v>
      </c>
      <c r="I15" s="196" t="s">
        <v>1206</v>
      </c>
      <c r="J15" s="196" t="s">
        <v>1206</v>
      </c>
    </row>
    <row r="16" spans="2:10" ht="14">
      <c r="B16" s="40" t="s">
        <v>45</v>
      </c>
      <c r="C16" s="94" t="s">
        <v>46</v>
      </c>
      <c r="D16" s="22" t="s">
        <v>126</v>
      </c>
      <c r="E16" s="196">
        <v>58.820000319999998</v>
      </c>
      <c r="F16" s="196">
        <v>1.4699661499999999</v>
      </c>
      <c r="G16" s="196">
        <v>20.881314410000002</v>
      </c>
      <c r="H16" s="196">
        <v>138.10180421999999</v>
      </c>
      <c r="I16" s="196">
        <v>52.324337030000002</v>
      </c>
      <c r="J16" s="196">
        <v>97.81811999</v>
      </c>
    </row>
    <row r="17" spans="2:10" ht="14">
      <c r="B17" s="40" t="s">
        <v>47</v>
      </c>
      <c r="C17" s="94" t="s">
        <v>48</v>
      </c>
      <c r="D17" s="22" t="s">
        <v>126</v>
      </c>
      <c r="E17" s="196">
        <v>4901.3381496399998</v>
      </c>
      <c r="F17" s="196">
        <v>3195.9363469099999</v>
      </c>
      <c r="G17" s="196">
        <v>12126.922583529999</v>
      </c>
      <c r="H17" s="196">
        <v>7231.5896489899997</v>
      </c>
      <c r="I17" s="196">
        <v>13576.160121559999</v>
      </c>
      <c r="J17" s="196">
        <v>12289.524720379999</v>
      </c>
    </row>
    <row r="18" spans="2:10" ht="14">
      <c r="B18" s="42" t="s">
        <v>49</v>
      </c>
      <c r="C18" s="95" t="s">
        <v>50</v>
      </c>
      <c r="D18" s="22" t="s">
        <v>126</v>
      </c>
      <c r="E18" s="64">
        <v>4901.3381496399998</v>
      </c>
      <c r="F18" s="64">
        <v>3195.9363469099999</v>
      </c>
      <c r="G18" s="64">
        <v>12126.922583529999</v>
      </c>
      <c r="H18" s="64">
        <v>7231.5896489899997</v>
      </c>
      <c r="I18" s="64">
        <v>13576.160121559999</v>
      </c>
      <c r="J18" s="64">
        <v>12289.524720379999</v>
      </c>
    </row>
    <row r="19" spans="2:10" ht="14">
      <c r="B19" s="42" t="s">
        <v>51</v>
      </c>
      <c r="C19" s="95" t="s">
        <v>52</v>
      </c>
      <c r="D19" s="22" t="s">
        <v>126</v>
      </c>
      <c r="E19" s="64" t="s">
        <v>1206</v>
      </c>
      <c r="F19" s="64" t="s">
        <v>1206</v>
      </c>
      <c r="G19" s="64" t="s">
        <v>1206</v>
      </c>
      <c r="H19" s="64" t="s">
        <v>1206</v>
      </c>
      <c r="I19" s="64" t="s">
        <v>1206</v>
      </c>
      <c r="J19" s="64" t="s">
        <v>1206</v>
      </c>
    </row>
    <row r="20" spans="2:10" ht="14">
      <c r="B20" s="42" t="s">
        <v>53</v>
      </c>
      <c r="C20" s="95" t="s">
        <v>54</v>
      </c>
      <c r="D20" s="22" t="s">
        <v>126</v>
      </c>
      <c r="E20" s="64" t="s">
        <v>1206</v>
      </c>
      <c r="F20" s="64" t="s">
        <v>1206</v>
      </c>
      <c r="G20" s="64" t="s">
        <v>1206</v>
      </c>
      <c r="H20" s="64" t="s">
        <v>1206</v>
      </c>
      <c r="I20" s="64" t="s">
        <v>1206</v>
      </c>
      <c r="J20" s="64" t="s">
        <v>1206</v>
      </c>
    </row>
    <row r="21" spans="2:10" ht="14">
      <c r="B21" s="42" t="s">
        <v>55</v>
      </c>
      <c r="C21" s="95" t="s">
        <v>56</v>
      </c>
      <c r="D21" s="22" t="s">
        <v>126</v>
      </c>
      <c r="E21" s="64" t="s">
        <v>1206</v>
      </c>
      <c r="F21" s="64" t="s">
        <v>1206</v>
      </c>
      <c r="G21" s="64" t="s">
        <v>1206</v>
      </c>
      <c r="H21" s="64" t="s">
        <v>1206</v>
      </c>
      <c r="I21" s="64" t="s">
        <v>1206</v>
      </c>
      <c r="J21" s="64" t="s">
        <v>1206</v>
      </c>
    </row>
    <row r="22" spans="2:10" ht="14">
      <c r="B22" s="113" t="s">
        <v>57</v>
      </c>
      <c r="C22" s="114" t="s">
        <v>58</v>
      </c>
      <c r="D22" s="115" t="s">
        <v>126</v>
      </c>
      <c r="E22" s="194">
        <v>554123.2368825234</v>
      </c>
      <c r="F22" s="194">
        <v>-499342.41801897006</v>
      </c>
      <c r="G22" s="194">
        <v>289828.20092928811</v>
      </c>
      <c r="H22" s="194">
        <v>333968.02314598567</v>
      </c>
      <c r="I22" s="196">
        <v>361595.84594508843</v>
      </c>
      <c r="J22" s="196">
        <v>-465388.13727919338</v>
      </c>
    </row>
    <row r="23" spans="2:10" ht="14">
      <c r="B23" s="42" t="s">
        <v>59</v>
      </c>
      <c r="C23" s="30" t="s">
        <v>60</v>
      </c>
      <c r="D23" s="22" t="s">
        <v>126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</row>
    <row r="24" spans="2:10" ht="14">
      <c r="B24" s="42" t="s">
        <v>61</v>
      </c>
      <c r="C24" s="30" t="s">
        <v>62</v>
      </c>
      <c r="D24" s="22" t="s">
        <v>126</v>
      </c>
      <c r="E24" s="68">
        <v>527702.70206368342</v>
      </c>
      <c r="F24" s="68">
        <v>-534320.33015807008</v>
      </c>
      <c r="G24" s="68">
        <v>273518.12282160809</v>
      </c>
      <c r="H24" s="68">
        <v>315316.91042572568</v>
      </c>
      <c r="I24" s="68">
        <v>338428.84817667841</v>
      </c>
      <c r="J24" s="68">
        <v>-498313.1982277534</v>
      </c>
    </row>
    <row r="25" spans="2:10" ht="14">
      <c r="B25" s="42" t="s">
        <v>63</v>
      </c>
      <c r="C25" s="30" t="s">
        <v>64</v>
      </c>
      <c r="D25" s="22" t="s">
        <v>126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</row>
    <row r="26" spans="2:10" ht="14">
      <c r="B26" s="42" t="s">
        <v>65</v>
      </c>
      <c r="C26" s="30" t="s">
        <v>66</v>
      </c>
      <c r="D26" s="22" t="s">
        <v>126</v>
      </c>
      <c r="E26" s="68">
        <v>-5486.0331303599996</v>
      </c>
      <c r="F26" s="68">
        <v>34115.740883339997</v>
      </c>
      <c r="G26" s="68">
        <v>11804.89591571</v>
      </c>
      <c r="H26" s="68">
        <v>13273.823838199998</v>
      </c>
      <c r="I26" s="93">
        <v>18517.400281990002</v>
      </c>
      <c r="J26" s="93">
        <v>-4013.7163514399945</v>
      </c>
    </row>
    <row r="27" spans="2:10" ht="14">
      <c r="B27" s="42" t="s">
        <v>67</v>
      </c>
      <c r="C27" s="30" t="s">
        <v>68</v>
      </c>
      <c r="D27" s="22" t="s">
        <v>126</v>
      </c>
      <c r="E27" s="64">
        <v>31906.567949200002</v>
      </c>
      <c r="F27" s="64">
        <v>862.17125576000001</v>
      </c>
      <c r="G27" s="64">
        <v>4505.1821919699996</v>
      </c>
      <c r="H27" s="64">
        <v>5377.2888820600001</v>
      </c>
      <c r="I27" s="64">
        <v>4649.5974864199998</v>
      </c>
      <c r="J27" s="64">
        <v>36938.777300000002</v>
      </c>
    </row>
    <row r="28" spans="2:10" ht="14">
      <c r="B28" s="42" t="s">
        <v>69</v>
      </c>
      <c r="C28" s="30" t="s">
        <v>70</v>
      </c>
      <c r="D28" s="22" t="s">
        <v>126</v>
      </c>
      <c r="E28" s="64">
        <v>0</v>
      </c>
      <c r="F28" s="64">
        <v>0</v>
      </c>
      <c r="G28" s="64">
        <v>0</v>
      </c>
      <c r="H28" s="64">
        <v>0</v>
      </c>
      <c r="I28" s="64">
        <v>0</v>
      </c>
      <c r="J28" s="64">
        <v>0</v>
      </c>
    </row>
    <row r="29" spans="2:10" ht="14">
      <c r="B29" s="42" t="s">
        <v>71</v>
      </c>
      <c r="C29" s="30" t="s">
        <v>72</v>
      </c>
      <c r="D29" s="22" t="s">
        <v>126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</row>
    <row r="30" spans="2:10" ht="14">
      <c r="B30" s="42" t="s">
        <v>73</v>
      </c>
      <c r="C30" s="30" t="s">
        <v>74</v>
      </c>
      <c r="D30" s="22" t="s">
        <v>126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</row>
    <row r="31" spans="2:10" ht="14">
      <c r="B31" s="40" t="s">
        <v>75</v>
      </c>
      <c r="C31" s="94" t="s">
        <v>76</v>
      </c>
      <c r="D31" s="22" t="s">
        <v>126</v>
      </c>
      <c r="E31" s="197">
        <v>522216.66893332341</v>
      </c>
      <c r="F31" s="197">
        <v>-500204.58927473007</v>
      </c>
      <c r="G31" s="197">
        <v>285323.01873731811</v>
      </c>
      <c r="H31" s="197">
        <v>328590.7342639257</v>
      </c>
      <c r="I31" s="197">
        <v>356946.24845866841</v>
      </c>
      <c r="J31" s="197">
        <v>-502326.9145791934</v>
      </c>
    </row>
    <row r="32" spans="2:10" ht="14">
      <c r="B32" s="42" t="s">
        <v>77</v>
      </c>
      <c r="C32" s="95" t="s">
        <v>78</v>
      </c>
      <c r="D32" s="22" t="s">
        <v>126</v>
      </c>
      <c r="E32" s="68" t="s">
        <v>1206</v>
      </c>
      <c r="F32" s="68" t="s">
        <v>1206</v>
      </c>
      <c r="G32" s="68" t="s">
        <v>1206</v>
      </c>
      <c r="H32" s="68" t="s">
        <v>1206</v>
      </c>
      <c r="I32" s="68" t="s">
        <v>1206</v>
      </c>
      <c r="J32" s="68" t="s">
        <v>1206</v>
      </c>
    </row>
    <row r="33" spans="2:10" ht="14">
      <c r="B33" s="42" t="s">
        <v>79</v>
      </c>
      <c r="C33" s="95" t="s">
        <v>80</v>
      </c>
      <c r="D33" s="22" t="s">
        <v>126</v>
      </c>
      <c r="E33" s="68">
        <v>527702.70206368342</v>
      </c>
      <c r="F33" s="68">
        <v>-534320.33015807008</v>
      </c>
      <c r="G33" s="68">
        <v>273518.12282160809</v>
      </c>
      <c r="H33" s="68">
        <v>315316.91042572568</v>
      </c>
      <c r="I33" s="93">
        <v>338428.84817667841</v>
      </c>
      <c r="J33" s="93">
        <v>-498313.1982277534</v>
      </c>
    </row>
    <row r="34" spans="2:10" ht="14">
      <c r="B34" s="42" t="s">
        <v>81</v>
      </c>
      <c r="C34" s="95" t="s">
        <v>82</v>
      </c>
      <c r="D34" s="22" t="s">
        <v>126</v>
      </c>
      <c r="E34" s="93" t="s">
        <v>1206</v>
      </c>
      <c r="F34" s="93" t="s">
        <v>1206</v>
      </c>
      <c r="G34" s="93" t="s">
        <v>1206</v>
      </c>
      <c r="H34" s="93" t="s">
        <v>1206</v>
      </c>
      <c r="I34" s="93" t="s">
        <v>1206</v>
      </c>
      <c r="J34" s="93" t="s">
        <v>1206</v>
      </c>
    </row>
    <row r="35" spans="2:10" ht="14">
      <c r="B35" s="42" t="s">
        <v>83</v>
      </c>
      <c r="C35" s="95" t="s">
        <v>84</v>
      </c>
      <c r="D35" s="22" t="s">
        <v>126</v>
      </c>
      <c r="E35" s="64">
        <v>-5486.0331303599996</v>
      </c>
      <c r="F35" s="64">
        <v>34115.740883339997</v>
      </c>
      <c r="G35" s="64">
        <v>11804.89591571</v>
      </c>
      <c r="H35" s="64">
        <v>13273.823838199998</v>
      </c>
      <c r="I35" s="64">
        <v>18517.400281990002</v>
      </c>
      <c r="J35" s="64">
        <v>-4013.7163514399945</v>
      </c>
    </row>
    <row r="36" spans="2:10" ht="14">
      <c r="B36" s="42" t="s">
        <v>85</v>
      </c>
      <c r="C36" s="95" t="s">
        <v>86</v>
      </c>
      <c r="D36" s="22" t="s">
        <v>126</v>
      </c>
      <c r="E36" s="64" t="s">
        <v>1206</v>
      </c>
      <c r="F36" s="64" t="s">
        <v>1206</v>
      </c>
      <c r="G36" s="64" t="s">
        <v>1206</v>
      </c>
      <c r="H36" s="64" t="s">
        <v>1206</v>
      </c>
      <c r="I36" s="64" t="s">
        <v>1206</v>
      </c>
      <c r="J36" s="64" t="s">
        <v>1206</v>
      </c>
    </row>
    <row r="37" spans="2:10" ht="14">
      <c r="B37" s="42" t="s">
        <v>87</v>
      </c>
      <c r="C37" s="95" t="s">
        <v>88</v>
      </c>
      <c r="D37" s="22" t="s">
        <v>126</v>
      </c>
      <c r="E37" s="93" t="s">
        <v>1206</v>
      </c>
      <c r="F37" s="93" t="s">
        <v>1206</v>
      </c>
      <c r="G37" s="93" t="s">
        <v>1206</v>
      </c>
      <c r="H37" s="93" t="s">
        <v>1206</v>
      </c>
      <c r="I37" s="93" t="s">
        <v>1206</v>
      </c>
      <c r="J37" s="93" t="s">
        <v>1206</v>
      </c>
    </row>
    <row r="38" spans="2:10" ht="14">
      <c r="B38" s="42" t="s">
        <v>89</v>
      </c>
      <c r="C38" s="95" t="s">
        <v>90</v>
      </c>
      <c r="D38" s="22" t="s">
        <v>126</v>
      </c>
      <c r="E38" s="64" t="s">
        <v>1206</v>
      </c>
      <c r="F38" s="64" t="s">
        <v>1206</v>
      </c>
      <c r="G38" s="64" t="s">
        <v>1206</v>
      </c>
      <c r="H38" s="64" t="s">
        <v>1206</v>
      </c>
      <c r="I38" s="64" t="s">
        <v>1206</v>
      </c>
      <c r="J38" s="64" t="s">
        <v>1206</v>
      </c>
    </row>
    <row r="39" spans="2:10" ht="14">
      <c r="B39" s="42" t="s">
        <v>91</v>
      </c>
      <c r="C39" s="95" t="s">
        <v>92</v>
      </c>
      <c r="D39" s="22" t="s">
        <v>126</v>
      </c>
      <c r="E39" s="64" t="s">
        <v>1206</v>
      </c>
      <c r="F39" s="64" t="s">
        <v>1206</v>
      </c>
      <c r="G39" s="64" t="s">
        <v>1206</v>
      </c>
      <c r="H39" s="64" t="s">
        <v>1206</v>
      </c>
      <c r="I39" s="64" t="s">
        <v>1206</v>
      </c>
      <c r="J39" s="64" t="s">
        <v>1206</v>
      </c>
    </row>
    <row r="40" spans="2:10" ht="14">
      <c r="B40" s="40" t="s">
        <v>93</v>
      </c>
      <c r="C40" s="94" t="s">
        <v>94</v>
      </c>
      <c r="D40" s="22" t="s">
        <v>126</v>
      </c>
      <c r="E40" s="196">
        <v>31906.567949200002</v>
      </c>
      <c r="F40" s="196">
        <v>862.17125576000001</v>
      </c>
      <c r="G40" s="196">
        <v>4505.1821919699996</v>
      </c>
      <c r="H40" s="196">
        <v>5377.2888820600001</v>
      </c>
      <c r="I40" s="196">
        <v>4649.5974864199998</v>
      </c>
      <c r="J40" s="196">
        <v>36938.777300000002</v>
      </c>
    </row>
    <row r="41" spans="2:10" ht="14">
      <c r="B41" s="42" t="s">
        <v>95</v>
      </c>
      <c r="C41" s="95" t="s">
        <v>78</v>
      </c>
      <c r="D41" s="22" t="s">
        <v>126</v>
      </c>
      <c r="E41" s="64" t="s">
        <v>1206</v>
      </c>
      <c r="F41" s="64" t="s">
        <v>1206</v>
      </c>
      <c r="G41" s="64" t="s">
        <v>1206</v>
      </c>
      <c r="H41" s="64" t="s">
        <v>1206</v>
      </c>
      <c r="I41" s="64" t="s">
        <v>1206</v>
      </c>
      <c r="J41" s="64" t="s">
        <v>1206</v>
      </c>
    </row>
    <row r="42" spans="2:10" ht="14">
      <c r="B42" s="42" t="s">
        <v>96</v>
      </c>
      <c r="C42" s="95" t="s">
        <v>80</v>
      </c>
      <c r="D42" s="22" t="s">
        <v>126</v>
      </c>
      <c r="E42" s="64" t="s">
        <v>1206</v>
      </c>
      <c r="F42" s="64" t="s">
        <v>1206</v>
      </c>
      <c r="G42" s="64" t="s">
        <v>1206</v>
      </c>
      <c r="H42" s="64" t="s">
        <v>1206</v>
      </c>
      <c r="I42" s="64" t="s">
        <v>1206</v>
      </c>
      <c r="J42" s="64" t="s">
        <v>1206</v>
      </c>
    </row>
    <row r="43" spans="2:10" ht="14">
      <c r="B43" s="42" t="s">
        <v>97</v>
      </c>
      <c r="C43" s="95" t="s">
        <v>98</v>
      </c>
      <c r="D43" s="22" t="s">
        <v>126</v>
      </c>
      <c r="E43" s="64" t="s">
        <v>1206</v>
      </c>
      <c r="F43" s="64" t="s">
        <v>1206</v>
      </c>
      <c r="G43" s="64" t="s">
        <v>1206</v>
      </c>
      <c r="H43" s="64" t="s">
        <v>1206</v>
      </c>
      <c r="I43" s="64" t="s">
        <v>1206</v>
      </c>
      <c r="J43" s="64" t="s">
        <v>1206</v>
      </c>
    </row>
    <row r="44" spans="2:10" ht="14">
      <c r="B44" s="42" t="s">
        <v>99</v>
      </c>
      <c r="C44" s="95" t="s">
        <v>100</v>
      </c>
      <c r="D44" s="22" t="s">
        <v>126</v>
      </c>
      <c r="E44" s="64" t="s">
        <v>1206</v>
      </c>
      <c r="F44" s="64" t="s">
        <v>1206</v>
      </c>
      <c r="G44" s="64" t="s">
        <v>1206</v>
      </c>
      <c r="H44" s="64" t="s">
        <v>1206</v>
      </c>
      <c r="I44" s="64" t="s">
        <v>1206</v>
      </c>
      <c r="J44" s="64" t="s">
        <v>1206</v>
      </c>
    </row>
    <row r="45" spans="2:10" ht="14">
      <c r="B45" s="42" t="s">
        <v>101</v>
      </c>
      <c r="C45" s="95" t="s">
        <v>86</v>
      </c>
      <c r="D45" s="22" t="s">
        <v>126</v>
      </c>
      <c r="E45" s="64">
        <v>31906.567949200002</v>
      </c>
      <c r="F45" s="64">
        <v>862.17125576000001</v>
      </c>
      <c r="G45" s="64">
        <v>4505.1821919699996</v>
      </c>
      <c r="H45" s="64">
        <v>5377.2888820600001</v>
      </c>
      <c r="I45" s="64">
        <v>4649.5974864199998</v>
      </c>
      <c r="J45" s="64">
        <v>36938.777300000002</v>
      </c>
    </row>
    <row r="46" spans="2:10" ht="14">
      <c r="B46" s="42" t="s">
        <v>102</v>
      </c>
      <c r="C46" s="95" t="s">
        <v>103</v>
      </c>
      <c r="D46" s="22" t="s">
        <v>126</v>
      </c>
      <c r="E46" s="64" t="s">
        <v>1206</v>
      </c>
      <c r="F46" s="64" t="s">
        <v>1206</v>
      </c>
      <c r="G46" s="64" t="s">
        <v>1206</v>
      </c>
      <c r="H46" s="64" t="s">
        <v>1206</v>
      </c>
      <c r="I46" s="64" t="s">
        <v>1206</v>
      </c>
      <c r="J46" s="64" t="s">
        <v>1206</v>
      </c>
    </row>
    <row r="47" spans="2:10" ht="14">
      <c r="B47" s="42" t="s">
        <v>104</v>
      </c>
      <c r="C47" s="95" t="s">
        <v>105</v>
      </c>
      <c r="D47" s="22" t="s">
        <v>126</v>
      </c>
      <c r="E47" s="64" t="s">
        <v>1206</v>
      </c>
      <c r="F47" s="64" t="s">
        <v>1206</v>
      </c>
      <c r="G47" s="64" t="s">
        <v>1206</v>
      </c>
      <c r="H47" s="64" t="s">
        <v>1206</v>
      </c>
      <c r="I47" s="64" t="s">
        <v>1206</v>
      </c>
      <c r="J47" s="64" t="s">
        <v>1206</v>
      </c>
    </row>
    <row r="48" spans="2:10" ht="14">
      <c r="B48" s="42" t="s">
        <v>106</v>
      </c>
      <c r="C48" s="95" t="s">
        <v>107</v>
      </c>
      <c r="D48" s="22" t="s">
        <v>126</v>
      </c>
      <c r="E48" s="64" t="s">
        <v>1206</v>
      </c>
      <c r="F48" s="64" t="s">
        <v>1206</v>
      </c>
      <c r="G48" s="64" t="s">
        <v>1206</v>
      </c>
      <c r="H48" s="64" t="s">
        <v>1206</v>
      </c>
      <c r="I48" s="64" t="s">
        <v>1206</v>
      </c>
      <c r="J48" s="64" t="s">
        <v>1206</v>
      </c>
    </row>
    <row r="49" spans="2:10" ht="14">
      <c r="B49" s="113" t="s">
        <v>108</v>
      </c>
      <c r="C49" s="114" t="s">
        <v>109</v>
      </c>
      <c r="D49" s="115" t="s">
        <v>126</v>
      </c>
      <c r="E49" s="194">
        <v>2987716.5463568885</v>
      </c>
      <c r="F49" s="194">
        <v>2384959.2318475381</v>
      </c>
      <c r="G49" s="194">
        <v>2218897.6044245153</v>
      </c>
      <c r="H49" s="194">
        <v>1423781.5498017557</v>
      </c>
      <c r="I49" s="196">
        <v>1801216.8658407917</v>
      </c>
      <c r="J49" s="196">
        <v>1302148.5247090328</v>
      </c>
    </row>
    <row r="50" spans="2:10" ht="14">
      <c r="B50" s="42" t="s">
        <v>110</v>
      </c>
      <c r="C50" s="30" t="s">
        <v>111</v>
      </c>
      <c r="D50" s="22" t="s">
        <v>126</v>
      </c>
      <c r="E50" s="64" t="s">
        <v>1206</v>
      </c>
      <c r="F50" s="64" t="s">
        <v>1206</v>
      </c>
      <c r="G50" s="64" t="s">
        <v>1206</v>
      </c>
      <c r="H50" s="64" t="s">
        <v>1206</v>
      </c>
      <c r="I50" s="64" t="s">
        <v>1206</v>
      </c>
      <c r="J50" s="64" t="s">
        <v>1206</v>
      </c>
    </row>
    <row r="51" spans="2:10" ht="14">
      <c r="B51" s="42" t="s">
        <v>112</v>
      </c>
      <c r="C51" s="30" t="s">
        <v>113</v>
      </c>
      <c r="D51" s="22" t="s">
        <v>126</v>
      </c>
      <c r="E51" s="64">
        <v>106802.87336254542</v>
      </c>
      <c r="F51" s="64">
        <v>-107477.78999999998</v>
      </c>
      <c r="G51" s="64">
        <v>-133005.14000000001</v>
      </c>
      <c r="H51" s="64">
        <v>-70719.458499999993</v>
      </c>
      <c r="I51" s="64">
        <v>11813.695629696889</v>
      </c>
      <c r="J51" s="64">
        <v>335248.05359821179</v>
      </c>
    </row>
    <row r="52" spans="2:10" ht="14">
      <c r="B52" s="42" t="s">
        <v>114</v>
      </c>
      <c r="C52" s="30" t="s">
        <v>115</v>
      </c>
      <c r="D52" s="22" t="s">
        <v>126</v>
      </c>
      <c r="E52" s="64">
        <v>2807270.9050093014</v>
      </c>
      <c r="F52" s="64">
        <v>1501795.9747297771</v>
      </c>
      <c r="G52" s="64">
        <v>1686296.6471817917</v>
      </c>
      <c r="H52" s="64">
        <v>494068.67885439988</v>
      </c>
      <c r="I52" s="64">
        <v>1730348.8353518313</v>
      </c>
      <c r="J52" s="64">
        <v>465583.39314217604</v>
      </c>
    </row>
    <row r="53" spans="2:10" ht="14">
      <c r="B53" s="42" t="s">
        <v>116</v>
      </c>
      <c r="C53" s="30" t="s">
        <v>117</v>
      </c>
      <c r="D53" s="22" t="s">
        <v>126</v>
      </c>
      <c r="E53" s="64">
        <v>257013.10743961937</v>
      </c>
      <c r="F53" s="64">
        <v>870413.77091061173</v>
      </c>
      <c r="G53" s="64">
        <v>685089.51171694044</v>
      </c>
      <c r="H53" s="64">
        <v>1041775.8022151354</v>
      </c>
      <c r="I53" s="64">
        <v>163136.13078875316</v>
      </c>
      <c r="J53" s="64">
        <v>507609.24211137462</v>
      </c>
    </row>
    <row r="54" spans="2:10" ht="14">
      <c r="B54" s="42" t="s">
        <v>563</v>
      </c>
      <c r="C54" s="30" t="s">
        <v>564</v>
      </c>
      <c r="D54" s="22" t="s">
        <v>126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  <c r="J54" s="64">
        <v>0</v>
      </c>
    </row>
    <row r="55" spans="2:10" ht="14">
      <c r="B55" s="42" t="s">
        <v>565</v>
      </c>
      <c r="C55" s="30" t="s">
        <v>566</v>
      </c>
      <c r="D55" s="22" t="s">
        <v>126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</row>
    <row r="56" spans="2:10" ht="14">
      <c r="B56" s="42" t="s">
        <v>567</v>
      </c>
      <c r="C56" s="95" t="s">
        <v>568</v>
      </c>
      <c r="D56" s="22" t="s">
        <v>126</v>
      </c>
      <c r="E56" s="64"/>
      <c r="F56" s="64"/>
      <c r="G56" s="64"/>
      <c r="H56" s="64"/>
      <c r="I56" s="64"/>
      <c r="J56" s="64"/>
    </row>
    <row r="57" spans="2:10" ht="14">
      <c r="B57" s="42" t="s">
        <v>569</v>
      </c>
      <c r="C57" s="95" t="s">
        <v>570</v>
      </c>
      <c r="D57" s="22" t="s">
        <v>126</v>
      </c>
      <c r="E57" s="64"/>
      <c r="F57" s="64"/>
      <c r="G57" s="64"/>
      <c r="H57" s="64"/>
      <c r="I57" s="64"/>
      <c r="J57" s="64"/>
    </row>
    <row r="58" spans="2:10" ht="14">
      <c r="B58" s="42" t="s">
        <v>571</v>
      </c>
      <c r="C58" s="95" t="s">
        <v>572</v>
      </c>
      <c r="D58" s="22" t="s">
        <v>126</v>
      </c>
      <c r="E58" s="64"/>
      <c r="F58" s="64"/>
      <c r="G58" s="64"/>
      <c r="H58" s="64"/>
      <c r="I58" s="64"/>
      <c r="J58" s="64"/>
    </row>
    <row r="59" spans="2:10" ht="14">
      <c r="B59" s="42" t="s">
        <v>573</v>
      </c>
      <c r="C59" s="95" t="s">
        <v>574</v>
      </c>
      <c r="D59" s="22" t="s">
        <v>126</v>
      </c>
      <c r="E59" s="64"/>
      <c r="F59" s="64"/>
      <c r="G59" s="64"/>
      <c r="H59" s="64"/>
      <c r="I59" s="64"/>
      <c r="J59" s="64"/>
    </row>
    <row r="60" spans="2:10" ht="14">
      <c r="B60" s="42" t="s">
        <v>575</v>
      </c>
      <c r="C60" s="95" t="s">
        <v>576</v>
      </c>
      <c r="D60" s="22" t="s">
        <v>126</v>
      </c>
      <c r="E60" s="64"/>
      <c r="F60" s="64"/>
      <c r="G60" s="64"/>
      <c r="H60" s="64"/>
      <c r="I60" s="64"/>
      <c r="J60" s="64"/>
    </row>
    <row r="61" spans="2:10" ht="14">
      <c r="B61" s="42" t="s">
        <v>577</v>
      </c>
      <c r="C61" s="30" t="s">
        <v>578</v>
      </c>
      <c r="D61" s="22" t="s">
        <v>126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/>
    </row>
    <row r="62" spans="2:10" ht="14">
      <c r="B62" s="42" t="s">
        <v>579</v>
      </c>
      <c r="C62" s="30" t="s">
        <v>580</v>
      </c>
      <c r="D62" s="22" t="s">
        <v>126</v>
      </c>
      <c r="E62" s="64">
        <v>-183370.339454578</v>
      </c>
      <c r="F62" s="64">
        <v>120227.276207149</v>
      </c>
      <c r="G62" s="64">
        <v>-19483.414474217221</v>
      </c>
      <c r="H62" s="64">
        <v>-41343.472767779604</v>
      </c>
      <c r="I62" s="64">
        <v>-104081.79592949001</v>
      </c>
      <c r="J62" s="64"/>
    </row>
    <row r="63" spans="2:10" ht="14">
      <c r="B63" s="40" t="s">
        <v>172</v>
      </c>
      <c r="C63" s="94" t="s">
        <v>581</v>
      </c>
      <c r="D63" s="22" t="s">
        <v>126</v>
      </c>
      <c r="E63" s="196">
        <v>1869126.7954503319</v>
      </c>
      <c r="F63" s="196">
        <v>1661152.810140782</v>
      </c>
      <c r="G63" s="196">
        <v>1573666.4118094889</v>
      </c>
      <c r="H63" s="196">
        <v>372653.49537553237</v>
      </c>
      <c r="I63" s="196">
        <v>618824.9109424596</v>
      </c>
      <c r="J63" s="196"/>
    </row>
    <row r="64" spans="2:10" ht="14">
      <c r="B64" s="42" t="s">
        <v>582</v>
      </c>
      <c r="C64" s="95" t="s">
        <v>80</v>
      </c>
      <c r="D64" s="22" t="s">
        <v>126</v>
      </c>
      <c r="E64" s="64">
        <v>106802.873362545</v>
      </c>
      <c r="F64" s="64">
        <v>-107477.79</v>
      </c>
      <c r="G64" s="64">
        <v>-133005.14000000001</v>
      </c>
      <c r="H64" s="64">
        <v>-70719.458499999993</v>
      </c>
      <c r="I64" s="64">
        <v>11813.695629696893</v>
      </c>
      <c r="J64" s="64"/>
    </row>
    <row r="65" spans="2:10" ht="14">
      <c r="B65" s="42" t="s">
        <v>583</v>
      </c>
      <c r="C65" s="95" t="s">
        <v>82</v>
      </c>
      <c r="D65" s="22" t="s">
        <v>126</v>
      </c>
      <c r="E65" s="64">
        <v>1945550.9050093</v>
      </c>
      <c r="F65" s="64">
        <v>1648110.9747297801</v>
      </c>
      <c r="G65" s="64">
        <v>1686296.647181792</v>
      </c>
      <c r="H65" s="64">
        <v>494068.67885440099</v>
      </c>
      <c r="I65" s="64">
        <v>722807.44555183104</v>
      </c>
      <c r="J65" s="64"/>
    </row>
    <row r="66" spans="2:10" ht="14">
      <c r="B66" s="42" t="s">
        <v>584</v>
      </c>
      <c r="C66" s="95" t="s">
        <v>84</v>
      </c>
      <c r="D66" s="22" t="s">
        <v>126</v>
      </c>
      <c r="E66" s="64">
        <v>143.35653306500001</v>
      </c>
      <c r="F66" s="64">
        <v>292.34920385293401</v>
      </c>
      <c r="G66" s="64">
        <v>39858.319101914101</v>
      </c>
      <c r="H66" s="64">
        <v>-9352.2522110890004</v>
      </c>
      <c r="I66" s="64">
        <v>-11714.434309578401</v>
      </c>
      <c r="J66" s="64"/>
    </row>
    <row r="67" spans="2:10" ht="14">
      <c r="B67" s="42" t="s">
        <v>585</v>
      </c>
      <c r="C67" s="95" t="s">
        <v>86</v>
      </c>
      <c r="D67" s="22" t="s">
        <v>126</v>
      </c>
      <c r="E67" s="64">
        <v>0</v>
      </c>
      <c r="F67" s="64">
        <v>0</v>
      </c>
      <c r="G67" s="64">
        <v>0</v>
      </c>
      <c r="H67" s="64">
        <v>0</v>
      </c>
      <c r="I67" s="64">
        <v>0</v>
      </c>
      <c r="J67" s="64"/>
    </row>
    <row r="68" spans="2:10" ht="14">
      <c r="B68" s="42" t="s">
        <v>586</v>
      </c>
      <c r="C68" s="95" t="s">
        <v>88</v>
      </c>
      <c r="D68" s="22" t="s">
        <v>126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/>
    </row>
    <row r="69" spans="2:10" ht="14">
      <c r="B69" s="42" t="s">
        <v>587</v>
      </c>
      <c r="C69" s="95" t="s">
        <v>588</v>
      </c>
      <c r="D69" s="22" t="s">
        <v>126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/>
    </row>
    <row r="70" spans="2:10" ht="14">
      <c r="B70" s="42" t="s">
        <v>589</v>
      </c>
      <c r="C70" s="95" t="s">
        <v>590</v>
      </c>
      <c r="D70" s="22" t="s">
        <v>126</v>
      </c>
      <c r="E70" s="64">
        <v>-183370.339454578</v>
      </c>
      <c r="F70" s="64">
        <v>120227.276207149</v>
      </c>
      <c r="G70" s="64">
        <v>-19483.414474217221</v>
      </c>
      <c r="H70" s="64">
        <v>-41343.472767779604</v>
      </c>
      <c r="I70" s="64">
        <v>-104081.79592949001</v>
      </c>
      <c r="J70" s="64"/>
    </row>
    <row r="71" spans="2:10" ht="14">
      <c r="B71" s="40" t="s">
        <v>174</v>
      </c>
      <c r="C71" s="94" t="s">
        <v>591</v>
      </c>
      <c r="D71" s="22" t="s">
        <v>126</v>
      </c>
      <c r="E71" s="196">
        <v>1118589.7509065541</v>
      </c>
      <c r="F71" s="196">
        <v>723806.42170675902</v>
      </c>
      <c r="G71" s="196">
        <v>645231.19261502603</v>
      </c>
      <c r="H71" s="196">
        <v>1051128.05442623</v>
      </c>
      <c r="I71" s="196">
        <v>1182391.954898332</v>
      </c>
      <c r="J71" s="196"/>
    </row>
    <row r="72" spans="2:10" ht="14">
      <c r="B72" s="42" t="s">
        <v>592</v>
      </c>
      <c r="C72" s="95" t="s">
        <v>593</v>
      </c>
      <c r="D72" s="22" t="s">
        <v>126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/>
    </row>
    <row r="73" spans="2:10" ht="14">
      <c r="B73" s="42" t="s">
        <v>594</v>
      </c>
      <c r="C73" s="95" t="s">
        <v>80</v>
      </c>
      <c r="D73" s="22" t="s">
        <v>126</v>
      </c>
      <c r="E73" s="64">
        <v>0</v>
      </c>
      <c r="F73" s="64">
        <v>0</v>
      </c>
      <c r="G73" s="64">
        <v>0</v>
      </c>
      <c r="H73" s="64">
        <v>0</v>
      </c>
      <c r="I73" s="64">
        <v>0</v>
      </c>
      <c r="J73" s="64"/>
    </row>
    <row r="74" spans="2:10" ht="14">
      <c r="B74" s="42" t="s">
        <v>595</v>
      </c>
      <c r="C74" s="95" t="s">
        <v>596</v>
      </c>
      <c r="D74" s="22" t="s">
        <v>126</v>
      </c>
      <c r="E74" s="64">
        <v>861720</v>
      </c>
      <c r="F74" s="64">
        <v>-146315</v>
      </c>
      <c r="G74" s="64">
        <v>0</v>
      </c>
      <c r="H74" s="64">
        <v>0</v>
      </c>
      <c r="I74" s="64">
        <v>1007541.3898</v>
      </c>
      <c r="J74" s="64"/>
    </row>
    <row r="75" spans="2:10" ht="14">
      <c r="B75" s="42" t="s">
        <v>597</v>
      </c>
      <c r="C75" s="95" t="s">
        <v>598</v>
      </c>
      <c r="D75" s="22" t="s">
        <v>126</v>
      </c>
      <c r="E75" s="64">
        <v>256869.75090655399</v>
      </c>
      <c r="F75" s="64">
        <v>870121.42170675902</v>
      </c>
      <c r="G75" s="64">
        <v>645231.19261502603</v>
      </c>
      <c r="H75" s="64">
        <v>1051128.05442623</v>
      </c>
      <c r="I75" s="64">
        <v>174850.56509833201</v>
      </c>
      <c r="J75" s="64"/>
    </row>
    <row r="76" spans="2:10" ht="14">
      <c r="B76" s="42" t="s">
        <v>599</v>
      </c>
      <c r="C76" s="95" t="s">
        <v>600</v>
      </c>
      <c r="D76" s="22" t="s">
        <v>126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/>
    </row>
    <row r="77" spans="2:10" ht="14">
      <c r="B77" s="42" t="s">
        <v>601</v>
      </c>
      <c r="C77" s="95" t="s">
        <v>103</v>
      </c>
      <c r="D77" s="22" t="s">
        <v>126</v>
      </c>
      <c r="E77" s="64">
        <v>0</v>
      </c>
      <c r="F77" s="64">
        <v>0</v>
      </c>
      <c r="G77" s="64">
        <v>0</v>
      </c>
      <c r="H77" s="64">
        <v>0</v>
      </c>
      <c r="I77" s="64">
        <v>0</v>
      </c>
      <c r="J77" s="64"/>
    </row>
    <row r="78" spans="2:10" ht="14">
      <c r="B78" s="42" t="s">
        <v>602</v>
      </c>
      <c r="C78" s="95" t="s">
        <v>603</v>
      </c>
      <c r="D78" s="22" t="s">
        <v>126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/>
    </row>
    <row r="79" spans="2:10" ht="14">
      <c r="B79" s="24" t="s">
        <v>604</v>
      </c>
      <c r="C79" s="101" t="s">
        <v>605</v>
      </c>
      <c r="D79" s="25" t="s">
        <v>126</v>
      </c>
      <c r="E79" s="64">
        <v>0</v>
      </c>
      <c r="F79" s="64">
        <v>0</v>
      </c>
      <c r="G79" s="64">
        <v>0</v>
      </c>
      <c r="H79" s="64">
        <v>0</v>
      </c>
      <c r="I79" s="64">
        <v>0</v>
      </c>
      <c r="J79" s="64"/>
    </row>
    <row r="80" spans="2:10" ht="14">
      <c r="B80" s="42" t="s">
        <v>156</v>
      </c>
      <c r="C80" s="116" t="s">
        <v>176</v>
      </c>
      <c r="D80" s="22"/>
      <c r="E80" s="64">
        <v>0</v>
      </c>
      <c r="F80" s="64">
        <v>0</v>
      </c>
      <c r="G80" s="64">
        <v>0</v>
      </c>
      <c r="H80" s="64">
        <v>0</v>
      </c>
      <c r="I80" s="64">
        <v>0</v>
      </c>
      <c r="J80" s="64"/>
    </row>
    <row r="81" spans="2:10" ht="14">
      <c r="B81" s="42" t="s">
        <v>606</v>
      </c>
      <c r="C81" s="30" t="s">
        <v>607</v>
      </c>
      <c r="D81" s="22" t="s">
        <v>126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/>
    </row>
    <row r="82" spans="2:10" ht="14">
      <c r="B82" s="42" t="s">
        <v>608</v>
      </c>
      <c r="C82" s="95" t="s">
        <v>609</v>
      </c>
      <c r="D82" s="22" t="s">
        <v>126</v>
      </c>
      <c r="E82" s="64">
        <v>0</v>
      </c>
      <c r="F82" s="64">
        <v>0</v>
      </c>
      <c r="G82" s="64">
        <v>0</v>
      </c>
      <c r="H82" s="64">
        <v>0</v>
      </c>
      <c r="I82" s="64">
        <v>0</v>
      </c>
      <c r="J82" s="64"/>
    </row>
    <row r="83" spans="2:10" ht="14">
      <c r="B83" s="42" t="s">
        <v>610</v>
      </c>
      <c r="C83" s="95" t="s">
        <v>611</v>
      </c>
      <c r="D83" s="22" t="s">
        <v>126</v>
      </c>
      <c r="E83" s="64">
        <v>0</v>
      </c>
      <c r="F83" s="64">
        <v>0</v>
      </c>
      <c r="G83" s="64">
        <v>0</v>
      </c>
      <c r="H83" s="64">
        <v>0</v>
      </c>
      <c r="I83" s="64">
        <v>0</v>
      </c>
      <c r="J83" s="64"/>
    </row>
    <row r="84" spans="2:10" ht="14">
      <c r="B84" s="42" t="s">
        <v>612</v>
      </c>
      <c r="C84" s="95" t="s">
        <v>613</v>
      </c>
      <c r="D84" s="22" t="s">
        <v>126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/>
    </row>
    <row r="85" spans="2:10" ht="14">
      <c r="B85" s="42" t="s">
        <v>614</v>
      </c>
      <c r="C85" s="30" t="s">
        <v>615</v>
      </c>
      <c r="D85" s="22" t="s">
        <v>126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/>
    </row>
    <row r="86" spans="2:10" ht="14">
      <c r="B86" s="42" t="s">
        <v>616</v>
      </c>
      <c r="C86" s="95" t="s">
        <v>617</v>
      </c>
      <c r="D86" s="22" t="s">
        <v>126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/>
    </row>
    <row r="87" spans="2:10" ht="14">
      <c r="B87" s="42" t="s">
        <v>618</v>
      </c>
      <c r="C87" s="95" t="s">
        <v>619</v>
      </c>
      <c r="D87" s="22" t="s">
        <v>126</v>
      </c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/>
    </row>
    <row r="88" spans="2:10" ht="14">
      <c r="B88" s="42" t="s">
        <v>620</v>
      </c>
      <c r="C88" s="95" t="s">
        <v>621</v>
      </c>
      <c r="D88" s="22" t="s">
        <v>126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/>
    </row>
    <row r="89" spans="2:10" ht="14">
      <c r="B89" s="43" t="s">
        <v>622</v>
      </c>
      <c r="C89" s="32" t="s">
        <v>623</v>
      </c>
      <c r="D89" s="33" t="s">
        <v>126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/>
    </row>
    <row r="90" spans="2:10" ht="14">
      <c r="B90" s="42" t="s">
        <v>624</v>
      </c>
      <c r="C90" s="30" t="s">
        <v>625</v>
      </c>
      <c r="D90" s="22" t="s">
        <v>126</v>
      </c>
      <c r="E90" s="64">
        <v>0</v>
      </c>
      <c r="F90" s="64">
        <v>0</v>
      </c>
      <c r="G90" s="64">
        <v>0</v>
      </c>
      <c r="H90" s="64">
        <v>0</v>
      </c>
      <c r="I90" s="64">
        <v>0</v>
      </c>
      <c r="J90" s="64"/>
    </row>
    <row r="91" spans="2:10" ht="14">
      <c r="B91" s="42" t="s">
        <v>626</v>
      </c>
      <c r="C91" s="95" t="s">
        <v>627</v>
      </c>
      <c r="D91" s="22" t="s">
        <v>126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/>
    </row>
    <row r="92" spans="2:10" ht="14">
      <c r="B92" s="42" t="s">
        <v>628</v>
      </c>
      <c r="C92" s="95" t="s">
        <v>629</v>
      </c>
      <c r="D92" s="22" t="s">
        <v>126</v>
      </c>
      <c r="E92" s="64">
        <v>0</v>
      </c>
      <c r="F92" s="64">
        <v>0</v>
      </c>
      <c r="G92" s="64">
        <v>0</v>
      </c>
      <c r="H92" s="64">
        <v>0</v>
      </c>
      <c r="I92" s="64">
        <v>0</v>
      </c>
      <c r="J92" s="64"/>
    </row>
    <row r="93" spans="2:10" ht="14">
      <c r="B93" s="42" t="s">
        <v>630</v>
      </c>
      <c r="C93" s="95" t="s">
        <v>623</v>
      </c>
      <c r="D93" s="22" t="s">
        <v>126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/>
    </row>
    <row r="94" spans="2:10" ht="14">
      <c r="B94" s="43" t="s">
        <v>631</v>
      </c>
      <c r="C94" s="99" t="s">
        <v>632</v>
      </c>
      <c r="D94" s="33" t="s">
        <v>126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  <c r="J94" s="64"/>
    </row>
    <row r="95" spans="2:10" ht="14">
      <c r="B95" s="42" t="s">
        <v>282</v>
      </c>
      <c r="C95" s="30" t="s">
        <v>633</v>
      </c>
      <c r="D95" s="22" t="s">
        <v>126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/>
    </row>
    <row r="96" spans="2:10" ht="14">
      <c r="B96" s="42" t="s">
        <v>634</v>
      </c>
      <c r="C96" s="30" t="s">
        <v>635</v>
      </c>
      <c r="D96" s="22" t="s">
        <v>126</v>
      </c>
      <c r="E96" s="64">
        <v>0</v>
      </c>
      <c r="F96" s="64">
        <v>0</v>
      </c>
      <c r="G96" s="64">
        <v>0</v>
      </c>
      <c r="H96" s="64">
        <v>0</v>
      </c>
      <c r="I96" s="64">
        <v>0</v>
      </c>
      <c r="J96" s="64"/>
    </row>
    <row r="97" spans="2:10" ht="14">
      <c r="B97" s="42" t="s">
        <v>636</v>
      </c>
      <c r="C97" s="95" t="s">
        <v>637</v>
      </c>
      <c r="D97" s="22" t="s">
        <v>126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/>
    </row>
    <row r="98" spans="2:10" ht="14">
      <c r="B98" s="42" t="s">
        <v>638</v>
      </c>
      <c r="C98" s="95" t="s">
        <v>639</v>
      </c>
      <c r="D98" s="109" t="s">
        <v>126</v>
      </c>
      <c r="E98" s="64">
        <v>0</v>
      </c>
      <c r="F98" s="64">
        <v>0</v>
      </c>
      <c r="G98" s="64">
        <v>0</v>
      </c>
      <c r="H98" s="64">
        <v>0</v>
      </c>
      <c r="I98" s="64">
        <v>0</v>
      </c>
      <c r="J98" s="64"/>
    </row>
    <row r="99" spans="2:10" ht="14">
      <c r="B99" s="24" t="s">
        <v>291</v>
      </c>
      <c r="C99" s="101" t="s">
        <v>640</v>
      </c>
      <c r="D99" s="110" t="s">
        <v>126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  <c r="J99" s="64"/>
    </row>
  </sheetData>
  <mergeCells count="4">
    <mergeCell ref="B5:C6"/>
    <mergeCell ref="E2:J2"/>
    <mergeCell ref="E3:J3"/>
    <mergeCell ref="E4:J5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1D13-8537-4274-AA78-B801D8BE6986}">
  <dimension ref="B1:I37"/>
  <sheetViews>
    <sheetView workbookViewId="0">
      <selection activeCell="E6" sqref="E6:I7"/>
    </sheetView>
  </sheetViews>
  <sheetFormatPr baseColWidth="10" defaultColWidth="11.453125" defaultRowHeight="14"/>
  <cols>
    <col min="1" max="2" width="11.453125" style="111"/>
    <col min="3" max="3" width="61.54296875" style="111" customWidth="1"/>
    <col min="4" max="258" width="11.453125" style="111"/>
    <col min="259" max="259" width="61.54296875" style="111" customWidth="1"/>
    <col min="260" max="514" width="11.453125" style="111"/>
    <col min="515" max="515" width="61.54296875" style="111" customWidth="1"/>
    <col min="516" max="770" width="11.453125" style="111"/>
    <col min="771" max="771" width="61.54296875" style="111" customWidth="1"/>
    <col min="772" max="1026" width="11.453125" style="111"/>
    <col min="1027" max="1027" width="61.54296875" style="111" customWidth="1"/>
    <col min="1028" max="1282" width="11.453125" style="111"/>
    <col min="1283" max="1283" width="61.54296875" style="111" customWidth="1"/>
    <col min="1284" max="1538" width="11.453125" style="111"/>
    <col min="1539" max="1539" width="61.54296875" style="111" customWidth="1"/>
    <col min="1540" max="1794" width="11.453125" style="111"/>
    <col min="1795" max="1795" width="61.54296875" style="111" customWidth="1"/>
    <col min="1796" max="2050" width="11.453125" style="111"/>
    <col min="2051" max="2051" width="61.54296875" style="111" customWidth="1"/>
    <col min="2052" max="2306" width="11.453125" style="111"/>
    <col min="2307" max="2307" width="61.54296875" style="111" customWidth="1"/>
    <col min="2308" max="2562" width="11.453125" style="111"/>
    <col min="2563" max="2563" width="61.54296875" style="111" customWidth="1"/>
    <col min="2564" max="2818" width="11.453125" style="111"/>
    <col min="2819" max="2819" width="61.54296875" style="111" customWidth="1"/>
    <col min="2820" max="3074" width="11.453125" style="111"/>
    <col min="3075" max="3075" width="61.54296875" style="111" customWidth="1"/>
    <col min="3076" max="3330" width="11.453125" style="111"/>
    <col min="3331" max="3331" width="61.54296875" style="111" customWidth="1"/>
    <col min="3332" max="3586" width="11.453125" style="111"/>
    <col min="3587" max="3587" width="61.54296875" style="111" customWidth="1"/>
    <col min="3588" max="3842" width="11.453125" style="111"/>
    <col min="3843" max="3843" width="61.54296875" style="111" customWidth="1"/>
    <col min="3844" max="4098" width="11.453125" style="111"/>
    <col min="4099" max="4099" width="61.54296875" style="111" customWidth="1"/>
    <col min="4100" max="4354" width="11.453125" style="111"/>
    <col min="4355" max="4355" width="61.54296875" style="111" customWidth="1"/>
    <col min="4356" max="4610" width="11.453125" style="111"/>
    <col min="4611" max="4611" width="61.54296875" style="111" customWidth="1"/>
    <col min="4612" max="4866" width="11.453125" style="111"/>
    <col min="4867" max="4867" width="61.54296875" style="111" customWidth="1"/>
    <col min="4868" max="5122" width="11.453125" style="111"/>
    <col min="5123" max="5123" width="61.54296875" style="111" customWidth="1"/>
    <col min="5124" max="5378" width="11.453125" style="111"/>
    <col min="5379" max="5379" width="61.54296875" style="111" customWidth="1"/>
    <col min="5380" max="5634" width="11.453125" style="111"/>
    <col min="5635" max="5635" width="61.54296875" style="111" customWidth="1"/>
    <col min="5636" max="5890" width="11.453125" style="111"/>
    <col min="5891" max="5891" width="61.54296875" style="111" customWidth="1"/>
    <col min="5892" max="6146" width="11.453125" style="111"/>
    <col min="6147" max="6147" width="61.54296875" style="111" customWidth="1"/>
    <col min="6148" max="6402" width="11.453125" style="111"/>
    <col min="6403" max="6403" width="61.54296875" style="111" customWidth="1"/>
    <col min="6404" max="6658" width="11.453125" style="111"/>
    <col min="6659" max="6659" width="61.54296875" style="111" customWidth="1"/>
    <col min="6660" max="6914" width="11.453125" style="111"/>
    <col min="6915" max="6915" width="61.54296875" style="111" customWidth="1"/>
    <col min="6916" max="7170" width="11.453125" style="111"/>
    <col min="7171" max="7171" width="61.54296875" style="111" customWidth="1"/>
    <col min="7172" max="7426" width="11.453125" style="111"/>
    <col min="7427" max="7427" width="61.54296875" style="111" customWidth="1"/>
    <col min="7428" max="7682" width="11.453125" style="111"/>
    <col min="7683" max="7683" width="61.54296875" style="111" customWidth="1"/>
    <col min="7684" max="7938" width="11.453125" style="111"/>
    <col min="7939" max="7939" width="61.54296875" style="111" customWidth="1"/>
    <col min="7940" max="8194" width="11.453125" style="111"/>
    <col min="8195" max="8195" width="61.54296875" style="111" customWidth="1"/>
    <col min="8196" max="8450" width="11.453125" style="111"/>
    <col min="8451" max="8451" width="61.54296875" style="111" customWidth="1"/>
    <col min="8452" max="8706" width="11.453125" style="111"/>
    <col min="8707" max="8707" width="61.54296875" style="111" customWidth="1"/>
    <col min="8708" max="8962" width="11.453125" style="111"/>
    <col min="8963" max="8963" width="61.54296875" style="111" customWidth="1"/>
    <col min="8964" max="9218" width="11.453125" style="111"/>
    <col min="9219" max="9219" width="61.54296875" style="111" customWidth="1"/>
    <col min="9220" max="9474" width="11.453125" style="111"/>
    <col min="9475" max="9475" width="61.54296875" style="111" customWidth="1"/>
    <col min="9476" max="9730" width="11.453125" style="111"/>
    <col min="9731" max="9731" width="61.54296875" style="111" customWidth="1"/>
    <col min="9732" max="9986" width="11.453125" style="111"/>
    <col min="9987" max="9987" width="61.54296875" style="111" customWidth="1"/>
    <col min="9988" max="10242" width="11.453125" style="111"/>
    <col min="10243" max="10243" width="61.54296875" style="111" customWidth="1"/>
    <col min="10244" max="10498" width="11.453125" style="111"/>
    <col min="10499" max="10499" width="61.54296875" style="111" customWidth="1"/>
    <col min="10500" max="10754" width="11.453125" style="111"/>
    <col min="10755" max="10755" width="61.54296875" style="111" customWidth="1"/>
    <col min="10756" max="11010" width="11.453125" style="111"/>
    <col min="11011" max="11011" width="61.54296875" style="111" customWidth="1"/>
    <col min="11012" max="11266" width="11.453125" style="111"/>
    <col min="11267" max="11267" width="61.54296875" style="111" customWidth="1"/>
    <col min="11268" max="11522" width="11.453125" style="111"/>
    <col min="11523" max="11523" width="61.54296875" style="111" customWidth="1"/>
    <col min="11524" max="11778" width="11.453125" style="111"/>
    <col min="11779" max="11779" width="61.54296875" style="111" customWidth="1"/>
    <col min="11780" max="12034" width="11.453125" style="111"/>
    <col min="12035" max="12035" width="61.54296875" style="111" customWidth="1"/>
    <col min="12036" max="12290" width="11.453125" style="111"/>
    <col min="12291" max="12291" width="61.54296875" style="111" customWidth="1"/>
    <col min="12292" max="12546" width="11.453125" style="111"/>
    <col min="12547" max="12547" width="61.54296875" style="111" customWidth="1"/>
    <col min="12548" max="12802" width="11.453125" style="111"/>
    <col min="12803" max="12803" width="61.54296875" style="111" customWidth="1"/>
    <col min="12804" max="13058" width="11.453125" style="111"/>
    <col min="13059" max="13059" width="61.54296875" style="111" customWidth="1"/>
    <col min="13060" max="13314" width="11.453125" style="111"/>
    <col min="13315" max="13315" width="61.54296875" style="111" customWidth="1"/>
    <col min="13316" max="13570" width="11.453125" style="111"/>
    <col min="13571" max="13571" width="61.54296875" style="111" customWidth="1"/>
    <col min="13572" max="13826" width="11.453125" style="111"/>
    <col min="13827" max="13827" width="61.54296875" style="111" customWidth="1"/>
    <col min="13828" max="14082" width="11.453125" style="111"/>
    <col min="14083" max="14083" width="61.54296875" style="111" customWidth="1"/>
    <col min="14084" max="14338" width="11.453125" style="111"/>
    <col min="14339" max="14339" width="61.54296875" style="111" customWidth="1"/>
    <col min="14340" max="14594" width="11.453125" style="111"/>
    <col min="14595" max="14595" width="61.54296875" style="111" customWidth="1"/>
    <col min="14596" max="14850" width="11.453125" style="111"/>
    <col min="14851" max="14851" width="61.54296875" style="111" customWidth="1"/>
    <col min="14852" max="15106" width="11.453125" style="111"/>
    <col min="15107" max="15107" width="61.54296875" style="111" customWidth="1"/>
    <col min="15108" max="15362" width="11.453125" style="111"/>
    <col min="15363" max="15363" width="61.54296875" style="111" customWidth="1"/>
    <col min="15364" max="15618" width="11.453125" style="111"/>
    <col min="15619" max="15619" width="61.54296875" style="111" customWidth="1"/>
    <col min="15620" max="15874" width="11.453125" style="111"/>
    <col min="15875" max="15875" width="61.54296875" style="111" customWidth="1"/>
    <col min="15876" max="16130" width="11.453125" style="111"/>
    <col min="16131" max="16131" width="61.54296875" style="111" customWidth="1"/>
    <col min="16132" max="16384" width="11.453125" style="111"/>
  </cols>
  <sheetData>
    <row r="1" spans="2:9" ht="14.5">
      <c r="B1" s="12" t="s">
        <v>118</v>
      </c>
    </row>
    <row r="2" spans="2:9" ht="15.5">
      <c r="B2" s="51" t="s">
        <v>119</v>
      </c>
      <c r="C2" s="52"/>
      <c r="D2" s="28"/>
      <c r="E2" s="242" t="str">
        <f>+Indice!H25</f>
        <v>Costa Rica Gobierno Central Consolidado</v>
      </c>
      <c r="F2" s="242"/>
      <c r="G2" s="242"/>
      <c r="H2" s="242"/>
      <c r="I2" s="242"/>
    </row>
    <row r="3" spans="2:9" ht="15.5">
      <c r="B3" s="51" t="s">
        <v>641</v>
      </c>
      <c r="C3" s="53"/>
      <c r="D3" s="22"/>
      <c r="E3" s="243" t="s">
        <v>190</v>
      </c>
      <c r="F3" s="243"/>
      <c r="G3" s="243"/>
      <c r="H3" s="243"/>
      <c r="I3" s="243"/>
    </row>
    <row r="4" spans="2:9">
      <c r="B4" s="19"/>
      <c r="C4" s="20"/>
      <c r="D4" s="21"/>
      <c r="E4" s="244" t="s">
        <v>254</v>
      </c>
      <c r="F4" s="245"/>
      <c r="G4" s="245"/>
      <c r="H4" s="245"/>
      <c r="I4" s="245"/>
    </row>
    <row r="5" spans="2:9">
      <c r="B5" s="249" t="s">
        <v>642</v>
      </c>
      <c r="C5" s="250"/>
      <c r="D5" s="22"/>
      <c r="E5" s="233"/>
      <c r="F5" s="234"/>
      <c r="G5" s="234"/>
      <c r="H5" s="234"/>
      <c r="I5" s="234"/>
    </row>
    <row r="6" spans="2:9">
      <c r="B6" s="249"/>
      <c r="C6" s="250"/>
      <c r="D6" s="22"/>
      <c r="E6" s="248">
        <v>2019</v>
      </c>
      <c r="F6" s="248">
        <f>+E6+1</f>
        <v>2020</v>
      </c>
      <c r="G6" s="248">
        <f>+F6+1</f>
        <v>2021</v>
      </c>
      <c r="H6" s="248">
        <f>+G6+1</f>
        <v>2022</v>
      </c>
      <c r="I6" s="248">
        <f>+H6+1</f>
        <v>2023</v>
      </c>
    </row>
    <row r="7" spans="2:9">
      <c r="B7" s="102"/>
      <c r="C7" s="103"/>
      <c r="D7" s="22"/>
      <c r="E7" s="248"/>
      <c r="F7" s="248"/>
      <c r="G7" s="248"/>
      <c r="H7" s="248"/>
      <c r="I7" s="248"/>
    </row>
    <row r="8" spans="2:9" ht="20">
      <c r="B8" s="126" t="s">
        <v>643</v>
      </c>
      <c r="C8" s="127" t="s">
        <v>644</v>
      </c>
      <c r="D8" s="128" t="s">
        <v>126</v>
      </c>
      <c r="E8" s="129"/>
      <c r="F8" s="129"/>
      <c r="G8" s="129"/>
      <c r="H8" s="129"/>
      <c r="I8" s="129"/>
    </row>
    <row r="9" spans="2:9">
      <c r="B9" s="42" t="s">
        <v>308</v>
      </c>
      <c r="C9" s="22" t="s">
        <v>645</v>
      </c>
      <c r="D9" s="22" t="s">
        <v>126</v>
      </c>
      <c r="E9" s="130"/>
      <c r="F9" s="130"/>
      <c r="G9" s="130"/>
      <c r="H9" s="130"/>
      <c r="I9" s="130"/>
    </row>
    <row r="10" spans="2:9">
      <c r="B10" s="42" t="s">
        <v>646</v>
      </c>
      <c r="C10" s="30" t="s">
        <v>647</v>
      </c>
      <c r="D10" s="22" t="s">
        <v>126</v>
      </c>
      <c r="E10" s="130"/>
      <c r="F10" s="130"/>
      <c r="G10" s="130"/>
      <c r="H10" s="130"/>
      <c r="I10" s="130"/>
    </row>
    <row r="11" spans="2:9">
      <c r="B11" s="42" t="s">
        <v>648</v>
      </c>
      <c r="C11" s="30" t="s">
        <v>649</v>
      </c>
      <c r="D11" s="22" t="s">
        <v>126</v>
      </c>
      <c r="E11" s="130"/>
      <c r="F11" s="130"/>
      <c r="G11" s="130"/>
      <c r="H11" s="130"/>
      <c r="I11" s="130"/>
    </row>
    <row r="12" spans="2:9">
      <c r="B12" s="42" t="s">
        <v>650</v>
      </c>
      <c r="C12" s="30" t="s">
        <v>651</v>
      </c>
      <c r="D12" s="22" t="s">
        <v>126</v>
      </c>
      <c r="E12" s="130"/>
      <c r="F12" s="130"/>
      <c r="G12" s="130"/>
      <c r="H12" s="130"/>
      <c r="I12" s="130"/>
    </row>
    <row r="13" spans="2:9">
      <c r="B13" s="42" t="s">
        <v>652</v>
      </c>
      <c r="C13" s="30" t="s">
        <v>653</v>
      </c>
      <c r="D13" s="22" t="s">
        <v>126</v>
      </c>
      <c r="E13" s="130"/>
      <c r="F13" s="130"/>
      <c r="G13" s="130"/>
      <c r="H13" s="130"/>
      <c r="I13" s="130"/>
    </row>
    <row r="14" spans="2:9">
      <c r="B14" s="42" t="s">
        <v>313</v>
      </c>
      <c r="C14" s="22" t="s">
        <v>654</v>
      </c>
      <c r="D14" s="22" t="s">
        <v>126</v>
      </c>
      <c r="E14" s="130"/>
      <c r="F14" s="130"/>
      <c r="G14" s="130"/>
      <c r="H14" s="130"/>
      <c r="I14" s="130"/>
    </row>
    <row r="15" spans="2:9">
      <c r="B15" s="42" t="s">
        <v>655</v>
      </c>
      <c r="C15" s="30" t="s">
        <v>656</v>
      </c>
      <c r="D15" s="22" t="s">
        <v>126</v>
      </c>
      <c r="E15" s="130"/>
      <c r="F15" s="130"/>
      <c r="G15" s="130"/>
      <c r="H15" s="130"/>
      <c r="I15" s="130"/>
    </row>
    <row r="16" spans="2:9">
      <c r="B16" s="42" t="s">
        <v>657</v>
      </c>
      <c r="C16" s="30" t="s">
        <v>658</v>
      </c>
      <c r="D16" s="22" t="s">
        <v>126</v>
      </c>
      <c r="E16" s="130"/>
      <c r="F16" s="130"/>
      <c r="G16" s="130"/>
      <c r="H16" s="130"/>
      <c r="I16" s="130"/>
    </row>
    <row r="17" spans="2:9">
      <c r="B17" s="42" t="s">
        <v>659</v>
      </c>
      <c r="C17" s="30" t="s">
        <v>660</v>
      </c>
      <c r="D17" s="22" t="s">
        <v>126</v>
      </c>
      <c r="E17" s="130"/>
      <c r="F17" s="130"/>
      <c r="G17" s="130"/>
      <c r="H17" s="130"/>
      <c r="I17" s="130"/>
    </row>
    <row r="18" spans="2:9">
      <c r="B18" s="42" t="s">
        <v>661</v>
      </c>
      <c r="C18" s="30" t="s">
        <v>662</v>
      </c>
      <c r="D18" s="22" t="s">
        <v>126</v>
      </c>
      <c r="E18" s="130"/>
      <c r="F18" s="130"/>
      <c r="G18" s="130"/>
      <c r="H18" s="130"/>
      <c r="I18" s="130"/>
    </row>
    <row r="19" spans="2:9">
      <c r="B19" s="42" t="s">
        <v>663</v>
      </c>
      <c r="C19" s="30" t="s">
        <v>664</v>
      </c>
      <c r="D19" s="22" t="s">
        <v>126</v>
      </c>
      <c r="E19" s="130"/>
      <c r="F19" s="130"/>
      <c r="G19" s="130"/>
      <c r="H19" s="130"/>
      <c r="I19" s="130"/>
    </row>
    <row r="20" spans="2:9">
      <c r="B20" s="42" t="s">
        <v>665</v>
      </c>
      <c r="C20" s="30" t="s">
        <v>666</v>
      </c>
      <c r="D20" s="22" t="s">
        <v>126</v>
      </c>
      <c r="E20" s="130"/>
      <c r="F20" s="130"/>
      <c r="G20" s="130"/>
      <c r="H20" s="130"/>
      <c r="I20" s="130"/>
    </row>
    <row r="21" spans="2:9">
      <c r="B21" s="42" t="s">
        <v>667</v>
      </c>
      <c r="C21" s="30" t="s">
        <v>668</v>
      </c>
      <c r="D21" s="22" t="s">
        <v>126</v>
      </c>
      <c r="E21" s="130"/>
      <c r="F21" s="130"/>
      <c r="G21" s="130"/>
      <c r="H21" s="130"/>
      <c r="I21" s="130"/>
    </row>
    <row r="22" spans="2:9">
      <c r="B22" s="42" t="s">
        <v>669</v>
      </c>
      <c r="C22" s="30" t="s">
        <v>670</v>
      </c>
      <c r="D22" s="22" t="s">
        <v>126</v>
      </c>
      <c r="E22" s="130"/>
      <c r="F22" s="130"/>
      <c r="G22" s="130"/>
      <c r="H22" s="130"/>
      <c r="I22" s="130"/>
    </row>
    <row r="23" spans="2:9">
      <c r="B23" s="42" t="s">
        <v>671</v>
      </c>
      <c r="C23" s="30" t="s">
        <v>76</v>
      </c>
      <c r="D23" s="22" t="s">
        <v>126</v>
      </c>
      <c r="E23" s="130"/>
      <c r="F23" s="130"/>
      <c r="G23" s="130"/>
      <c r="H23" s="130"/>
      <c r="I23" s="130"/>
    </row>
    <row r="24" spans="2:9">
      <c r="B24" s="42" t="s">
        <v>672</v>
      </c>
      <c r="C24" s="30" t="s">
        <v>94</v>
      </c>
      <c r="D24" s="22" t="s">
        <v>126</v>
      </c>
      <c r="E24" s="130"/>
      <c r="F24" s="130"/>
      <c r="G24" s="130"/>
      <c r="H24" s="130"/>
      <c r="I24" s="130"/>
    </row>
    <row r="25" spans="2:9">
      <c r="B25" s="43" t="s">
        <v>318</v>
      </c>
      <c r="C25" s="33" t="s">
        <v>673</v>
      </c>
      <c r="D25" s="33" t="s">
        <v>126</v>
      </c>
      <c r="E25" s="130"/>
      <c r="F25" s="130"/>
      <c r="G25" s="130"/>
      <c r="H25" s="130"/>
      <c r="I25" s="130"/>
    </row>
    <row r="26" spans="2:9">
      <c r="B26" s="42" t="s">
        <v>674</v>
      </c>
      <c r="C26" s="30" t="s">
        <v>675</v>
      </c>
      <c r="D26" s="22" t="s">
        <v>126</v>
      </c>
      <c r="E26" s="130"/>
      <c r="F26" s="130"/>
      <c r="G26" s="130"/>
      <c r="H26" s="130"/>
      <c r="I26" s="130"/>
    </row>
    <row r="27" spans="2:9">
      <c r="B27" s="42" t="s">
        <v>676</v>
      </c>
      <c r="C27" s="30" t="s">
        <v>677</v>
      </c>
      <c r="D27" s="22" t="s">
        <v>126</v>
      </c>
      <c r="E27" s="130"/>
      <c r="F27" s="130"/>
      <c r="G27" s="130"/>
      <c r="H27" s="130"/>
      <c r="I27" s="130"/>
    </row>
    <row r="28" spans="2:9">
      <c r="B28" s="42" t="s">
        <v>678</v>
      </c>
      <c r="C28" s="30" t="s">
        <v>679</v>
      </c>
      <c r="D28" s="22" t="s">
        <v>126</v>
      </c>
      <c r="E28" s="130"/>
      <c r="F28" s="130"/>
      <c r="G28" s="130"/>
      <c r="H28" s="130"/>
      <c r="I28" s="130"/>
    </row>
    <row r="29" spans="2:9">
      <c r="B29" s="42" t="s">
        <v>680</v>
      </c>
      <c r="C29" s="30" t="s">
        <v>681</v>
      </c>
      <c r="D29" s="22" t="s">
        <v>126</v>
      </c>
      <c r="E29" s="130"/>
      <c r="F29" s="130"/>
      <c r="G29" s="130"/>
      <c r="H29" s="130"/>
      <c r="I29" s="130"/>
    </row>
    <row r="30" spans="2:9">
      <c r="B30" s="42" t="s">
        <v>682</v>
      </c>
      <c r="C30" s="30" t="s">
        <v>683</v>
      </c>
      <c r="D30" s="22" t="s">
        <v>126</v>
      </c>
      <c r="E30" s="130"/>
      <c r="F30" s="130"/>
      <c r="G30" s="130"/>
      <c r="H30" s="130"/>
      <c r="I30" s="130"/>
    </row>
    <row r="31" spans="2:9">
      <c r="B31" s="42" t="s">
        <v>684</v>
      </c>
      <c r="C31" s="30" t="s">
        <v>685</v>
      </c>
      <c r="D31" s="22" t="s">
        <v>126</v>
      </c>
      <c r="E31" s="130"/>
      <c r="F31" s="130"/>
      <c r="G31" s="130"/>
      <c r="H31" s="130"/>
      <c r="I31" s="130"/>
    </row>
    <row r="32" spans="2:9">
      <c r="B32" s="42" t="s">
        <v>686</v>
      </c>
      <c r="C32" s="30" t="s">
        <v>687</v>
      </c>
      <c r="D32" s="22" t="s">
        <v>126</v>
      </c>
      <c r="E32" s="130"/>
      <c r="F32" s="130"/>
      <c r="G32" s="130"/>
      <c r="H32" s="130"/>
      <c r="I32" s="130"/>
    </row>
    <row r="33" spans="2:9">
      <c r="B33" s="42" t="s">
        <v>688</v>
      </c>
      <c r="C33" s="30" t="s">
        <v>689</v>
      </c>
      <c r="D33" s="22" t="s">
        <v>126</v>
      </c>
      <c r="E33" s="130"/>
      <c r="F33" s="130"/>
      <c r="G33" s="130"/>
      <c r="H33" s="130"/>
      <c r="I33" s="130"/>
    </row>
    <row r="34" spans="2:9">
      <c r="B34" s="40" t="s">
        <v>690</v>
      </c>
      <c r="C34" s="94" t="s">
        <v>691</v>
      </c>
      <c r="D34" s="22" t="s">
        <v>126</v>
      </c>
      <c r="E34" s="130"/>
      <c r="F34" s="130"/>
      <c r="G34" s="130"/>
      <c r="H34" s="130"/>
      <c r="I34" s="130"/>
    </row>
    <row r="35" spans="2:9">
      <c r="B35" s="131" t="s">
        <v>692</v>
      </c>
      <c r="C35" s="132" t="s">
        <v>693</v>
      </c>
      <c r="D35" s="25" t="s">
        <v>126</v>
      </c>
      <c r="E35" s="130"/>
      <c r="F35" s="130"/>
      <c r="G35" s="130"/>
      <c r="H35" s="130"/>
      <c r="I35" s="130"/>
    </row>
    <row r="36" spans="2:9">
      <c r="B36" s="42" t="s">
        <v>156</v>
      </c>
      <c r="C36" s="116" t="s">
        <v>176</v>
      </c>
      <c r="D36" s="22" t="s">
        <v>126</v>
      </c>
      <c r="E36" s="133"/>
      <c r="F36" s="133"/>
      <c r="G36" s="133"/>
      <c r="H36" s="133"/>
      <c r="I36" s="133"/>
    </row>
    <row r="37" spans="2:9">
      <c r="B37" s="24" t="s">
        <v>694</v>
      </c>
      <c r="C37" s="45" t="s">
        <v>695</v>
      </c>
      <c r="D37" s="25" t="s">
        <v>126</v>
      </c>
      <c r="E37" s="130"/>
      <c r="F37" s="130"/>
      <c r="G37" s="130"/>
      <c r="H37" s="130"/>
      <c r="I37" s="130"/>
    </row>
  </sheetData>
  <mergeCells count="9">
    <mergeCell ref="E2:I2"/>
    <mergeCell ref="E3:I3"/>
    <mergeCell ref="E4:I5"/>
    <mergeCell ref="B5:C6"/>
    <mergeCell ref="E6:E7"/>
    <mergeCell ref="F6:F7"/>
    <mergeCell ref="G6:G7"/>
    <mergeCell ref="H6:H7"/>
    <mergeCell ref="I6:I7"/>
  </mergeCells>
  <hyperlinks>
    <hyperlink ref="B1" location="Indice!A1" display="Regresar" xr:uid="{5D2DCE29-1D4B-4A1D-BBD2-5875D9D876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2" ma:contentTypeDescription="Crear nuevo documento." ma:contentTypeScope="" ma:versionID="01d12b68f259c23b92304e1b308c9a88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e24c12de0c0ef6d3daf1d73390e23ef8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2C89D-DAB2-4AB9-B737-753DAC8353D4}">
  <ds:schemaRefs>
    <ds:schemaRef ds:uri="http://schemas.microsoft.com/office/2006/metadata/properties"/>
    <ds:schemaRef ds:uri="http://schemas.microsoft.com/office/infopath/2007/PartnerControls"/>
    <ds:schemaRef ds:uri="bfa8d9ad-d8d6-4138-9f3e-bbfc7e84e762"/>
    <ds:schemaRef ds:uri="8f7f62a7-2cfd-44f2-bfa8-5090edd2ce5d"/>
  </ds:schemaRefs>
</ds:datastoreItem>
</file>

<file path=customXml/itemProps2.xml><?xml version="1.0" encoding="utf-8"?>
<ds:datastoreItem xmlns:ds="http://schemas.openxmlformats.org/officeDocument/2006/customXml" ds:itemID="{CF6D5108-B7B1-4F01-9C22-BB509BD6FF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8d9ad-d8d6-4138-9f3e-bbfc7e84e762"/>
    <ds:schemaRef ds:uri="8f7f62a7-2cfd-44f2-bfa8-5090edd2ce5d"/>
    <ds:schemaRef ds:uri="9fc00ab8-26fd-4610-8c83-f668fc07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CBD4EF-28C4-4EA4-899A-F757CAE6D5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Indice</vt:lpstr>
      <vt:lpstr>Estado I</vt:lpstr>
      <vt:lpstr>Estado II</vt:lpstr>
      <vt:lpstr>Estado III</vt:lpstr>
      <vt:lpstr>Estado IV</vt:lpstr>
      <vt:lpstr>Ingreso</vt:lpstr>
      <vt:lpstr>Gasto</vt:lpstr>
      <vt:lpstr>Transacciones Activos y Pasivo </vt:lpstr>
      <vt:lpstr>Ganancias y Perdidas Tenencias</vt:lpstr>
      <vt:lpstr>Otras variaciones en Volumen</vt:lpstr>
      <vt:lpstr>Balance</vt:lpstr>
      <vt:lpstr>Erogación funciones de Gobierno</vt:lpstr>
      <vt:lpstr>Transacciones A-P Fin. por Sect</vt:lpstr>
      <vt:lpstr>Saldos A-P financieros por Sect</vt:lpstr>
      <vt:lpstr>Total otros flujos econo.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Rodrigo Gil Escobar</cp:lastModifiedBy>
  <cp:revision/>
  <dcterms:created xsi:type="dcterms:W3CDTF">2019-08-21T19:04:06Z</dcterms:created>
  <dcterms:modified xsi:type="dcterms:W3CDTF">2025-04-02T17:40:54Z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0x010100EB04A67B5499E14787401D8D5CC90E62</vt:lpwstr>
  </property>
  <property fmtid="{D5CDD505-2E9C-101B-9397-08002B2CF9AE}" pid="3" name="MediaServiceImageTags">
    <vt:lpwstr/>
  </property>
</Properties>
</file>