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X:\Actual\publicar\"/>
    </mc:Choice>
  </mc:AlternateContent>
  <xr:revisionPtr revIDLastSave="0" documentId="13_ncr:1_{EED71FC7-8FC4-4743-8697-98BA5F62E5DF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94" i="12" l="1"/>
  <c r="C193" i="12"/>
  <c r="C192" i="12"/>
  <c r="C191" i="12"/>
  <c r="EA7" i="17"/>
  <c r="C190" i="12"/>
  <c r="C189" i="12"/>
  <c r="C188" i="12"/>
  <c r="DZ7" i="17"/>
  <c r="DY7" i="17"/>
  <c r="DX7" i="17"/>
  <c r="DW7" i="17"/>
  <c r="DV7" i="17"/>
  <c r="C187" i="12"/>
  <c r="C186" i="12"/>
  <c r="C185" i="12"/>
  <c r="C184" i="12"/>
  <c r="C183" i="12" l="1"/>
  <c r="C182" i="12"/>
  <c r="C181" i="12"/>
  <c r="C180" i="12" l="1"/>
  <c r="C179" i="12" l="1"/>
  <c r="C178" i="12"/>
  <c r="C177" i="12"/>
  <c r="C176" i="12"/>
  <c r="C175" i="12"/>
  <c r="C174" i="12"/>
  <c r="C173" i="12"/>
  <c r="DU7" i="17" l="1"/>
  <c r="DT7" i="17"/>
  <c r="DS7" i="17"/>
  <c r="DR7" i="17"/>
  <c r="B33" i="22" l="1"/>
  <c r="C172" i="12" l="1"/>
  <c r="C171" i="12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D6" i="22" l="1"/>
  <c r="E6" i="22"/>
  <c r="F6" i="22"/>
  <c r="G6" i="22"/>
  <c r="H6" i="22"/>
  <c r="I6" i="22"/>
  <c r="J6" i="22"/>
  <c r="K6" i="22"/>
  <c r="K31" i="22" s="1"/>
  <c r="L6" i="22"/>
  <c r="M6" i="22"/>
  <c r="N6" i="22"/>
  <c r="O6" i="22"/>
  <c r="D14" i="22"/>
  <c r="E14" i="22"/>
  <c r="F14" i="22"/>
  <c r="F31" i="22" s="1"/>
  <c r="G14" i="22"/>
  <c r="H14" i="22"/>
  <c r="I14" i="22"/>
  <c r="J14" i="22"/>
  <c r="K14" i="22"/>
  <c r="L14" i="22"/>
  <c r="M14" i="22"/>
  <c r="N14" i="22"/>
  <c r="N31" i="22" s="1"/>
  <c r="O14" i="22"/>
  <c r="D19" i="22"/>
  <c r="E19" i="22"/>
  <c r="F19" i="22"/>
  <c r="G19" i="22"/>
  <c r="H19" i="22"/>
  <c r="I19" i="22"/>
  <c r="I31" i="22" s="1"/>
  <c r="J19" i="22"/>
  <c r="K19" i="22"/>
  <c r="L19" i="22"/>
  <c r="M19" i="22"/>
  <c r="N19" i="22"/>
  <c r="O19" i="22"/>
  <c r="D31" i="22"/>
  <c r="E31" i="22"/>
  <c r="G31" i="22"/>
  <c r="H31" i="22"/>
  <c r="J31" i="22"/>
  <c r="L31" i="22"/>
  <c r="M31" i="22"/>
  <c r="O31" i="22"/>
  <c r="C17" i="21"/>
  <c r="D17" i="21"/>
  <c r="E17" i="21"/>
  <c r="F17" i="21"/>
  <c r="G17" i="21"/>
  <c r="H17" i="21"/>
  <c r="I17" i="21"/>
  <c r="J17" i="21"/>
  <c r="K17" i="21"/>
  <c r="L17" i="21"/>
  <c r="M17" i="21"/>
  <c r="N17" i="2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/>
  <c r="BJ25" i="19"/>
  <c r="BK25" i="19"/>
  <c r="BL25" i="19"/>
  <c r="BM25" i="19"/>
  <c r="BN25" i="19"/>
  <c r="BO25" i="19"/>
  <c r="BP25" i="19"/>
  <c r="BQ25" i="19"/>
  <c r="BQ31" i="19"/>
  <c r="BQ24" i="19"/>
  <c r="BJ31" i="19"/>
  <c r="BK31" i="19"/>
  <c r="BL31" i="19"/>
  <c r="BM31" i="19"/>
  <c r="BN31" i="19"/>
  <c r="BO31" i="19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N51" i="19"/>
  <c r="BI52" i="19"/>
  <c r="BJ52" i="19"/>
  <c r="BK52" i="19"/>
  <c r="BL52" i="19"/>
  <c r="BM52" i="19"/>
  <c r="BO52" i="19"/>
  <c r="BP52" i="19"/>
  <c r="BQ52" i="19"/>
  <c r="BI58" i="19"/>
  <c r="BJ58" i="19"/>
  <c r="BK58" i="19"/>
  <c r="BL58" i="19"/>
  <c r="BM58" i="19"/>
  <c r="BO58" i="19"/>
  <c r="BP58" i="19"/>
  <c r="BQ58" i="19"/>
  <c r="BI64" i="19"/>
  <c r="BJ64" i="19"/>
  <c r="BK64" i="19"/>
  <c r="BL64" i="19"/>
  <c r="BM64" i="19"/>
  <c r="BN64" i="19"/>
  <c r="BO64" i="19"/>
  <c r="BP64" i="19"/>
  <c r="BQ64" i="19"/>
  <c r="BI10" i="19"/>
  <c r="BM24" i="19"/>
  <c r="BM51" i="19"/>
  <c r="BM9" i="19"/>
  <c r="BP38" i="19"/>
  <c r="BP10" i="19"/>
  <c r="BP24" i="19"/>
  <c r="BP51" i="19"/>
  <c r="BP9" i="19"/>
  <c r="BL24" i="19"/>
  <c r="BQ10" i="19"/>
  <c r="BL51" i="19"/>
  <c r="BL38" i="19"/>
  <c r="BJ51" i="19"/>
  <c r="BO51" i="19"/>
  <c r="BK51" i="19"/>
  <c r="BO38" i="19"/>
  <c r="BK38" i="19"/>
  <c r="BK24" i="19"/>
  <c r="BK9" i="19"/>
  <c r="BL10" i="19"/>
  <c r="BN38" i="19"/>
  <c r="BJ38" i="19"/>
  <c r="BO24" i="19"/>
  <c r="BO9" i="19"/>
  <c r="BQ51" i="19"/>
  <c r="BI51" i="19"/>
  <c r="BN24" i="19"/>
  <c r="BJ24" i="19"/>
  <c r="BN10" i="19"/>
  <c r="BN9" i="19"/>
  <c r="BJ10" i="19"/>
  <c r="BQ9" i="19"/>
  <c r="BI9" i="19"/>
  <c r="BL9" i="19"/>
  <c r="DA7" i="17"/>
  <c r="BJ9" i="19"/>
  <c r="C113" i="12"/>
  <c r="C112" i="12"/>
  <c r="C110" i="12"/>
  <c r="CZ7" i="17"/>
  <c r="C68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BH58" i="19"/>
  <c r="BG58" i="19"/>
  <c r="BF58" i="19"/>
  <c r="BE58" i="19"/>
  <c r="BD58" i="19"/>
  <c r="BC58" i="19"/>
  <c r="BB58" i="19"/>
  <c r="BB52" i="19"/>
  <c r="BB51" i="19"/>
  <c r="BA58" i="19"/>
  <c r="AZ58" i="19"/>
  <c r="AY58" i="19"/>
  <c r="AX58" i="19"/>
  <c r="AW58" i="19"/>
  <c r="AV58" i="19"/>
  <c r="AU58" i="19"/>
  <c r="AT58" i="19"/>
  <c r="AT52" i="19"/>
  <c r="AT51" i="19"/>
  <c r="AS58" i="19"/>
  <c r="AR58" i="19"/>
  <c r="AQ58" i="19"/>
  <c r="AP58" i="19"/>
  <c r="AP52" i="19"/>
  <c r="AP51" i="19"/>
  <c r="AO58" i="19"/>
  <c r="AN58" i="19"/>
  <c r="AM58" i="19"/>
  <c r="AL58" i="19"/>
  <c r="AL52" i="19"/>
  <c r="AL51" i="19"/>
  <c r="BH52" i="19"/>
  <c r="BH51" i="19"/>
  <c r="BG52" i="19"/>
  <c r="BF52" i="19"/>
  <c r="BE52" i="19"/>
  <c r="BD52" i="19"/>
  <c r="BD51" i="19"/>
  <c r="BC52" i="19"/>
  <c r="BA52" i="19"/>
  <c r="BA51" i="19"/>
  <c r="AZ52" i="19"/>
  <c r="AZ51" i="19"/>
  <c r="AY52" i="19"/>
  <c r="AX52" i="19"/>
  <c r="AW52" i="19"/>
  <c r="AV52" i="19"/>
  <c r="AV51" i="19"/>
  <c r="AU52" i="19"/>
  <c r="AU51" i="19"/>
  <c r="AS52" i="19"/>
  <c r="AS51" i="19"/>
  <c r="AR52" i="19"/>
  <c r="AR51" i="19"/>
  <c r="AQ52" i="19"/>
  <c r="AQ51" i="19"/>
  <c r="AO52" i="19"/>
  <c r="AO51" i="19"/>
  <c r="AN52" i="19"/>
  <c r="AN51" i="19"/>
  <c r="AM52" i="19"/>
  <c r="BG51" i="19"/>
  <c r="BC51" i="19"/>
  <c r="AY51" i="19"/>
  <c r="AM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O25" i="19"/>
  <c r="AO24" i="19"/>
  <c r="AN31" i="19"/>
  <c r="AM31" i="19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BA24" i="19"/>
  <c r="AZ25" i="19"/>
  <c r="AY25" i="19"/>
  <c r="AY24" i="19"/>
  <c r="AX25" i="19"/>
  <c r="AX24" i="19"/>
  <c r="AW25" i="19"/>
  <c r="AV25" i="19"/>
  <c r="AU25" i="19"/>
  <c r="AU24" i="19"/>
  <c r="AT25" i="19"/>
  <c r="AS25" i="19"/>
  <c r="AS24" i="19"/>
  <c r="AR25" i="19"/>
  <c r="AQ25" i="19"/>
  <c r="AQ24" i="19"/>
  <c r="AP25" i="19"/>
  <c r="AP24" i="19"/>
  <c r="AN25" i="19"/>
  <c r="AM25" i="19"/>
  <c r="AM24" i="19"/>
  <c r="AL25" i="19"/>
  <c r="BE24" i="19"/>
  <c r="AW24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U9" i="19"/>
  <c r="AL24" i="19"/>
  <c r="AL9" i="19"/>
  <c r="AT24" i="19"/>
  <c r="BB24" i="19"/>
  <c r="AP38" i="19"/>
  <c r="AP9" i="19"/>
  <c r="AX38" i="19"/>
  <c r="BF38" i="19"/>
  <c r="AQ38" i="19"/>
  <c r="AQ9" i="19"/>
  <c r="AY38" i="19"/>
  <c r="BG38" i="19"/>
  <c r="AN24" i="19"/>
  <c r="AV24" i="19"/>
  <c r="AV9" i="19"/>
  <c r="BD24" i="19"/>
  <c r="AY9" i="19"/>
  <c r="BG9" i="19"/>
  <c r="AO9" i="19"/>
  <c r="BB9" i="19"/>
  <c r="AS10" i="19"/>
  <c r="BA10" i="19"/>
  <c r="BA38" i="19"/>
  <c r="BA9" i="19"/>
  <c r="AS38" i="19"/>
  <c r="AW51" i="19"/>
  <c r="AW9" i="19"/>
  <c r="BE51" i="19"/>
  <c r="BE9" i="19"/>
  <c r="AX51" i="19"/>
  <c r="BF51" i="19"/>
  <c r="AM38" i="19"/>
  <c r="AM9" i="19"/>
  <c r="BC38" i="19"/>
  <c r="BC9" i="19"/>
  <c r="AX9" i="19"/>
  <c r="AR24" i="19"/>
  <c r="AZ24" i="19"/>
  <c r="AZ9" i="19"/>
  <c r="BH24" i="19"/>
  <c r="BH9" i="19"/>
  <c r="BD9" i="19"/>
  <c r="BF9" i="19"/>
  <c r="AN9" i="19"/>
  <c r="AR9" i="19"/>
  <c r="AT9" i="19"/>
  <c r="AS9" i="19"/>
</calcChain>
</file>

<file path=xl/sharedStrings.xml><?xml version="1.0" encoding="utf-8"?>
<sst xmlns="http://schemas.openxmlformats.org/spreadsheetml/2006/main" count="2599" uniqueCount="627">
  <si>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</si>
  <si>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</si>
  <si>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</si>
  <si>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</si>
  <si>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</si>
  <si>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</si>
  <si>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</si>
  <si>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</si>
  <si>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</si>
  <si>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</si>
  <si>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</si>
  <si>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</si>
  <si>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</si>
  <si>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</si>
  <si>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</si>
  <si>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</si>
  <si>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</si>
  <si>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</si>
  <si>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</si>
  <si>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</si>
  <si>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</si>
  <si>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</si>
  <si>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</si>
  <si>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</si>
  <si>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</si>
  <si>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</si>
  <si>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</si>
  <si>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</si>
  <si>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</si>
  <si>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</si>
  <si>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</si>
  <si>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</si>
  <si>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</si>
  <si>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</si>
  <si>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</si>
  <si>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</si>
  <si>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</si>
  <si>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</si>
  <si>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</si>
  <si>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</si>
  <si>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</si>
  <si>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</si>
  <si>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</si>
  <si>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</si>
  <si>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</si>
  <si>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</si>
  <si>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</si>
  <si>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</si>
  <si>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</si>
  <si>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</si>
  <si>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</si>
  <si>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</si>
  <si>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</si>
  <si>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</si>
  <si>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</si>
  <si>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</si>
  <si>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</si>
  <si>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</si>
  <si>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</si>
  <si>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</si>
  <si>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</si>
  <si>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</si>
  <si>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</si>
  <si>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</si>
  <si>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</si>
  <si>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</si>
  <si>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</si>
  <si>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</si>
  <si>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</si>
  <si>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</si>
  <si>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</si>
  <si>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</si>
  <si>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</si>
  <si>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</si>
  <si>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</si>
  <si>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</si>
  <si>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</si>
  <si>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</si>
  <si>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</si>
  <si>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</si>
  <si>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</si>
  <si>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</si>
  <si>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</si>
  <si>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</si>
  <si>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</si>
  <si>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</si>
  <si>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</si>
  <si>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</si>
  <si>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</si>
  <si>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</si>
  <si>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</si>
  <si>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</si>
  <si>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</si>
  <si>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</si>
  <si>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</si>
  <si>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</si>
  <si>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</si>
  <si>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</si>
  <si>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</si>
  <si>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</si>
  <si>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</si>
  <si>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</si>
  <si>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</si>
  <si>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</si>
  <si>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</si>
  <si>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</si>
  <si>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</si>
  <si>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</si>
  <si>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</si>
  <si>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</si>
  <si>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</si>
  <si>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</si>
  <si>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</si>
  <si>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</si>
  <si>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</si>
  <si>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</si>
  <si>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</si>
  <si>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</si>
  <si>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</si>
  <si>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</si>
  <si>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</si>
  <si>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</si>
  <si>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</si>
  <si>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</si>
  <si>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</si>
  <si>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</si>
  <si>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</si>
  <si>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</si>
  <si>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</si>
  <si>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</si>
  <si>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</si>
  <si>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</si>
  <si>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</si>
  <si>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</si>
  <si>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</si>
  <si>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</si>
  <si>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</si>
  <si>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</si>
  <si>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</si>
  <si>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</si>
  <si>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</si>
  <si>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</si>
  <si>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</si>
  <si>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</si>
  <si>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</si>
  <si>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</si>
  <si>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</si>
  <si>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</si>
  <si>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</si>
  <si>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</si>
  <si>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</si>
  <si>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</si>
  <si>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</si>
  <si>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</si>
  <si>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</si>
  <si>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</si>
  <si>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</si>
  <si>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</si>
  <si>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</si>
  <si>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</si>
  <si>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</si>
  <si>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</si>
  <si>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</si>
  <si>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</si>
  <si>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</si>
  <si>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</si>
  <si>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</si>
  <si>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</si>
  <si>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</si>
  <si>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</si>
  <si>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</si>
  <si>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</si>
  <si>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</si>
  <si>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</si>
  <si>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</si>
  <si>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</si>
  <si>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</si>
  <si>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</si>
  <si>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</si>
  <si>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</si>
  <si>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</si>
  <si>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</si>
  <si>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</si>
  <si>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</si>
  <si>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</si>
  <si>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</si>
  <si>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</si>
  <si>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</si>
  <si>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</si>
  <si>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</si>
  <si>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</si>
  <si>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</si>
  <si>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</si>
  <si>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</si>
  <si>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</si>
  <si>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</si>
  <si>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</si>
  <si>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</si>
  <si>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</si>
  <si>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</si>
  <si>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</si>
  <si>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</si>
  <si>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</si>
  <si>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</si>
  <si>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</si>
  <si>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</si>
  <si>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</si>
  <si>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</si>
  <si>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</si>
  <si>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</si>
  <si>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</si>
  <si>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</si>
  <si>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</si>
  <si>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</si>
  <si>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</si>
  <si>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</si>
  <si>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</si>
  <si>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</si>
  <si>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</si>
  <si>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</si>
  <si>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</si>
  <si>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</si>
  <si>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</si>
  <si>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</si>
  <si>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</si>
  <si>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</si>
  <si>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</si>
  <si>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</si>
  <si>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</si>
  <si>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</si>
  <si>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</si>
  <si>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</si>
  <si>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</si>
  <si>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</si>
  <si>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</si>
  <si>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</si>
  <si>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</si>
  <si>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</si>
  <si>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</si>
  <si>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</si>
  <si>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</si>
  <si>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</si>
  <si>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</si>
  <si>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</si>
  <si>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</si>
  <si>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</si>
  <si>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</si>
  <si>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</si>
  <si>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</si>
  <si>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</si>
  <si>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</si>
  <si>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</si>
  <si>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</si>
  <si>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</si>
  <si>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</si>
  <si>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</si>
  <si>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</si>
  <si>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</si>
  <si>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</si>
  <si>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</si>
  <si>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</si>
  <si>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</si>
  <si>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</si>
  <si>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</si>
  <si>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</si>
  <si>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</si>
  <si>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</si>
  <si>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</si>
  <si>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</si>
  <si>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</si>
  <si>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</si>
  <si>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</si>
  <si>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</si>
  <si>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</si>
  <si>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</si>
  <si>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</si>
  <si>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</si>
  <si>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</si>
  <si>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</si>
  <si>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</si>
  <si>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</si>
  <si>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</si>
  <si>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</si>
  <si>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</si>
  <si>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</si>
  <si>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</si>
  <si>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</si>
  <si>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</si>
  <si>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</si>
  <si>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</si>
  <si>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</si>
  <si>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</si>
  <si>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</si>
  <si>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</si>
  <si>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</si>
  <si>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</si>
  <si>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</si>
  <si>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</si>
  <si>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</si>
  <si>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</si>
  <si>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</si>
  <si>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</si>
  <si>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</si>
  <si>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</si>
  <si>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</si>
  <si>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</si>
  <si>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</si>
  <si>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</si>
  <si>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</si>
  <si>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</si>
  <si>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</si>
  <si>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</si>
  <si>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</si>
  <si>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</si>
  <si>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</si>
  <si>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</si>
  <si>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</si>
  <si>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</si>
  <si>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</si>
  <si>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</si>
  <si>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</si>
  <si>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</si>
  <si>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</si>
  <si>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</si>
  <si>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</si>
  <si>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</si>
  <si>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</si>
  <si>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</si>
  <si>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</si>
  <si>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</si>
  <si>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</si>
  <si>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</si>
  <si>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</si>
  <si>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</si>
  <si>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</si>
  <si>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</si>
  <si>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</si>
  <si>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</si>
  <si>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</si>
  <si>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</si>
  <si>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</si>
  <si>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</si>
  <si>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</si>
  <si>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</si>
  <si>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</si>
  <si>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</si>
  <si>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</si>
  <si>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</si>
  <si>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</si>
  <si>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</si>
  <si>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</si>
  <si>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</si>
  <si>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</si>
  <si>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</si>
  <si>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</si>
  <si>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</si>
  <si>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</si>
  <si>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</si>
  <si>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</si>
  <si>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</si>
  <si>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</si>
  <si>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</si>
  <si>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</si>
  <si>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</si>
  <si>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</si>
  <si>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</si>
  <si>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</si>
  <si>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</si>
  <si>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</si>
  <si>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</si>
  <si>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</si>
  <si>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</si>
  <si>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</si>
  <si>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</si>
  <si>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</si>
  <si>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</si>
  <si>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</si>
  <si>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</si>
  <si>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</si>
  <si>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</si>
  <si>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</si>
  <si>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</si>
  <si>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</si>
  <si>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</si>
  <si>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</si>
  <si>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</si>
  <si>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</si>
  <si>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</si>
  <si>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</si>
  <si>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</si>
  <si>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</si>
  <si>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</si>
  <si>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</si>
  <si>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</si>
  <si>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</si>
  <si>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</si>
  <si>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</si>
  <si>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</si>
  <si>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</si>
  <si>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</si>
  <si>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</si>
  <si>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</si>
  <si>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</si>
  <si>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</si>
  <si>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</si>
  <si>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</si>
  <si>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</si>
  <si>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</si>
  <si>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</si>
  <si>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</si>
  <si>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</si>
  <si>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</si>
  <si>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</si>
  <si>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</si>
  <si>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</si>
  <si>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</si>
  <si>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</si>
  <si>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</si>
  <si>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</si>
  <si>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</si>
  <si>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</si>
  <si>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</si>
  <si>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</si>
  <si>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</si>
  <si>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</si>
  <si>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</si>
  <si>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</si>
  <si>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</si>
  <si>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</si>
  <si>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</si>
  <si>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</si>
  <si>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</si>
  <si>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</si>
  <si>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</si>
  <si>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</si>
  <si>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</si>
  <si>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</si>
  <si>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</si>
  <si>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</si>
  <si>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</si>
  <si>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</si>
  <si>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</si>
  <si>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</si>
  <si>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</si>
  <si>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</si>
  <si>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</si>
  <si>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</si>
  <si>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</si>
  <si>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</si>
  <si>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</si>
  <si>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</si>
  <si>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</si>
  <si>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</si>
  <si>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</si>
  <si>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</si>
  <si>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</si>
  <si>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</si>
  <si>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</si>
  <si>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</si>
  <si>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</si>
  <si>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</si>
  <si>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</si>
  <si>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</si>
  <si>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</si>
  <si>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</si>
  <si>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</si>
  <si>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</si>
  <si>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</si>
  <si>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</si>
  <si>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</si>
  <si>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</si>
  <si>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</si>
  <si>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</si>
  <si>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</si>
  <si>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</si>
  <si>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</si>
  <si>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</si>
  <si>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</si>
  <si>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</si>
  <si>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Nota país: Incluye datos de la implementación parcial de la Guía de Para Compiladores y Usuarios de las Estadísticas de Deuda Externa 2013, y excluye intereses devengados, atrasos, asignaciones de Derechos Especiales de Giro (DEG), Inversión, Extranjera Directa (IED) y pasivos externos de empresas da capital nacional. Saldo Bruto de la deuda externa expresado en valores nominales.</t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</si>
  <si>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</si>
  <si>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</si>
  <si>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</si>
  <si>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</si>
  <si>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</si>
  <si>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</si>
  <si>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</si>
  <si>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</si>
  <si>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</si>
  <si>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</si>
  <si>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</si>
  <si>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</si>
  <si>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</si>
  <si>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</si>
  <si>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</si>
  <si>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</si>
  <si>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</si>
  <si>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</si>
  <si>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</si>
  <si>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</si>
  <si>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</si>
  <si>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</si>
  <si>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</si>
  <si>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</si>
  <si>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</si>
  <si>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</si>
  <si>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</si>
  <si>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</si>
  <si>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</si>
  <si>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</si>
  <si>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</si>
  <si>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</si>
  <si>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</si>
  <si>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</si>
  <si>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</si>
  <si>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</si>
  <si>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</si>
  <si>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</si>
  <si>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</si>
  <si>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</si>
  <si>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</si>
  <si>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</si>
  <si>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</si>
  <si>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</si>
  <si>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</si>
  <si>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</si>
  <si>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</si>
  <si>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</si>
  <si>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</si>
  <si>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</si>
  <si>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</si>
  <si>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</si>
  <si>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</si>
  <si>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</si>
  <si>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</si>
  <si>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</si>
  <si>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</si>
  <si>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</si>
  <si>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</si>
  <si>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</si>
  <si>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</si>
  <si>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</si>
  <si>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</si>
  <si>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</si>
  <si>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</si>
  <si>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</si>
  <si>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</si>
  <si>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</si>
  <si>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</si>
  <si>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</si>
  <si>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</si>
  <si>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</si>
  <si>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</si>
  <si>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</si>
  <si>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</si>
  <si>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</si>
  <si>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</si>
  <si>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</si>
  <si>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</si>
  <si>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</si>
  <si>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</si>
  <si>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</si>
  <si>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</si>
  <si>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</si>
  <si>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</si>
  <si>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</si>
  <si>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</si>
  <si>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</si>
  <si>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</si>
  <si>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</si>
  <si>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</si>
  <si>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</si>
  <si>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</si>
  <si>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</si>
  <si>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</si>
  <si>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</si>
  <si>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</si>
  <si>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</si>
  <si>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</si>
  <si>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</si>
  <si>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</si>
  <si>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</si>
  <si>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</si>
  <si>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</si>
  <si>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</si>
  <si>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</si>
  <si>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</si>
  <si>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</si>
  <si>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</si>
  <si>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</si>
  <si>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</si>
  <si>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</si>
  <si>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</si>
  <si>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</si>
  <si>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</si>
  <si>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</si>
  <si>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</si>
  <si>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</si>
  <si>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</si>
  <si>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</si>
  <si>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</si>
  <si>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</si>
  <si>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</si>
  <si>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</si>
  <si>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</si>
  <si>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</si>
  <si>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</si>
  <si>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</si>
  <si>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</si>
  <si>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</si>
  <si>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2023T3</t>
  </si>
  <si>
    <t>Abril 2024.</t>
  </si>
  <si>
    <t>2023T4</t>
  </si>
  <si>
    <t>PII al inicio del 2023</t>
  </si>
  <si>
    <t>PII al final del 2023</t>
  </si>
  <si>
    <t>2024T1</t>
  </si>
  <si>
    <t xml:space="preserve">Nota: Para los años 2009-2012 la SECMCA realizó una conversión  de los datos nacionales, en MBP5 al MBP6, a partir de los cuadros de remisión de información al FMI de balanza de pagos (F10) y posición de inversión internacional (S10) . </t>
  </si>
  <si>
    <t>2024T2</t>
  </si>
  <si>
    <t>2024T3</t>
  </si>
  <si>
    <t>2024T4</t>
  </si>
  <si>
    <t>2025T1</t>
  </si>
  <si>
    <t>PII al inicio del 2024</t>
  </si>
  <si>
    <t>PII al final del 2024</t>
  </si>
  <si>
    <t>2025T2</t>
  </si>
  <si>
    <t>Enero 2026.</t>
  </si>
  <si>
    <t>2025T3</t>
  </si>
  <si>
    <t>Febrero 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</si>
</sst>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29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7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75" applyNumberFormat="1" applyFont="1"/>
    <xf numFmtId="164" fontId="0" fillId="0" borderId="0" xfId="75" applyFont="1"/>
    <xf numFmtId="171" fontId="44" fillId="0" borderId="0" xfId="75" applyNumberFormat="1" applyFont="1"/>
    <xf numFmtId="171" fontId="44" fillId="0" borderId="0" xfId="75" applyNumberFormat="1" applyFont="1" applyFill="1"/>
    <xf numFmtId="171" fontId="44" fillId="0" borderId="22" xfId="75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75" applyNumberFormat="1" applyFont="1" applyAlignment="1">
      <alignment horizontal="right"/>
    </xf>
    <xf numFmtId="171" fontId="44" fillId="0" borderId="0" xfId="75" applyNumberFormat="1" applyFont="1" applyAlignment="1">
      <alignment horizontal="right"/>
    </xf>
    <xf numFmtId="171" fontId="44" fillId="0" borderId="0" xfId="75" applyNumberFormat="1" applyFont="1" applyFill="1" applyAlignment="1">
      <alignment horizontal="right"/>
    </xf>
    <xf numFmtId="171" fontId="44" fillId="0" borderId="22" xfId="75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4" fontId="0" fillId="0" borderId="0" xfId="0" applyNumberFormat="1"/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136" fillId="0" borderId="35" xfId="0" applyFont="1" applyBorder="1" applyAlignment="1">
      <alignment horizontal="left"/>
    </xf>
  </cellXfs>
  <cellStyles count="42229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8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3721171</xdr:colOff>
      <xdr:row>3</xdr:row>
      <xdr:rowOff>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3</xdr:row>
      <xdr:rowOff>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3</xdr:row>
      <xdr:rowOff>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3359221</xdr:colOff>
      <xdr:row>2</xdr:row>
      <xdr:rowOff>162175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zoomScaleNormal="100" workbookViewId="0">
      <selection activeCell="J23" sqref="J23"/>
    </sheetView>
  </sheetViews>
  <sheetFormatPr baseColWidth="10" defaultRowHeight="15"/>
  <sheetData>
    <row r="7" spans="1:10" ht="18.75">
      <c r="A7" s="179" t="s">
        <v>48</v>
      </c>
      <c r="B7" s="179"/>
      <c r="C7" s="179"/>
      <c r="D7" s="179"/>
      <c r="E7" s="179"/>
      <c r="F7" s="179"/>
      <c r="G7" s="179"/>
      <c r="H7" s="179"/>
      <c r="I7" s="179"/>
      <c r="J7" s="179"/>
    </row>
    <row r="8" spans="1:10" ht="18.75">
      <c r="A8" s="179" t="s">
        <v>49</v>
      </c>
      <c r="B8" s="179"/>
      <c r="C8" s="179"/>
      <c r="D8" s="179"/>
      <c r="E8" s="179"/>
      <c r="F8" s="179"/>
      <c r="G8" s="179"/>
      <c r="H8" s="179"/>
      <c r="I8" s="179"/>
      <c r="J8" s="179"/>
    </row>
    <row r="9" spans="1:10" ht="18.7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8.7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8.7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">
      <c r="A13" s="55" t="s">
        <v>50</v>
      </c>
      <c r="B13" s="56" t="s">
        <v>53</v>
      </c>
    </row>
    <row r="14" spans="1:10" ht="22.5">
      <c r="B14" s="55"/>
      <c r="C14" s="57"/>
    </row>
    <row r="16" spans="1:10" ht="20.25">
      <c r="B16" s="58" t="s">
        <v>51</v>
      </c>
    </row>
    <row r="18" spans="1:11" ht="20.25">
      <c r="B18" s="59"/>
      <c r="C18" s="59"/>
      <c r="D18" s="59"/>
    </row>
    <row r="19" spans="1:11" ht="20.25">
      <c r="B19" s="59" t="s">
        <v>3</v>
      </c>
      <c r="C19" s="60"/>
      <c r="D19" s="60"/>
    </row>
    <row r="20" spans="1:11" ht="20.25">
      <c r="B20" s="61" t="s">
        <v>193</v>
      </c>
      <c r="C20" s="60"/>
      <c r="D20" s="60"/>
      <c r="E20" s="60"/>
      <c r="F20" s="60"/>
      <c r="G20" s="60"/>
    </row>
    <row r="21" spans="1:11" ht="20.25">
      <c r="B21" s="61" t="s">
        <v>194</v>
      </c>
      <c r="D21" s="59"/>
    </row>
    <row r="22" spans="1:11" ht="20.25">
      <c r="B22" s="59" t="s">
        <v>420</v>
      </c>
      <c r="D22" s="59"/>
    </row>
    <row r="23" spans="1:11" ht="20.25">
      <c r="B23" s="59" t="s">
        <v>419</v>
      </c>
      <c r="D23" s="59"/>
    </row>
    <row r="24" spans="1:11" ht="20.25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.25">
      <c r="B25" s="59" t="s">
        <v>421</v>
      </c>
      <c r="C25" s="60"/>
      <c r="D25" s="60"/>
      <c r="E25" s="60"/>
      <c r="F25" s="60"/>
      <c r="G25" s="60"/>
    </row>
    <row r="29" spans="1:11" ht="27.75" customHeight="1">
      <c r="A29" s="180" t="s">
        <v>52</v>
      </c>
      <c r="B29" s="180"/>
      <c r="C29" s="180"/>
      <c r="D29" s="180"/>
      <c r="E29" s="180"/>
      <c r="F29" s="180"/>
      <c r="G29" s="180"/>
      <c r="H29" s="180"/>
      <c r="I29" s="180"/>
      <c r="J29" s="180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DR37" activePane="bottomRight" state="frozen"/>
      <selection activeCell="B52" sqref="B52"/>
      <selection pane="topRight" activeCell="B52" sqref="B52"/>
      <selection pane="bottomLeft" activeCell="B52" sqref="B52"/>
      <selection pane="bottomRight" activeCell="B51" sqref="B51"/>
    </sheetView>
  </sheetViews>
  <sheetFormatPr baseColWidth="10" defaultRowHeight="15"/>
  <cols>
    <col min="1" max="1" width="2.7109375" customWidth="1"/>
    <col min="2" max="2" width="64.85546875" customWidth="1"/>
    <col min="3" max="65" width="11.42578125" style="146" hidden="1" customWidth="1"/>
    <col min="66" max="132" width="11.42578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.25">
      <c r="A5" s="1"/>
      <c r="B5" s="2" t="s">
        <v>99</v>
      </c>
    </row>
    <row r="6" spans="1:177" ht="15.75">
      <c r="A6" s="1"/>
      <c r="B6" s="3" t="s">
        <v>60</v>
      </c>
    </row>
    <row r="7" spans="1:177" ht="16.5" thickBot="1">
      <c r="A7" s="1"/>
      <c r="B7" s="3"/>
    </row>
    <row r="8" spans="1:177" ht="15.75" thickBot="1">
      <c r="A8" s="4"/>
      <c r="B8" s="66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4" t="s">
        <v>505</v>
      </c>
      <c r="AY8" s="144" t="s">
        <v>506</v>
      </c>
      <c r="AZ8" s="144" t="s">
        <v>507</v>
      </c>
      <c r="BA8" s="144" t="s">
        <v>508</v>
      </c>
      <c r="BB8" s="144" t="s">
        <v>509</v>
      </c>
      <c r="BC8" s="144" t="s">
        <v>510</v>
      </c>
      <c r="BD8" s="144" t="s">
        <v>511</v>
      </c>
      <c r="BE8" s="144" t="s">
        <v>512</v>
      </c>
      <c r="BF8" s="144" t="s">
        <v>513</v>
      </c>
      <c r="BG8" s="144" t="s">
        <v>514</v>
      </c>
      <c r="BH8" s="144" t="s">
        <v>515</v>
      </c>
      <c r="BI8" s="144" t="s">
        <v>516</v>
      </c>
      <c r="BJ8" s="144" t="s">
        <v>422</v>
      </c>
      <c r="BK8" s="144" t="s">
        <v>423</v>
      </c>
      <c r="BL8" s="144" t="s">
        <v>424</v>
      </c>
      <c r="BM8" s="144" t="s">
        <v>425</v>
      </c>
      <c r="BN8" s="144" t="s">
        <v>426</v>
      </c>
      <c r="BO8" s="144" t="s">
        <v>427</v>
      </c>
      <c r="BP8" s="144" t="s">
        <v>428</v>
      </c>
      <c r="BQ8" s="144" t="s">
        <v>429</v>
      </c>
      <c r="BR8" s="144" t="s">
        <v>430</v>
      </c>
      <c r="BS8" s="144" t="s">
        <v>431</v>
      </c>
      <c r="BT8" s="144" t="s">
        <v>432</v>
      </c>
      <c r="BU8" s="144" t="s">
        <v>433</v>
      </c>
      <c r="BV8" s="144" t="s">
        <v>434</v>
      </c>
      <c r="BW8" s="144" t="s">
        <v>435</v>
      </c>
      <c r="BX8" s="144" t="s">
        <v>436</v>
      </c>
      <c r="BY8" s="144" t="s">
        <v>437</v>
      </c>
      <c r="BZ8" s="144" t="s">
        <v>438</v>
      </c>
      <c r="CA8" s="144" t="s">
        <v>439</v>
      </c>
      <c r="CB8" s="144" t="s">
        <v>440</v>
      </c>
      <c r="CC8" s="144" t="s">
        <v>441</v>
      </c>
      <c r="CD8" s="144" t="s">
        <v>442</v>
      </c>
      <c r="CE8" s="144" t="s">
        <v>443</v>
      </c>
      <c r="CF8" s="144" t="s">
        <v>444</v>
      </c>
      <c r="CG8" s="144" t="s">
        <v>445</v>
      </c>
      <c r="CH8" s="144" t="s">
        <v>446</v>
      </c>
      <c r="CI8" s="144" t="s">
        <v>447</v>
      </c>
      <c r="CJ8" s="144" t="s">
        <v>448</v>
      </c>
      <c r="CK8" s="144" t="s">
        <v>449</v>
      </c>
      <c r="CL8" s="144" t="s">
        <v>450</v>
      </c>
      <c r="CM8" s="144" t="s">
        <v>451</v>
      </c>
      <c r="CN8" s="144" t="s">
        <v>452</v>
      </c>
      <c r="CO8" s="144" t="s">
        <v>453</v>
      </c>
      <c r="CP8" s="144" t="s">
        <v>454</v>
      </c>
      <c r="CQ8" s="144" t="s">
        <v>455</v>
      </c>
      <c r="CR8" s="144" t="s">
        <v>456</v>
      </c>
      <c r="CS8" s="144" t="s">
        <v>457</v>
      </c>
      <c r="CT8" s="144" t="s">
        <v>458</v>
      </c>
      <c r="CU8" s="144" t="s">
        <v>459</v>
      </c>
      <c r="CV8" s="144" t="s">
        <v>460</v>
      </c>
      <c r="CW8" s="144" t="s">
        <v>461</v>
      </c>
      <c r="CX8" s="144" t="s">
        <v>462</v>
      </c>
      <c r="CY8" s="144" t="s">
        <v>463</v>
      </c>
      <c r="CZ8" s="144" t="s">
        <v>464</v>
      </c>
      <c r="DA8" s="144" t="s">
        <v>465</v>
      </c>
      <c r="DB8" s="144" t="s">
        <v>466</v>
      </c>
      <c r="DC8" s="144" t="s">
        <v>473</v>
      </c>
      <c r="DD8" s="144" t="s">
        <v>476</v>
      </c>
      <c r="DE8" s="144" t="s">
        <v>477</v>
      </c>
      <c r="DF8" s="144" t="s">
        <v>480</v>
      </c>
      <c r="DG8" s="144" t="s">
        <v>483</v>
      </c>
      <c r="DH8" s="144" t="s">
        <v>484</v>
      </c>
      <c r="DI8" s="144" t="s">
        <v>544</v>
      </c>
      <c r="DJ8" s="144" t="s">
        <v>548</v>
      </c>
      <c r="DK8" s="144" t="s">
        <v>549</v>
      </c>
      <c r="DL8" s="144" t="s">
        <v>550</v>
      </c>
      <c r="DM8" s="144" t="s">
        <v>551</v>
      </c>
      <c r="DN8" s="144" t="s">
        <v>554</v>
      </c>
      <c r="DO8" s="144" t="s">
        <v>601</v>
      </c>
      <c r="DP8" s="144" t="s">
        <v>602</v>
      </c>
      <c r="DQ8" s="144" t="s">
        <v>603</v>
      </c>
      <c r="DR8" s="144" t="s">
        <v>608</v>
      </c>
      <c r="DS8" s="144" t="s">
        <v>609</v>
      </c>
      <c r="DT8" s="144" t="s">
        <v>610</v>
      </c>
      <c r="DU8" s="144" t="s">
        <v>612</v>
      </c>
      <c r="DV8" s="144" t="s">
        <v>615</v>
      </c>
      <c r="DW8" s="144" t="s">
        <v>617</v>
      </c>
      <c r="DX8" s="144" t="s">
        <v>618</v>
      </c>
      <c r="DY8" s="144" t="s">
        <v>619</v>
      </c>
      <c r="DZ8" s="144" t="s">
        <v>620</v>
      </c>
      <c r="EA8" s="144" t="s">
        <v>623</v>
      </c>
      <c r="EB8" s="144" t="s">
        <v>625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-239.34793557138389</v>
      </c>
      <c r="CE10" s="5">
        <v>-273.15990252852669</v>
      </c>
      <c r="CF10" s="5">
        <v>-487.65612187486141</v>
      </c>
      <c r="CG10" s="5">
        <v>-468.67016508218904</v>
      </c>
      <c r="CH10" s="5">
        <v>-138.32375996189643</v>
      </c>
      <c r="CI10" s="5">
        <v>-157.48313885399705</v>
      </c>
      <c r="CJ10" s="5">
        <v>-248.22330275631043</v>
      </c>
      <c r="CK10" s="5">
        <v>-439.09220238651301</v>
      </c>
      <c r="CL10" s="5">
        <v>-137.28842113888601</v>
      </c>
      <c r="CM10" s="5">
        <v>-38.121464086596653</v>
      </c>
      <c r="CN10" s="5">
        <v>-178.82599372550257</v>
      </c>
      <c r="CO10" s="5">
        <v>-228.60112961190299</v>
      </c>
      <c r="CP10" s="5">
        <v>120.71169190064377</v>
      </c>
      <c r="CQ10" s="5">
        <v>168.64632275556292</v>
      </c>
      <c r="CR10" s="5">
        <v>-231.80152705140193</v>
      </c>
      <c r="CS10" s="5">
        <v>-289.18403240081807</v>
      </c>
      <c r="CT10" s="5">
        <v>240.91007500910143</v>
      </c>
      <c r="CU10" s="5">
        <v>197.54940525798287</v>
      </c>
      <c r="CV10" s="5">
        <v>-191.14955488556933</v>
      </c>
      <c r="CW10" s="5">
        <v>-235.95150593652988</v>
      </c>
      <c r="CX10" s="5">
        <v>144.73584926121046</v>
      </c>
      <c r="CY10" s="5">
        <v>-228.78587734412068</v>
      </c>
      <c r="CZ10" s="5">
        <v>-476.81340590057283</v>
      </c>
      <c r="DA10" s="5">
        <v>-749.70344712412907</v>
      </c>
      <c r="DB10" s="5">
        <v>-148.95721721236328</v>
      </c>
      <c r="DC10" s="5">
        <v>53.594996738186182</v>
      </c>
      <c r="DD10" s="5">
        <v>84.244603498875477</v>
      </c>
      <c r="DE10" s="5">
        <v>-392.96593638431153</v>
      </c>
      <c r="DF10" s="5">
        <v>51.771470173300656</v>
      </c>
      <c r="DG10" s="5">
        <v>211.74771166009293</v>
      </c>
      <c r="DH10" s="5">
        <v>684.38094728461158</v>
      </c>
      <c r="DI10" s="5">
        <v>-46.302181066163129</v>
      </c>
      <c r="DJ10" s="5">
        <v>12.260466091042659</v>
      </c>
      <c r="DK10" s="5">
        <v>-15.069286278417422</v>
      </c>
      <c r="DL10" s="5">
        <v>-219.93566649582544</v>
      </c>
      <c r="DM10" s="5">
        <v>-752.65594345227885</v>
      </c>
      <c r="DN10" s="5">
        <v>-407.98753257629386</v>
      </c>
      <c r="DO10" s="5">
        <v>-453.4447350537634</v>
      </c>
      <c r="DP10" s="5">
        <v>-330.72442375905803</v>
      </c>
      <c r="DQ10" s="5">
        <v>-716.11053843832303</v>
      </c>
      <c r="DR10" s="5">
        <v>-154.0420199491594</v>
      </c>
      <c r="DS10" s="5">
        <v>283.35296760272223</v>
      </c>
      <c r="DT10" s="5">
        <v>-307.73630623829126</v>
      </c>
      <c r="DU10" s="5">
        <v>-761.39674304764344</v>
      </c>
      <c r="DV10" s="5">
        <v>-235.5641468728069</v>
      </c>
      <c r="DW10" s="5">
        <v>-190.45346967482237</v>
      </c>
      <c r="DX10" s="5">
        <v>-214.24513397880094</v>
      </c>
      <c r="DY10" s="5">
        <v>-369.68819861810732</v>
      </c>
      <c r="DZ10" s="5">
        <v>664.72470873021632</v>
      </c>
      <c r="EA10" s="5">
        <v>654.63154312810593</v>
      </c>
      <c r="EB10" s="5">
        <v>331.50092016497086</v>
      </c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1680.8645724878661</v>
      </c>
      <c r="CE11" s="147">
        <v>1669.1229799397952</v>
      </c>
      <c r="CF11" s="147">
        <v>1440.4424095981442</v>
      </c>
      <c r="CG11" s="147">
        <v>1447.2945067766072</v>
      </c>
      <c r="CH11" s="147">
        <v>1611.1113511666622</v>
      </c>
      <c r="CI11" s="147">
        <v>1797.9391913102606</v>
      </c>
      <c r="CJ11" s="147">
        <v>1511.8163784994986</v>
      </c>
      <c r="CK11" s="147">
        <v>1527.5850295843181</v>
      </c>
      <c r="CL11" s="147">
        <v>1757.7310390845414</v>
      </c>
      <c r="CM11" s="147">
        <v>1841.56482237097</v>
      </c>
      <c r="CN11" s="147">
        <v>1473.5167843462327</v>
      </c>
      <c r="CO11" s="147">
        <v>1402.7417305333718</v>
      </c>
      <c r="CP11" s="147">
        <v>1579.6178612862127</v>
      </c>
      <c r="CQ11" s="147">
        <v>1778.1302450269975</v>
      </c>
      <c r="CR11" s="147">
        <v>1473.6521507619238</v>
      </c>
      <c r="CS11" s="147">
        <v>1498.2837040545137</v>
      </c>
      <c r="CT11" s="147">
        <v>1817.6036304313182</v>
      </c>
      <c r="CU11" s="147">
        <v>1957.337767542338</v>
      </c>
      <c r="CV11" s="147">
        <v>1731.156831705177</v>
      </c>
      <c r="CW11" s="147">
        <v>1489.8451936262979</v>
      </c>
      <c r="CX11" s="147">
        <v>1837.5944552133337</v>
      </c>
      <c r="CY11" s="147">
        <v>1808.8961531466057</v>
      </c>
      <c r="CZ11" s="147">
        <v>1713.0162827832578</v>
      </c>
      <c r="DA11" s="147">
        <v>1545.4844439606945</v>
      </c>
      <c r="DB11" s="147">
        <v>1766.4423302133873</v>
      </c>
      <c r="DC11" s="147">
        <v>1930.5620549522164</v>
      </c>
      <c r="DD11" s="147">
        <v>1844.1981435502437</v>
      </c>
      <c r="DE11" s="147">
        <v>1681.9768758069536</v>
      </c>
      <c r="DF11" s="147">
        <v>1873.3183153747655</v>
      </c>
      <c r="DG11" s="147">
        <v>1351.3618452476073</v>
      </c>
      <c r="DH11" s="147">
        <v>1706.4898139137447</v>
      </c>
      <c r="DI11" s="147">
        <v>1545.2240463594374</v>
      </c>
      <c r="DJ11" s="147">
        <v>2028.1877773926547</v>
      </c>
      <c r="DK11" s="147">
        <v>2155.2689299845151</v>
      </c>
      <c r="DL11" s="147">
        <v>2189.457499634053</v>
      </c>
      <c r="DM11" s="147">
        <v>2061.2935660512412</v>
      </c>
      <c r="DN11" s="147">
        <v>2570.0461803547241</v>
      </c>
      <c r="DO11" s="147">
        <v>2830.8250129208386</v>
      </c>
      <c r="DP11" s="147">
        <v>2640.6537398040864</v>
      </c>
      <c r="DQ11" s="147">
        <v>2220.3391522421393</v>
      </c>
      <c r="DR11" s="147">
        <v>2442.129867393443</v>
      </c>
      <c r="DS11" s="147">
        <v>2700.4263528094548</v>
      </c>
      <c r="DT11" s="147">
        <v>2340.3140692126472</v>
      </c>
      <c r="DU11" s="147">
        <v>1964.99350699551</v>
      </c>
      <c r="DV11" s="147">
        <v>2299.0611690048308</v>
      </c>
      <c r="DW11" s="147">
        <v>2523.418284494514</v>
      </c>
      <c r="DX11" s="147">
        <v>2377.7392846878342</v>
      </c>
      <c r="DY11" s="147">
        <v>2165.6652524039387</v>
      </c>
      <c r="DZ11" s="147">
        <v>2868.0049035981556</v>
      </c>
      <c r="EA11" s="147">
        <v>3046.6068032887829</v>
      </c>
      <c r="EB11" s="147">
        <v>2572.405019283136</v>
      </c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2417.5589145534573</v>
      </c>
      <c r="CE12" s="147">
        <v>2469.1444700815473</v>
      </c>
      <c r="CF12" s="147">
        <v>2530.4878032661763</v>
      </c>
      <c r="CG12" s="147">
        <v>2529.5898745646118</v>
      </c>
      <c r="CH12" s="147">
        <v>2332.1014167339849</v>
      </c>
      <c r="CI12" s="147">
        <v>2583.5810747505975</v>
      </c>
      <c r="CJ12" s="147">
        <v>2603.3648172655926</v>
      </c>
      <c r="CK12" s="147">
        <v>2481.225680876601</v>
      </c>
      <c r="CL12" s="147">
        <v>2574.7351530480751</v>
      </c>
      <c r="CM12" s="147">
        <v>2581.9048036125646</v>
      </c>
      <c r="CN12" s="147">
        <v>2459.3405567804693</v>
      </c>
      <c r="CO12" s="147">
        <v>2420.9788523446382</v>
      </c>
      <c r="CP12" s="147">
        <v>2198.7104260673723</v>
      </c>
      <c r="CQ12" s="147">
        <v>2384.7747388060193</v>
      </c>
      <c r="CR12" s="147">
        <v>2469.9455794681985</v>
      </c>
      <c r="CS12" s="147">
        <v>2398.3454071757192</v>
      </c>
      <c r="CT12" s="147">
        <v>2355.0895911841194</v>
      </c>
      <c r="CU12" s="147">
        <v>2594.2859876419279</v>
      </c>
      <c r="CV12" s="147">
        <v>2758.2911772194284</v>
      </c>
      <c r="CW12" s="147">
        <v>2618.0706786319197</v>
      </c>
      <c r="CX12" s="147">
        <v>2495.0808517031137</v>
      </c>
      <c r="CY12" s="147">
        <v>2918.0623832990718</v>
      </c>
      <c r="CZ12" s="147">
        <v>2949.1044564283161</v>
      </c>
      <c r="DA12" s="147">
        <v>2918.1166628860342</v>
      </c>
      <c r="DB12" s="147">
        <v>2688.9507627085036</v>
      </c>
      <c r="DC12" s="147">
        <v>2732.8682602529825</v>
      </c>
      <c r="DD12" s="147">
        <v>2836.8615700330292</v>
      </c>
      <c r="DE12" s="147">
        <v>2874.617961222375</v>
      </c>
      <c r="DF12" s="147">
        <v>2634.1518370432136</v>
      </c>
      <c r="DG12" s="147">
        <v>1930.6768413899595</v>
      </c>
      <c r="DH12" s="147">
        <v>2205.9408997774817</v>
      </c>
      <c r="DI12" s="147">
        <v>2729.7910351360747</v>
      </c>
      <c r="DJ12" s="147">
        <v>3040.6081808432227</v>
      </c>
      <c r="DK12" s="147">
        <v>3505.8989259678965</v>
      </c>
      <c r="DL12" s="147">
        <v>3645.5260826155795</v>
      </c>
      <c r="DM12" s="147">
        <v>3912.6176413189378</v>
      </c>
      <c r="DN12" s="147">
        <v>4073.3435023618836</v>
      </c>
      <c r="DO12" s="147">
        <v>4506.327923414311</v>
      </c>
      <c r="DP12" s="147">
        <v>4488.3737774643678</v>
      </c>
      <c r="DQ12" s="147">
        <v>4135.5655281340787</v>
      </c>
      <c r="DR12" s="147">
        <v>3936.4900373099535</v>
      </c>
      <c r="DS12" s="147">
        <v>4024.1784082098516</v>
      </c>
      <c r="DT12" s="147">
        <v>4270.2181331421143</v>
      </c>
      <c r="DU12" s="147">
        <v>3979.3013873894388</v>
      </c>
      <c r="DV12" s="147">
        <v>3845.9152950038615</v>
      </c>
      <c r="DW12" s="147">
        <v>4319.7870213053448</v>
      </c>
      <c r="DX12" s="147">
        <v>4338.7659396512299</v>
      </c>
      <c r="DY12" s="147">
        <v>4124.4706830035338</v>
      </c>
      <c r="DZ12" s="147">
        <v>3972.2301677788837</v>
      </c>
      <c r="EA12" s="147">
        <v>4530.0233960583591</v>
      </c>
      <c r="EB12" s="147">
        <v>4590.7353088407681</v>
      </c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413.30850920492611</v>
      </c>
      <c r="CE13" s="147">
        <v>369.56913037969719</v>
      </c>
      <c r="CF13" s="147">
        <v>428.0057985336386</v>
      </c>
      <c r="CG13" s="147">
        <v>376.26720205002812</v>
      </c>
      <c r="CH13" s="147">
        <v>472.50335493491565</v>
      </c>
      <c r="CI13" s="147">
        <v>454.76054947676761</v>
      </c>
      <c r="CJ13" s="147">
        <v>483.14623035711696</v>
      </c>
      <c r="CK13" s="147">
        <v>396.05770766811213</v>
      </c>
      <c r="CL13" s="147">
        <v>476.1479787812695</v>
      </c>
      <c r="CM13" s="147">
        <v>426.77813907383626</v>
      </c>
      <c r="CN13" s="147">
        <v>487.81593518992253</v>
      </c>
      <c r="CO13" s="147">
        <v>444.27585852472828</v>
      </c>
      <c r="CP13" s="147">
        <v>421.05224290141359</v>
      </c>
      <c r="CQ13" s="147">
        <v>422.65323195821259</v>
      </c>
      <c r="CR13" s="147">
        <v>439.44314083791784</v>
      </c>
      <c r="CS13" s="147">
        <v>407.41675030672587</v>
      </c>
      <c r="CT13" s="147">
        <v>469.39842460622191</v>
      </c>
      <c r="CU13" s="147">
        <v>498.31469484914572</v>
      </c>
      <c r="CV13" s="147">
        <v>499.2602516703825</v>
      </c>
      <c r="CW13" s="147">
        <v>409.84226926337772</v>
      </c>
      <c r="CX13" s="147">
        <v>484.79369817784794</v>
      </c>
      <c r="CY13" s="147">
        <v>474.11492549703513</v>
      </c>
      <c r="CZ13" s="147">
        <v>464.11039272837604</v>
      </c>
      <c r="DA13" s="147">
        <v>406.81638591485853</v>
      </c>
      <c r="DB13" s="147">
        <v>474.00497940927482</v>
      </c>
      <c r="DC13" s="147">
        <v>430.99117973257898</v>
      </c>
      <c r="DD13" s="147">
        <v>431.2157113221935</v>
      </c>
      <c r="DE13" s="147">
        <v>423.0562254894146</v>
      </c>
      <c r="DF13" s="147">
        <v>423.01653921873447</v>
      </c>
      <c r="DG13" s="147">
        <v>159.94806987734097</v>
      </c>
      <c r="DH13" s="147">
        <v>282.13726600430607</v>
      </c>
      <c r="DI13" s="147">
        <v>298.61607534492987</v>
      </c>
      <c r="DJ13" s="147">
        <v>340.51318829103917</v>
      </c>
      <c r="DK13" s="147">
        <v>395.51736352436717</v>
      </c>
      <c r="DL13" s="147">
        <v>424.58901020564343</v>
      </c>
      <c r="DM13" s="147">
        <v>414.46583628646243</v>
      </c>
      <c r="DN13" s="147">
        <v>476.63143062340168</v>
      </c>
      <c r="DO13" s="147">
        <v>518.49837495693998</v>
      </c>
      <c r="DP13" s="147">
        <v>511.97875336858198</v>
      </c>
      <c r="DQ13" s="147">
        <v>496.14881386464435</v>
      </c>
      <c r="DR13" s="147">
        <v>546.60278791879887</v>
      </c>
      <c r="DS13" s="147">
        <v>557.93762806072061</v>
      </c>
      <c r="DT13" s="147">
        <v>580.36657105527411</v>
      </c>
      <c r="DU13" s="147">
        <v>529.83154766649943</v>
      </c>
      <c r="DV13" s="147">
        <v>544.99321728091365</v>
      </c>
      <c r="DW13" s="147">
        <v>570.4518515383977</v>
      </c>
      <c r="DX13" s="147">
        <v>527.96852141765089</v>
      </c>
      <c r="DY13" s="147">
        <v>565.75508797550503</v>
      </c>
      <c r="DZ13" s="147">
        <v>548.48699252329482</v>
      </c>
      <c r="EA13" s="147">
        <v>555.26179529204433</v>
      </c>
      <c r="EB13" s="147">
        <v>520.23017863201801</v>
      </c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396.97715257254094</v>
      </c>
      <c r="CE14" s="147">
        <v>447.12245416952135</v>
      </c>
      <c r="CF14" s="147">
        <v>416.69973470185374</v>
      </c>
      <c r="CG14" s="147">
        <v>396.29724758892769</v>
      </c>
      <c r="CH14" s="147">
        <v>389.0075656913271</v>
      </c>
      <c r="CI14" s="147">
        <v>425.71548704856701</v>
      </c>
      <c r="CJ14" s="147">
        <v>395.02319783237419</v>
      </c>
      <c r="CK14" s="147">
        <v>415.82350171140081</v>
      </c>
      <c r="CL14" s="147">
        <v>401.43831445044219</v>
      </c>
      <c r="CM14" s="147">
        <v>432.11706480003983</v>
      </c>
      <c r="CN14" s="147">
        <v>394.15219238634694</v>
      </c>
      <c r="CO14" s="147">
        <v>403.21630220845685</v>
      </c>
      <c r="CP14" s="147">
        <v>370.69898085940412</v>
      </c>
      <c r="CQ14" s="147">
        <v>415.82277865999447</v>
      </c>
      <c r="CR14" s="147">
        <v>459.28053577280548</v>
      </c>
      <c r="CS14" s="147">
        <v>431.58957609753219</v>
      </c>
      <c r="CT14" s="147">
        <v>488.05319226820347</v>
      </c>
      <c r="CU14" s="147">
        <v>493.1423474164518</v>
      </c>
      <c r="CV14" s="147">
        <v>559.78141079061345</v>
      </c>
      <c r="CW14" s="147">
        <v>508.32087960971978</v>
      </c>
      <c r="CX14" s="147">
        <v>518.93391261652971</v>
      </c>
      <c r="CY14" s="147">
        <v>552.05197971710197</v>
      </c>
      <c r="CZ14" s="147">
        <v>599.17448532871117</v>
      </c>
      <c r="DA14" s="147">
        <v>575.68297887219398</v>
      </c>
      <c r="DB14" s="147">
        <v>568.57710510335721</v>
      </c>
      <c r="DC14" s="147">
        <v>603.91384576948656</v>
      </c>
      <c r="DD14" s="147">
        <v>608.95660841240726</v>
      </c>
      <c r="DE14" s="147">
        <v>602.21749199016563</v>
      </c>
      <c r="DF14" s="147">
        <v>514.54016040849172</v>
      </c>
      <c r="DG14" s="147">
        <v>391.74376621280703</v>
      </c>
      <c r="DH14" s="147">
        <v>407.08849985466492</v>
      </c>
      <c r="DI14" s="147">
        <v>476.21736007225314</v>
      </c>
      <c r="DJ14" s="147">
        <v>447.08098134242317</v>
      </c>
      <c r="DK14" s="147">
        <v>569.39118539786557</v>
      </c>
      <c r="DL14" s="147">
        <v>640.89015742707329</v>
      </c>
      <c r="DM14" s="147">
        <v>735.19194363283998</v>
      </c>
      <c r="DN14" s="147">
        <v>823.57004287059942</v>
      </c>
      <c r="DO14" s="147">
        <v>915.99437783023677</v>
      </c>
      <c r="DP14" s="147">
        <v>962.33002989511101</v>
      </c>
      <c r="DQ14" s="147">
        <v>1007.1733016857197</v>
      </c>
      <c r="DR14" s="147">
        <v>794.80443540527051</v>
      </c>
      <c r="DS14" s="147">
        <v>829.87987689394765</v>
      </c>
      <c r="DT14" s="147">
        <v>867.30984991061416</v>
      </c>
      <c r="DU14" s="147">
        <v>982.83263130882926</v>
      </c>
      <c r="DV14" s="147">
        <v>787.53679852798064</v>
      </c>
      <c r="DW14" s="147">
        <v>878.88481165347309</v>
      </c>
      <c r="DX14" s="147">
        <v>865.08067204962879</v>
      </c>
      <c r="DY14" s="147">
        <v>959.30750635135871</v>
      </c>
      <c r="DZ14" s="147">
        <v>899.87169737719739</v>
      </c>
      <c r="EA14" s="147">
        <v>942.75319513587931</v>
      </c>
      <c r="EB14" s="147">
        <v>1008.7415001057283</v>
      </c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-720.36298543320595</v>
      </c>
      <c r="CE15" s="148">
        <v>-877.57481393157627</v>
      </c>
      <c r="CF15" s="148">
        <v>-1078.7393298362472</v>
      </c>
      <c r="CG15" s="148">
        <v>-1102.3254133269043</v>
      </c>
      <c r="CH15" s="148">
        <v>-637.4942763237342</v>
      </c>
      <c r="CI15" s="148">
        <v>-756.59682101213627</v>
      </c>
      <c r="CJ15" s="148">
        <v>-1003.4254062413512</v>
      </c>
      <c r="CK15" s="148">
        <v>-973.40644533557156</v>
      </c>
      <c r="CL15" s="148">
        <v>-742.29444963270635</v>
      </c>
      <c r="CM15" s="148">
        <v>-745.67890696779818</v>
      </c>
      <c r="CN15" s="148">
        <v>-892.16002963066103</v>
      </c>
      <c r="CO15" s="148">
        <v>-977.17756549499495</v>
      </c>
      <c r="CP15" s="148">
        <v>-568.73930273915016</v>
      </c>
      <c r="CQ15" s="148">
        <v>-599.81404048080367</v>
      </c>
      <c r="CR15" s="148">
        <v>-1016.1308236411624</v>
      </c>
      <c r="CS15" s="148">
        <v>-924.2345289120118</v>
      </c>
      <c r="CT15" s="148">
        <v>-556.14072841478287</v>
      </c>
      <c r="CU15" s="148">
        <v>-631.77587266689602</v>
      </c>
      <c r="CV15" s="148">
        <v>-1087.6555046344824</v>
      </c>
      <c r="CW15" s="148">
        <v>-1226.7040953519638</v>
      </c>
      <c r="CX15" s="148">
        <v>-691.62661092846179</v>
      </c>
      <c r="CY15" s="148">
        <v>-1187.1032843725329</v>
      </c>
      <c r="CZ15" s="148">
        <v>-1371.1522662453935</v>
      </c>
      <c r="DA15" s="148">
        <v>-1541.498811882675</v>
      </c>
      <c r="DB15" s="148">
        <v>-1017.0805581891987</v>
      </c>
      <c r="DC15" s="148">
        <v>-975.2288713376737</v>
      </c>
      <c r="DD15" s="148">
        <v>-1170.4043235729991</v>
      </c>
      <c r="DE15" s="148">
        <v>-1371.8023519161725</v>
      </c>
      <c r="DF15" s="148">
        <v>-852.35714285820541</v>
      </c>
      <c r="DG15" s="148">
        <v>-811.11069247781825</v>
      </c>
      <c r="DH15" s="148">
        <v>-624.40231971409594</v>
      </c>
      <c r="DI15" s="148">
        <v>-1362.1682735039606</v>
      </c>
      <c r="DJ15" s="148">
        <v>-1118.9881965019522</v>
      </c>
      <c r="DK15" s="148">
        <v>-1524.5038178568798</v>
      </c>
      <c r="DL15" s="148">
        <v>-1672.3697302029564</v>
      </c>
      <c r="DM15" s="148">
        <v>-2172.0501826140739</v>
      </c>
      <c r="DN15" s="148">
        <v>-1850.2359342543573</v>
      </c>
      <c r="DO15" s="148">
        <v>-2072.9989133667691</v>
      </c>
      <c r="DP15" s="148">
        <v>-2298.0713141868105</v>
      </c>
      <c r="DQ15" s="148">
        <v>-2426.250863713015</v>
      </c>
      <c r="DR15" s="148">
        <v>-1742.5618174029823</v>
      </c>
      <c r="DS15" s="148">
        <v>-1595.6943042336238</v>
      </c>
      <c r="DT15" s="148">
        <v>-2216.8473427848071</v>
      </c>
      <c r="DU15" s="148">
        <v>-2467.3089640362587</v>
      </c>
      <c r="DV15" s="148">
        <v>-1789.3977072460975</v>
      </c>
      <c r="DW15" s="148">
        <v>-2104.8016969259061</v>
      </c>
      <c r="DX15" s="148">
        <v>-2298.1388055953735</v>
      </c>
      <c r="DY15" s="148">
        <v>-2352.3578489754491</v>
      </c>
      <c r="DZ15" s="148">
        <v>-1455.6099690346307</v>
      </c>
      <c r="EA15" s="148">
        <v>-1870.9079926134114</v>
      </c>
      <c r="EB15" s="148">
        <v>-2506.8416110313424</v>
      </c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64.340437309101404</v>
      </c>
      <c r="DO16" s="147">
        <v>56.455108973103506</v>
      </c>
      <c r="DP16" s="147">
        <v>64.975394289907499</v>
      </c>
      <c r="DQ16" s="147">
        <v>75.53877660284553</v>
      </c>
      <c r="DR16" s="147">
        <v>109.11379425058252</v>
      </c>
      <c r="DS16" s="147">
        <v>146.13206377687493</v>
      </c>
      <c r="DT16" s="147">
        <v>129.47202901964823</v>
      </c>
      <c r="DU16" s="147">
        <v>124.77423776833653</v>
      </c>
      <c r="DV16" s="147">
        <v>125.91221656182378</v>
      </c>
      <c r="DW16" s="147">
        <v>133.46811654224138</v>
      </c>
      <c r="DX16" s="147">
        <v>135.61486669152225</v>
      </c>
      <c r="DY16" s="147">
        <v>119.9858380332555</v>
      </c>
      <c r="DZ16" s="147">
        <v>131.38135152361033</v>
      </c>
      <c r="EA16" s="147">
        <v>141.88738897005874</v>
      </c>
      <c r="EB16" s="147">
        <v>144.92289830531053</v>
      </c>
    </row>
    <row r="17" spans="1:132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607.28174842017938</v>
      </c>
      <c r="DK17" s="147">
        <v>488.22559154380826</v>
      </c>
      <c r="DL17" s="147">
        <v>614.16912906714663</v>
      </c>
      <c r="DM17" s="147">
        <v>774.11292521207167</v>
      </c>
      <c r="DN17" s="147">
        <v>679.11078913703136</v>
      </c>
      <c r="DO17" s="147">
        <v>823.94001914551461</v>
      </c>
      <c r="DP17" s="147">
        <v>512.17241628421914</v>
      </c>
      <c r="DQ17" s="147">
        <v>732.3398012436345</v>
      </c>
      <c r="DR17" s="147">
        <v>766.19992996700353</v>
      </c>
      <c r="DS17" s="147">
        <v>786.08057696440756</v>
      </c>
      <c r="DT17" s="147">
        <v>691.82621383076412</v>
      </c>
      <c r="DU17" s="147">
        <v>848.95479638444567</v>
      </c>
      <c r="DV17" s="147">
        <v>806.87373232392713</v>
      </c>
      <c r="DW17" s="147">
        <v>896.65807518287488</v>
      </c>
      <c r="DX17" s="147">
        <v>785.0738321382978</v>
      </c>
      <c r="DY17" s="147">
        <v>904.95775513930789</v>
      </c>
      <c r="DZ17" s="147">
        <v>824.11680482507836</v>
      </c>
      <c r="EA17" s="147">
        <v>975.25280320369234</v>
      </c>
      <c r="EB17" s="147">
        <v>809.92194759417748</v>
      </c>
    </row>
    <row r="18" spans="1:132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-1042.440995579384</v>
      </c>
      <c r="CE18" s="148">
        <v>-1207.5497917755267</v>
      </c>
      <c r="CF18" s="148">
        <v>-1411.5918634928614</v>
      </c>
      <c r="CG18" s="148">
        <v>-1421.0824309231891</v>
      </c>
      <c r="CH18" s="148">
        <v>-1000.1850692662615</v>
      </c>
      <c r="CI18" s="148">
        <v>-1156.3045953324331</v>
      </c>
      <c r="CJ18" s="148">
        <v>-1264.5819230792763</v>
      </c>
      <c r="CK18" s="148">
        <v>-1504.3795981116371</v>
      </c>
      <c r="CL18" s="148">
        <v>-1078.151203326066</v>
      </c>
      <c r="CM18" s="148">
        <v>-1108.7482088337354</v>
      </c>
      <c r="CN18" s="148">
        <v>-1240.0756159611255</v>
      </c>
      <c r="CO18" s="148">
        <v>-1289.7131073019032</v>
      </c>
      <c r="CP18" s="148">
        <v>-867.20828942017727</v>
      </c>
      <c r="CQ18" s="148">
        <v>-932.91362236918508</v>
      </c>
      <c r="CR18" s="148">
        <v>-1321.9417410216709</v>
      </c>
      <c r="CS18" s="148">
        <v>-1446.6326804408181</v>
      </c>
      <c r="CT18" s="148">
        <v>-905.06952997089866</v>
      </c>
      <c r="CU18" s="148">
        <v>-1061.6361932720174</v>
      </c>
      <c r="CV18" s="148">
        <v>-1440.0892936355694</v>
      </c>
      <c r="CW18" s="148">
        <v>-1499.3107075100793</v>
      </c>
      <c r="CX18" s="148">
        <v>-1050.6247557487895</v>
      </c>
      <c r="CY18" s="148">
        <v>-1614.1282677441209</v>
      </c>
      <c r="CZ18" s="148">
        <v>-1861.7452586005727</v>
      </c>
      <c r="DA18" s="148">
        <v>-2144.4256596741288</v>
      </c>
      <c r="DB18" s="148">
        <v>-1489.1280143973459</v>
      </c>
      <c r="DC18" s="148">
        <v>-1451.3189049856931</v>
      </c>
      <c r="DD18" s="148">
        <v>-1540.0950271103129</v>
      </c>
      <c r="DE18" s="148">
        <v>-2025.2656506643116</v>
      </c>
      <c r="DF18" s="148">
        <v>-1271.7984770266994</v>
      </c>
      <c r="DG18" s="148">
        <v>-1124.3844237399069</v>
      </c>
      <c r="DH18" s="148">
        <v>-1001.9885951315409</v>
      </c>
      <c r="DI18" s="148">
        <v>-1897.883062002727</v>
      </c>
      <c r="DJ18" s="148">
        <v>-1685.0028856189574</v>
      </c>
      <c r="DK18" s="148">
        <v>-1985.4093925784177</v>
      </c>
      <c r="DL18" s="148">
        <v>-2254.8100135058253</v>
      </c>
      <c r="DM18" s="148">
        <v>-2915.0487138822791</v>
      </c>
      <c r="DN18" s="148">
        <v>-2465.0062860822873</v>
      </c>
      <c r="DO18" s="148">
        <v>-2840.4838235391803</v>
      </c>
      <c r="DP18" s="148">
        <v>-2745.2683361811223</v>
      </c>
      <c r="DQ18" s="148">
        <v>-3083.0518883538039</v>
      </c>
      <c r="DR18" s="148">
        <v>-2399.6479531194036</v>
      </c>
      <c r="DS18" s="148">
        <v>-2235.6428174211565</v>
      </c>
      <c r="DT18" s="148">
        <v>-2779.2015275959229</v>
      </c>
      <c r="DU18" s="148">
        <v>-3191.4895226523677</v>
      </c>
      <c r="DV18" s="148">
        <v>-2470.3592230082008</v>
      </c>
      <c r="DW18" s="148">
        <v>-2867.9916555665395</v>
      </c>
      <c r="DX18" s="148">
        <v>-2947.5977710421489</v>
      </c>
      <c r="DY18" s="148">
        <v>-3137.3297660815015</v>
      </c>
      <c r="DZ18" s="148">
        <v>-2148.3454223360986</v>
      </c>
      <c r="EA18" s="148">
        <v>-2704.273406847045</v>
      </c>
      <c r="EB18" s="148">
        <v>-3171.8406603202093</v>
      </c>
    </row>
    <row r="19" spans="1:132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814.32417153800009</v>
      </c>
      <c r="CE19" s="147">
        <v>955.91459688700002</v>
      </c>
      <c r="CF19" s="147">
        <v>941.635741618</v>
      </c>
      <c r="CG19" s="147">
        <v>998.21226584100009</v>
      </c>
      <c r="CH19" s="147">
        <v>881.95095664436508</v>
      </c>
      <c r="CI19" s="147">
        <v>1028.790072178436</v>
      </c>
      <c r="CJ19" s="147">
        <v>1040.2888248829659</v>
      </c>
      <c r="CK19" s="147">
        <v>1089.344852995124</v>
      </c>
      <c r="CL19" s="147">
        <v>959.12110352818002</v>
      </c>
      <c r="CM19" s="147">
        <v>1096.2118119571387</v>
      </c>
      <c r="CN19" s="147">
        <v>1076.822213425623</v>
      </c>
      <c r="CO19" s="147">
        <v>1084.6572192800002</v>
      </c>
      <c r="CP19" s="147">
        <v>997.17150625082104</v>
      </c>
      <c r="CQ19" s="147">
        <v>1124.117323904748</v>
      </c>
      <c r="CR19" s="147">
        <v>1120.7457481602689</v>
      </c>
      <c r="CS19" s="147">
        <v>1186.1520698100001</v>
      </c>
      <c r="CT19" s="147">
        <v>1184.3004316700001</v>
      </c>
      <c r="CU19" s="147">
        <v>1295.6396240500003</v>
      </c>
      <c r="CV19" s="147">
        <v>1296.1904657100001</v>
      </c>
      <c r="CW19" s="147">
        <v>1308.5989076235494</v>
      </c>
      <c r="CX19" s="147">
        <v>1244.1176077</v>
      </c>
      <c r="CY19" s="147">
        <v>1441.7423904000002</v>
      </c>
      <c r="CZ19" s="147">
        <v>1442.9534835699999</v>
      </c>
      <c r="DA19" s="147">
        <v>1458.4473644999998</v>
      </c>
      <c r="DB19" s="147">
        <v>1401.6707971849826</v>
      </c>
      <c r="DC19" s="147">
        <v>1576.5170869338792</v>
      </c>
      <c r="DD19" s="147">
        <v>1683.6510406091884</v>
      </c>
      <c r="DE19" s="147">
        <v>1684.08406203</v>
      </c>
      <c r="DF19" s="147">
        <v>1373.0353654200001</v>
      </c>
      <c r="DG19" s="147">
        <v>1371.1981698799998</v>
      </c>
      <c r="DH19" s="147">
        <v>1750.1599589461525</v>
      </c>
      <c r="DI19" s="147">
        <v>1902.5456375765639</v>
      </c>
      <c r="DJ19" s="147">
        <v>1765.8542161400001</v>
      </c>
      <c r="DK19" s="147">
        <v>2082.4133669800003</v>
      </c>
      <c r="DL19" s="147">
        <v>2114.9531639299998</v>
      </c>
      <c r="DM19" s="147">
        <v>2239.7992879900003</v>
      </c>
      <c r="DN19" s="147">
        <v>2143.1487074350962</v>
      </c>
      <c r="DO19" s="147">
        <v>2481.5156845528381</v>
      </c>
      <c r="DP19" s="147">
        <v>2504.591450737114</v>
      </c>
      <c r="DQ19" s="147">
        <v>2467.3163611827413</v>
      </c>
      <c r="DR19" s="147">
        <v>2344.7999279690748</v>
      </c>
      <c r="DS19" s="147">
        <v>2592.8518351260923</v>
      </c>
      <c r="DT19" s="147">
        <v>2556.7444097955668</v>
      </c>
      <c r="DU19" s="147">
        <v>2522.5594489438631</v>
      </c>
      <c r="DV19" s="147">
        <v>2320.0650981727676</v>
      </c>
      <c r="DW19" s="147">
        <v>2763.4069860082545</v>
      </c>
      <c r="DX19" s="147">
        <v>2815.728794461013</v>
      </c>
      <c r="DY19" s="147">
        <v>2856.4958905710591</v>
      </c>
      <c r="DZ19" s="147">
        <v>2889.9682812336191</v>
      </c>
      <c r="EA19" s="147">
        <v>3433.4396116732532</v>
      </c>
      <c r="EB19" s="147">
        <v>3573.8695974628718</v>
      </c>
    </row>
    <row r="20" spans="1:132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710.2</v>
      </c>
      <c r="CE20" s="149">
        <v>846.9</v>
      </c>
      <c r="CF20" s="149">
        <v>827.1</v>
      </c>
      <c r="CG20" s="149">
        <v>803.1</v>
      </c>
      <c r="CH20" s="149">
        <v>742.1</v>
      </c>
      <c r="CI20" s="149">
        <v>919</v>
      </c>
      <c r="CJ20" s="149">
        <v>875.3</v>
      </c>
      <c r="CK20" s="149">
        <v>929</v>
      </c>
      <c r="CL20" s="149">
        <v>866</v>
      </c>
      <c r="CM20" s="149">
        <v>966.3</v>
      </c>
      <c r="CN20" s="149">
        <v>974.2</v>
      </c>
      <c r="CO20" s="149">
        <v>963.7</v>
      </c>
      <c r="CP20" s="149">
        <v>919.2</v>
      </c>
      <c r="CQ20" s="149">
        <v>1018.1</v>
      </c>
      <c r="CR20" s="149">
        <v>1008.6</v>
      </c>
      <c r="CS20" s="149">
        <v>1028.5</v>
      </c>
      <c r="CT20" s="149">
        <v>1039.8</v>
      </c>
      <c r="CU20" s="149">
        <v>1144.9000000000001</v>
      </c>
      <c r="CV20" s="149">
        <v>1128.5</v>
      </c>
      <c r="CW20" s="149">
        <v>1134.2</v>
      </c>
      <c r="CX20" s="149">
        <v>1085.0999999999999</v>
      </c>
      <c r="CY20" s="149">
        <v>1289</v>
      </c>
      <c r="CZ20" s="149">
        <v>1266.0999999999999</v>
      </c>
      <c r="DA20" s="149">
        <v>1276.8</v>
      </c>
      <c r="DB20" s="149">
        <v>1201.4000000000001</v>
      </c>
      <c r="DC20" s="149">
        <v>1389.3</v>
      </c>
      <c r="DD20" s="149">
        <v>1499.8</v>
      </c>
      <c r="DE20" s="149">
        <v>1471.7</v>
      </c>
      <c r="DF20" s="149">
        <v>1229.6980000000001</v>
      </c>
      <c r="DG20" s="149">
        <v>1247.2539999999999</v>
      </c>
      <c r="DH20" s="149">
        <v>1592.809</v>
      </c>
      <c r="DI20" s="149">
        <v>1687.3</v>
      </c>
      <c r="DJ20" s="149">
        <v>1597.643</v>
      </c>
      <c r="DK20" s="149">
        <v>1909.7670000000001</v>
      </c>
      <c r="DL20" s="149">
        <v>1914.5039999999999</v>
      </c>
      <c r="DM20" s="149">
        <v>1999.605</v>
      </c>
      <c r="DN20" s="149">
        <v>1954.4045559964759</v>
      </c>
      <c r="DO20" s="149">
        <v>2275.6342168142041</v>
      </c>
      <c r="DP20" s="149">
        <v>2299.0834910476497</v>
      </c>
      <c r="DQ20" s="149">
        <v>2215.1035988337189</v>
      </c>
      <c r="DR20" s="149">
        <v>2134.3975179731151</v>
      </c>
      <c r="DS20" s="149">
        <v>2406.9003470065841</v>
      </c>
      <c r="DT20" s="149">
        <v>2360.2874681259891</v>
      </c>
      <c r="DU20" s="149">
        <v>2339.9937771144751</v>
      </c>
      <c r="DV20" s="149">
        <v>2115.5098891613934</v>
      </c>
      <c r="DW20" s="149">
        <v>2544.4043510906654</v>
      </c>
      <c r="DX20" s="149">
        <v>2597.8840839170166</v>
      </c>
      <c r="DY20" s="149">
        <v>2565.853751635912</v>
      </c>
      <c r="DZ20" s="149">
        <v>2652.8593339157692</v>
      </c>
      <c r="EA20" s="149">
        <v>3187.3209449526134</v>
      </c>
      <c r="EB20" s="149">
        <v>3303.452582900889</v>
      </c>
    </row>
    <row r="21" spans="1:132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11.23111153</v>
      </c>
      <c r="CE21" s="147">
        <v>21.524707639999999</v>
      </c>
      <c r="CF21" s="147">
        <v>17.7</v>
      </c>
      <c r="CG21" s="147">
        <v>45.800000000000004</v>
      </c>
      <c r="CH21" s="147">
        <v>20.089647339999999</v>
      </c>
      <c r="CI21" s="147">
        <v>29.968615700000001</v>
      </c>
      <c r="CJ21" s="147">
        <v>23.93020456</v>
      </c>
      <c r="CK21" s="147">
        <v>24.05745727</v>
      </c>
      <c r="CL21" s="147">
        <v>18.258321340999998</v>
      </c>
      <c r="CM21" s="147">
        <v>25.585067209999998</v>
      </c>
      <c r="CN21" s="147">
        <v>15.572591190000001</v>
      </c>
      <c r="CO21" s="147">
        <v>23.54524159</v>
      </c>
      <c r="CP21" s="147">
        <v>9.2515249300000004</v>
      </c>
      <c r="CQ21" s="147">
        <v>22.557378780000001</v>
      </c>
      <c r="CR21" s="147">
        <v>30.60553419</v>
      </c>
      <c r="CS21" s="147">
        <v>28.703421769999999</v>
      </c>
      <c r="CT21" s="147">
        <v>38.320826689999997</v>
      </c>
      <c r="CU21" s="147">
        <v>36.454025520000002</v>
      </c>
      <c r="CV21" s="147">
        <v>47.250726960000001</v>
      </c>
      <c r="CW21" s="147">
        <v>45.239706050000002</v>
      </c>
      <c r="CX21" s="147">
        <v>48.75700269</v>
      </c>
      <c r="CY21" s="147">
        <v>56.4</v>
      </c>
      <c r="CZ21" s="147">
        <v>58.021630870000003</v>
      </c>
      <c r="DA21" s="147">
        <v>63.725151949999997</v>
      </c>
      <c r="DB21" s="147">
        <v>61.5</v>
      </c>
      <c r="DC21" s="147">
        <v>71.603185209999992</v>
      </c>
      <c r="DD21" s="147">
        <v>59.311409999999995</v>
      </c>
      <c r="DE21" s="147">
        <v>51.784347750000002</v>
      </c>
      <c r="DF21" s="147">
        <v>49.465418220000004</v>
      </c>
      <c r="DG21" s="147">
        <v>35.066034479999999</v>
      </c>
      <c r="DH21" s="147">
        <v>63.790416530000002</v>
      </c>
      <c r="DI21" s="147">
        <v>50.964756640000004</v>
      </c>
      <c r="DJ21" s="147">
        <v>68.590864429999996</v>
      </c>
      <c r="DK21" s="147">
        <v>112.07326068</v>
      </c>
      <c r="DL21" s="147">
        <v>80.078816919999994</v>
      </c>
      <c r="DM21" s="147">
        <v>77.406517560000012</v>
      </c>
      <c r="DN21" s="147">
        <v>86.129953929102797</v>
      </c>
      <c r="DO21" s="147">
        <v>94.476596067421198</v>
      </c>
      <c r="DP21" s="147">
        <v>90.047538315049707</v>
      </c>
      <c r="DQ21" s="147">
        <v>100.37501126726049</v>
      </c>
      <c r="DR21" s="147">
        <v>99.193994798830602</v>
      </c>
      <c r="DS21" s="147">
        <v>73.856050102213601</v>
      </c>
      <c r="DT21" s="147">
        <v>85.279188437935105</v>
      </c>
      <c r="DU21" s="147">
        <v>92.466669339138889</v>
      </c>
      <c r="DV21" s="147">
        <v>85.270022037373707</v>
      </c>
      <c r="DW21" s="147">
        <v>85.8688001165374</v>
      </c>
      <c r="DX21" s="147">
        <v>82.376157397665011</v>
      </c>
      <c r="DY21" s="147">
        <v>88.854323107664996</v>
      </c>
      <c r="DZ21" s="147">
        <v>76.898150167304109</v>
      </c>
      <c r="EA21" s="147">
        <v>74.534661698102312</v>
      </c>
      <c r="EB21" s="147">
        <v>70.528016977691607</v>
      </c>
    </row>
    <row r="22" spans="1:132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0</v>
      </c>
      <c r="DS22" s="5">
        <v>15.3708648483088</v>
      </c>
      <c r="DT22" s="5">
        <v>0</v>
      </c>
      <c r="DU22" s="5">
        <v>2.62747023940504</v>
      </c>
      <c r="DV22" s="5">
        <v>0</v>
      </c>
      <c r="DW22" s="5">
        <v>0</v>
      </c>
      <c r="DX22" s="5">
        <v>3.2</v>
      </c>
      <c r="DY22" s="5">
        <v>3</v>
      </c>
      <c r="DZ22" s="5">
        <v>34.513584693092739</v>
      </c>
      <c r="EA22" s="5">
        <v>0</v>
      </c>
      <c r="EB22" s="5">
        <v>0</v>
      </c>
    </row>
    <row r="23" spans="1:132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0</v>
      </c>
      <c r="DS23" s="150">
        <v>15.3708648483088</v>
      </c>
      <c r="DT23" s="150">
        <v>0</v>
      </c>
      <c r="DU23" s="150">
        <v>2.62747023940504</v>
      </c>
      <c r="DV23" s="150">
        <v>0</v>
      </c>
      <c r="DW23" s="150">
        <v>0</v>
      </c>
      <c r="DX23" s="150">
        <v>3.2</v>
      </c>
      <c r="DY23" s="150">
        <v>3</v>
      </c>
      <c r="DZ23" s="150">
        <v>34.513584693092739</v>
      </c>
      <c r="EA23" s="150">
        <v>0</v>
      </c>
      <c r="EB23" s="150">
        <v>0</v>
      </c>
    </row>
    <row r="24" spans="1:132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V24" s="147">
        <v>0</v>
      </c>
      <c r="DW24" s="147">
        <v>0</v>
      </c>
      <c r="DX24" s="147">
        <v>0</v>
      </c>
      <c r="DY24" s="147">
        <v>0</v>
      </c>
      <c r="DZ24" s="147">
        <v>0</v>
      </c>
      <c r="EA24" s="147">
        <v>0</v>
      </c>
      <c r="EB24" s="147">
        <v>0</v>
      </c>
    </row>
    <row r="25" spans="1:132" ht="28.5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-231.20898894138389</v>
      </c>
      <c r="CE25" s="148">
        <v>-268.92499800652666</v>
      </c>
      <c r="CF25" s="148">
        <v>-478.26919741386143</v>
      </c>
      <c r="CG25" s="148">
        <v>-462.38629889418905</v>
      </c>
      <c r="CH25" s="148">
        <v>-121.60524761261442</v>
      </c>
      <c r="CI25" s="148">
        <v>-145.42644752033704</v>
      </c>
      <c r="CJ25" s="148">
        <v>-242.56350429245742</v>
      </c>
      <c r="CK25" s="148">
        <v>-431.77338100980103</v>
      </c>
      <c r="CL25" s="148">
        <v>-124.07110516988601</v>
      </c>
      <c r="CM25" s="148">
        <v>-37.165456086596656</v>
      </c>
      <c r="CN25" s="148">
        <v>-178.82599372550257</v>
      </c>
      <c r="CO25" s="148">
        <v>-221.19859461190299</v>
      </c>
      <c r="CP25" s="148">
        <v>121.72646390064376</v>
      </c>
      <c r="CQ25" s="148">
        <v>168.64632275556292</v>
      </c>
      <c r="CR25" s="148">
        <v>-231.80152705140193</v>
      </c>
      <c r="CS25" s="148">
        <v>-287.24023240081806</v>
      </c>
      <c r="CT25" s="148">
        <v>244.79456300910144</v>
      </c>
      <c r="CU25" s="148">
        <v>198.68420525798288</v>
      </c>
      <c r="CV25" s="148">
        <v>-188.50465488556932</v>
      </c>
      <c r="CW25" s="148">
        <v>-205.1980044224909</v>
      </c>
      <c r="CX25" s="148">
        <v>145.72682626069863</v>
      </c>
      <c r="CY25" s="148">
        <v>-224.68770831379277</v>
      </c>
      <c r="CZ25" s="148">
        <v>-474.52794122206893</v>
      </c>
      <c r="DA25" s="148">
        <v>-745.99644657485464</v>
      </c>
      <c r="DB25" s="148">
        <v>-145.00900860236328</v>
      </c>
      <c r="DC25" s="148">
        <v>56.810126448186182</v>
      </c>
      <c r="DD25" s="148">
        <v>84.406058648875472</v>
      </c>
      <c r="DE25" s="148">
        <v>-383.51380031431154</v>
      </c>
      <c r="DF25" s="148">
        <v>51.909791173300654</v>
      </c>
      <c r="DG25" s="148">
        <v>211.74771166009293</v>
      </c>
      <c r="DH25" s="148">
        <v>686.97718664461161</v>
      </c>
      <c r="DI25" s="148">
        <v>318.00904052062253</v>
      </c>
      <c r="DJ25" s="148">
        <v>68.276684085240262</v>
      </c>
      <c r="DK25" s="148">
        <v>-15.069286278417422</v>
      </c>
      <c r="DL25" s="148">
        <v>-215.29246649582544</v>
      </c>
      <c r="DM25" s="148">
        <v>-749.85594345227889</v>
      </c>
      <c r="DN25" s="148">
        <v>-407.98753257629386</v>
      </c>
      <c r="DO25" s="148">
        <v>-453.4447350537634</v>
      </c>
      <c r="DP25" s="148">
        <v>-330.72442375905803</v>
      </c>
      <c r="DQ25" s="148">
        <v>-680.76222403000088</v>
      </c>
      <c r="DR25" s="148">
        <v>-154.0420199491594</v>
      </c>
      <c r="DS25" s="148">
        <v>298.72383245103106</v>
      </c>
      <c r="DT25" s="148">
        <v>-307.73630623829126</v>
      </c>
      <c r="DU25" s="148">
        <v>-758.76927280823838</v>
      </c>
      <c r="DV25" s="148">
        <v>-235.5641468728069</v>
      </c>
      <c r="DW25" s="148">
        <v>-190.45346967482237</v>
      </c>
      <c r="DX25" s="148">
        <v>-211.04513397880095</v>
      </c>
      <c r="DY25" s="148">
        <v>-366.68819861810732</v>
      </c>
      <c r="DZ25" s="148">
        <v>699.23829342330907</v>
      </c>
      <c r="EA25" s="148">
        <v>654.63154312810593</v>
      </c>
      <c r="EB25" s="148">
        <v>331.50092016497086</v>
      </c>
    </row>
    <row r="26" spans="1:132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-210.86223306655219</v>
      </c>
      <c r="CY26" s="5">
        <v>-135.46503980116239</v>
      </c>
      <c r="CZ26" s="5">
        <v>117.16620873322854</v>
      </c>
      <c r="DA26" s="5">
        <v>-854.93015037264229</v>
      </c>
      <c r="DB26" s="5">
        <v>-374.4563890871662</v>
      </c>
      <c r="DC26" s="5">
        <v>-65.540676876179077</v>
      </c>
      <c r="DD26" s="5">
        <v>159.64955266745298</v>
      </c>
      <c r="DE26" s="5">
        <v>-848.99044091989219</v>
      </c>
      <c r="DF26" s="5">
        <v>-272.34619223868492</v>
      </c>
      <c r="DG26" s="5">
        <v>-565.20167614177899</v>
      </c>
      <c r="DH26" s="5">
        <v>43.548566181885562</v>
      </c>
      <c r="DI26" s="5">
        <v>324.95055283440888</v>
      </c>
      <c r="DJ26" s="5">
        <v>-352.27837852888445</v>
      </c>
      <c r="DK26" s="5">
        <v>185.23483890402383</v>
      </c>
      <c r="DL26" s="5">
        <v>-584.09938504159459</v>
      </c>
      <c r="DM26" s="5">
        <v>-639.69187641104077</v>
      </c>
      <c r="DN26" s="5">
        <v>-498.31930188998143</v>
      </c>
      <c r="DO26" s="5">
        <v>-175.60327702988536</v>
      </c>
      <c r="DP26" s="5">
        <v>228.64067948371394</v>
      </c>
      <c r="DQ26" s="5">
        <v>-1069.7436601338118</v>
      </c>
      <c r="DR26" s="5">
        <v>180.14156877207765</v>
      </c>
      <c r="DS26" s="5">
        <v>190.80998748810552</v>
      </c>
      <c r="DT26" s="5">
        <v>-130.04720109215864</v>
      </c>
      <c r="DU26" s="5">
        <v>-551.86787504954782</v>
      </c>
      <c r="DV26" s="5">
        <v>-28.319384076431561</v>
      </c>
      <c r="DW26" s="5">
        <v>-95.783248352535423</v>
      </c>
      <c r="DX26" s="5">
        <v>106.67360205989729</v>
      </c>
      <c r="DY26" s="5">
        <v>-1838.9403988271335</v>
      </c>
      <c r="DZ26" s="5">
        <v>63.69020984749335</v>
      </c>
      <c r="EA26" s="5">
        <v>364.85687991830684</v>
      </c>
      <c r="EB26" s="5">
        <v>-365.15623733066252</v>
      </c>
    </row>
    <row r="27" spans="1:132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121.63418186607434</v>
      </c>
      <c r="DO27" s="147">
        <v>39.437701278268733</v>
      </c>
      <c r="DP27" s="147">
        <v>47.158647308260939</v>
      </c>
      <c r="DQ27" s="147">
        <v>-187.68011041525648</v>
      </c>
      <c r="DR27" s="147">
        <v>134.13130810382856</v>
      </c>
      <c r="DS27" s="147">
        <v>231.32858663427129</v>
      </c>
      <c r="DT27" s="147">
        <v>-89.546740985913544</v>
      </c>
      <c r="DU27" s="147">
        <v>-46.586656598976504</v>
      </c>
      <c r="DV27" s="147">
        <v>115.00559016405603</v>
      </c>
      <c r="DW27" s="147">
        <v>265.37788792773887</v>
      </c>
      <c r="DX27" s="147">
        <v>527.54089327365909</v>
      </c>
      <c r="DY27" s="147">
        <v>-218.99049560219532</v>
      </c>
      <c r="DZ27" s="147">
        <v>315.32304134176883</v>
      </c>
      <c r="EA27" s="147">
        <v>181.53461411416663</v>
      </c>
      <c r="EB27" s="147">
        <v>226.67213317536982</v>
      </c>
    </row>
    <row r="28" spans="1:132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486.00376656047314</v>
      </c>
      <c r="DO28" s="150">
        <v>132.98993805078419</v>
      </c>
      <c r="DP28" s="150">
        <v>137.30647720725565</v>
      </c>
      <c r="DQ28" s="150">
        <v>1.9863169863049848</v>
      </c>
      <c r="DR28" s="150">
        <v>364.32606861078528</v>
      </c>
      <c r="DS28" s="150">
        <v>352.91844048128604</v>
      </c>
      <c r="DT28" s="150">
        <v>155.55809539538785</v>
      </c>
      <c r="DU28" s="150">
        <v>213.30934066606144</v>
      </c>
      <c r="DV28" s="150">
        <v>507.04558669839184</v>
      </c>
      <c r="DW28" s="150">
        <v>270.14670955728479</v>
      </c>
      <c r="DX28" s="150">
        <v>394.74703692498861</v>
      </c>
      <c r="DY28" s="150">
        <v>137.10651423299964</v>
      </c>
      <c r="DZ28" s="150">
        <v>594.65362953496469</v>
      </c>
      <c r="EA28" s="150">
        <v>269.46911784525321</v>
      </c>
      <c r="EB28" s="150">
        <v>355.23866615400129</v>
      </c>
    </row>
    <row r="29" spans="1:132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23.163524686712108</v>
      </c>
      <c r="DG29" s="148">
        <v>-5.9231400145812767</v>
      </c>
      <c r="DH29" s="148">
        <v>-31.810414568604791</v>
      </c>
      <c r="DI29" s="148">
        <v>37.928217023813737</v>
      </c>
      <c r="DJ29" s="148">
        <v>120.70477128277889</v>
      </c>
      <c r="DK29" s="148">
        <v>32.858698167849553</v>
      </c>
      <c r="DL29" s="148">
        <v>7.2929285087833264</v>
      </c>
      <c r="DM29" s="148">
        <v>69.067785486172184</v>
      </c>
      <c r="DN29" s="148">
        <v>39.154920604034025</v>
      </c>
      <c r="DO29" s="148">
        <v>45.098744695775295</v>
      </c>
      <c r="DP29" s="148">
        <v>150.40950351009641</v>
      </c>
      <c r="DQ29" s="148">
        <v>-20.582716429739044</v>
      </c>
      <c r="DR29" s="148">
        <v>37.479207846205973</v>
      </c>
      <c r="DS29" s="148">
        <v>55.120631830190511</v>
      </c>
      <c r="DT29" s="148">
        <v>5.9463889242285406</v>
      </c>
      <c r="DU29" s="148">
        <v>55.672257913876564</v>
      </c>
      <c r="DV29" s="148">
        <v>-90.73696365827719</v>
      </c>
      <c r="DW29" s="148">
        <v>61.095877758400299</v>
      </c>
      <c r="DX29" s="148">
        <v>32.229087428670681</v>
      </c>
      <c r="DY29" s="148">
        <v>113.08652498321288</v>
      </c>
      <c r="DZ29" s="148">
        <v>-289.27156762304912</v>
      </c>
      <c r="EA29" s="148">
        <v>9.3037622746137298</v>
      </c>
      <c r="EB29" s="148">
        <v>162.83661794805153</v>
      </c>
    </row>
    <row r="30" spans="1:132" ht="28.5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2.7620125844155883</v>
      </c>
      <c r="DS30" s="147">
        <v>0.88427651112242245</v>
      </c>
      <c r="DT30" s="147">
        <v>0.59185983818192156</v>
      </c>
      <c r="DU30" s="147">
        <v>4.1989352028317057</v>
      </c>
      <c r="DV30" s="147">
        <v>9.1143100795523075</v>
      </c>
      <c r="DW30" s="147">
        <v>22.355786548692819</v>
      </c>
      <c r="DX30" s="147">
        <v>5.7343884135346102</v>
      </c>
      <c r="DY30" s="147">
        <v>6.4179259292444115</v>
      </c>
      <c r="DZ30" s="147">
        <v>-7.815368855758555</v>
      </c>
      <c r="EA30" s="147">
        <v>-3.0243611707683549</v>
      </c>
      <c r="EB30" s="147">
        <v>19.300770183545886</v>
      </c>
    </row>
    <row r="31" spans="1:132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14.599961298750266</v>
      </c>
      <c r="DG31" s="147">
        <v>-6.4299941801273786</v>
      </c>
      <c r="DH31" s="147">
        <v>-24.93860867459264</v>
      </c>
      <c r="DI31" s="147">
        <v>37.013746751521907</v>
      </c>
      <c r="DJ31" s="147">
        <v>120.92865679206622</v>
      </c>
      <c r="DK31" s="147">
        <v>32.129873903899401</v>
      </c>
      <c r="DL31" s="147">
        <v>7.5297540709026087</v>
      </c>
      <c r="DM31" s="147">
        <v>69.365803122105774</v>
      </c>
      <c r="DN31" s="147">
        <v>39.162914402368287</v>
      </c>
      <c r="DO31" s="147">
        <v>44.977597284929878</v>
      </c>
      <c r="DP31" s="147">
        <v>150.91197667341137</v>
      </c>
      <c r="DQ31" s="147">
        <v>-21.609001856426016</v>
      </c>
      <c r="DR31" s="147">
        <v>34.717195261790387</v>
      </c>
      <c r="DS31" s="147">
        <v>54.236355319068089</v>
      </c>
      <c r="DT31" s="147">
        <v>5.354529086046619</v>
      </c>
      <c r="DU31" s="147">
        <v>51.473322711044858</v>
      </c>
      <c r="DV31" s="147">
        <v>-99.851273737829501</v>
      </c>
      <c r="DW31" s="147">
        <v>38.740091209707479</v>
      </c>
      <c r="DX31" s="147">
        <v>26.494699015136071</v>
      </c>
      <c r="DY31" s="147">
        <v>106.66859905396848</v>
      </c>
      <c r="DZ31" s="147">
        <v>-281.45619876729057</v>
      </c>
      <c r="EA31" s="147">
        <v>12.328123445382085</v>
      </c>
      <c r="EB31" s="147">
        <v>143.53584776450563</v>
      </c>
    </row>
    <row r="32" spans="1:132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6.8000000000000114</v>
      </c>
      <c r="CY32" s="148">
        <v>-27.498168225078299</v>
      </c>
      <c r="CZ32" s="148">
        <v>-1.40663530490416</v>
      </c>
      <c r="DA32" s="148">
        <v>3.4000000000000057</v>
      </c>
      <c r="DB32" s="148">
        <v>-0.79999999999999993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-516.42203707307215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-177.93969517186289</v>
      </c>
      <c r="DS32" s="148">
        <v>-10.131269867224566</v>
      </c>
      <c r="DT32" s="148">
        <v>18.099173561001024</v>
      </c>
      <c r="DU32" s="148">
        <v>-21.196140016545666</v>
      </c>
      <c r="DV32" s="148">
        <v>-177.23198931259151</v>
      </c>
      <c r="DW32" s="148">
        <v>64.644024161276093</v>
      </c>
      <c r="DX32" s="148">
        <v>-20.715353247463902</v>
      </c>
      <c r="DY32" s="148">
        <v>702.8</v>
      </c>
      <c r="DZ32" s="148">
        <v>-9.5891298297079981</v>
      </c>
      <c r="EA32" s="148">
        <v>-17.655960679029299</v>
      </c>
      <c r="EB32" s="148">
        <v>231.39734133502884</v>
      </c>
    </row>
    <row r="33" spans="1:132" ht="28.5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X33" s="147">
        <v>0</v>
      </c>
      <c r="DY33" s="147">
        <v>0</v>
      </c>
      <c r="DZ33" s="147">
        <v>0</v>
      </c>
      <c r="EA33" s="147">
        <v>0</v>
      </c>
      <c r="EB33" s="147">
        <v>0</v>
      </c>
    </row>
    <row r="34" spans="1:132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6.8000000000000114</v>
      </c>
      <c r="CY34" s="147">
        <v>-27.498168225078299</v>
      </c>
      <c r="CZ34" s="147">
        <v>-1.40663530490416</v>
      </c>
      <c r="DA34" s="147">
        <v>3.4000000000000057</v>
      </c>
      <c r="DB34" s="147">
        <v>-0.79999999999999993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-516.42203707307215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-177.93969517186289</v>
      </c>
      <c r="DS34" s="147">
        <v>-10.131269867224566</v>
      </c>
      <c r="DT34" s="147">
        <v>18.099173561001024</v>
      </c>
      <c r="DU34" s="147">
        <v>-21.196140016545666</v>
      </c>
      <c r="DV34" s="147">
        <v>-177.23198931259151</v>
      </c>
      <c r="DW34" s="147">
        <v>64.644024161276093</v>
      </c>
      <c r="DX34" s="147">
        <v>-20.715353247463902</v>
      </c>
      <c r="DY34" s="147">
        <v>702.8</v>
      </c>
      <c r="DZ34" s="147">
        <v>-9.5891298297079981</v>
      </c>
      <c r="EA34" s="147">
        <v>-17.655960679029299</v>
      </c>
      <c r="EB34" s="147">
        <v>231.39734133502884</v>
      </c>
    </row>
    <row r="35" spans="1:132" ht="28.5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W35" s="147">
        <v>0</v>
      </c>
      <c r="DX35" s="147">
        <v>0</v>
      </c>
      <c r="DY35" s="147">
        <v>0</v>
      </c>
      <c r="DZ35" s="147">
        <v>0</v>
      </c>
      <c r="EA35" s="147">
        <v>0</v>
      </c>
      <c r="EB35" s="147">
        <v>0</v>
      </c>
    </row>
    <row r="36" spans="1:132" ht="28.5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U36" s="147">
        <v>0</v>
      </c>
      <c r="DV36" s="147">
        <v>0</v>
      </c>
      <c r="DW36" s="147">
        <v>0</v>
      </c>
      <c r="DX36" s="147">
        <v>0</v>
      </c>
      <c r="DY36" s="147">
        <v>0</v>
      </c>
      <c r="DZ36" s="147">
        <v>0</v>
      </c>
      <c r="EA36" s="147">
        <v>0</v>
      </c>
      <c r="EB36" s="147">
        <v>0</v>
      </c>
    </row>
    <row r="37" spans="1:132" ht="28.5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U37" s="147">
        <v>0</v>
      </c>
      <c r="DV37" s="147">
        <v>0</v>
      </c>
      <c r="DW37" s="147">
        <v>0</v>
      </c>
      <c r="DX37" s="147">
        <v>0</v>
      </c>
      <c r="DY37" s="147">
        <v>0</v>
      </c>
      <c r="DZ37" s="147">
        <v>0</v>
      </c>
      <c r="EA37" s="147">
        <v>0</v>
      </c>
      <c r="EB37" s="147">
        <v>0</v>
      </c>
    </row>
    <row r="38" spans="1:132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206.36060764988767</v>
      </c>
      <c r="DG38" s="148">
        <v>160.7929878865279</v>
      </c>
      <c r="DH38" s="148">
        <v>90.814430098426186</v>
      </c>
      <c r="DI38" s="148">
        <v>242.97803933641802</v>
      </c>
      <c r="DJ38" s="148">
        <v>-57.275127196322018</v>
      </c>
      <c r="DK38" s="148">
        <v>334.35353876662708</v>
      </c>
      <c r="DL38" s="148">
        <v>-376.94022090262513</v>
      </c>
      <c r="DM38" s="148">
        <v>-150.12640860768423</v>
      </c>
      <c r="DN38" s="148">
        <v>-118.56648156815072</v>
      </c>
      <c r="DO38" s="148">
        <v>-236.22754852313477</v>
      </c>
      <c r="DP38" s="148">
        <v>38.782839969736784</v>
      </c>
      <c r="DQ38" s="148">
        <v>-140.4981069736267</v>
      </c>
      <c r="DR38" s="148">
        <v>170.68132290092998</v>
      </c>
      <c r="DS38" s="148">
        <v>46.451381813633887</v>
      </c>
      <c r="DT38" s="148">
        <v>66.654384093974059</v>
      </c>
      <c r="DU38" s="148">
        <v>-54.27210926101688</v>
      </c>
      <c r="DV38" s="148">
        <v>157.8559319353509</v>
      </c>
      <c r="DW38" s="148">
        <v>111.6853216199606</v>
      </c>
      <c r="DX38" s="148">
        <v>174.39709216679057</v>
      </c>
      <c r="DY38" s="148">
        <v>-121.78629335322003</v>
      </c>
      <c r="DZ38" s="148">
        <v>309.70433079481302</v>
      </c>
      <c r="EA38" s="148">
        <v>177.27106321228538</v>
      </c>
      <c r="EB38" s="148">
        <v>-152.55785908663466</v>
      </c>
    </row>
    <row r="39" spans="1:132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38.212199999999996</v>
      </c>
      <c r="DU39" s="147">
        <v>1.2</v>
      </c>
      <c r="DV39" s="147">
        <v>9.8319627903592277E-2</v>
      </c>
      <c r="DW39" s="147">
        <v>0</v>
      </c>
      <c r="DX39" s="147">
        <v>42.003632000000003</v>
      </c>
      <c r="DY39" s="147">
        <v>6.3750320000000045</v>
      </c>
      <c r="DZ39" s="147">
        <v>0</v>
      </c>
      <c r="EA39" s="147">
        <v>51</v>
      </c>
      <c r="EB39" s="147">
        <v>0</v>
      </c>
    </row>
    <row r="40" spans="1:132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206.36060764988767</v>
      </c>
      <c r="DG40" s="151">
        <v>160.7929878865279</v>
      </c>
      <c r="DH40" s="151">
        <v>90.814430098426186</v>
      </c>
      <c r="DI40" s="151">
        <v>242.97803933641802</v>
      </c>
      <c r="DJ40" s="151">
        <v>-57.275127196322018</v>
      </c>
      <c r="DK40" s="151">
        <v>334.35353876662708</v>
      </c>
      <c r="DL40" s="151">
        <v>-376.94022090262513</v>
      </c>
      <c r="DM40" s="151">
        <v>-150.12640860768423</v>
      </c>
      <c r="DN40" s="151">
        <v>-118.56648156815072</v>
      </c>
      <c r="DO40" s="151">
        <v>-236.22754852313477</v>
      </c>
      <c r="DP40" s="151">
        <v>38.782839969736784</v>
      </c>
      <c r="DQ40" s="151">
        <v>-140.4981069736267</v>
      </c>
      <c r="DR40" s="151">
        <v>170.68132290092998</v>
      </c>
      <c r="DS40" s="151">
        <v>46.451381813633887</v>
      </c>
      <c r="DT40" s="151">
        <v>28.442184093974063</v>
      </c>
      <c r="DU40" s="151">
        <v>-55.472109261016882</v>
      </c>
      <c r="DV40" s="151">
        <v>157.75761230744729</v>
      </c>
      <c r="DW40" s="151">
        <v>111.6853216199606</v>
      </c>
      <c r="DX40" s="151">
        <v>132.39346016679056</v>
      </c>
      <c r="DY40" s="151">
        <v>-128.16132535322004</v>
      </c>
      <c r="DZ40" s="151">
        <v>309.70433079481302</v>
      </c>
      <c r="EA40" s="151">
        <v>126.27106321228538</v>
      </c>
      <c r="EB40" s="151">
        <v>-152.55785908663466</v>
      </c>
    </row>
    <row r="41" spans="1:132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-25.067526444054035</v>
      </c>
      <c r="CY41" s="148">
        <v>269.7938919176168</v>
      </c>
      <c r="CZ41" s="148">
        <v>-139.62690465482456</v>
      </c>
      <c r="DA41" s="148">
        <v>338.16650125953959</v>
      </c>
      <c r="DB41" s="148">
        <v>41.502150134856542</v>
      </c>
      <c r="DC41" s="148">
        <v>-6.495297565821085</v>
      </c>
      <c r="DD41" s="148">
        <v>-164.21384518602952</v>
      </c>
      <c r="DE41" s="148">
        <v>495.83883040958193</v>
      </c>
      <c r="DF41" s="148">
        <v>181.53756476312546</v>
      </c>
      <c r="DG41" s="148">
        <v>138.80879992510111</v>
      </c>
      <c r="DH41" s="148">
        <v>-13.754379347852051</v>
      </c>
      <c r="DI41" s="148">
        <v>401.55519830322612</v>
      </c>
      <c r="DJ41" s="148">
        <v>115.4849624454519</v>
      </c>
      <c r="DK41" s="148">
        <v>-39.729304279137267</v>
      </c>
      <c r="DL41" s="148">
        <v>296.1883529309938</v>
      </c>
      <c r="DM41" s="148">
        <v>371.71200528224722</v>
      </c>
      <c r="DN41" s="148">
        <v>248.71482293146596</v>
      </c>
      <c r="DO41" s="148">
        <v>-107.06776356998955</v>
      </c>
      <c r="DP41" s="148">
        <v>-92.276165902875448</v>
      </c>
      <c r="DQ41" s="148">
        <v>656.39640932888449</v>
      </c>
      <c r="DR41" s="148">
        <v>-24.236103360035514</v>
      </c>
      <c r="DS41" s="148">
        <v>-200.69655782407131</v>
      </c>
      <c r="DT41" s="148">
        <v>-60.556035831941216</v>
      </c>
      <c r="DU41" s="148">
        <v>314.56816645391518</v>
      </c>
      <c r="DV41" s="148">
        <v>-119.36965486823908</v>
      </c>
      <c r="DW41" s="148">
        <v>199.1516019400743</v>
      </c>
      <c r="DX41" s="148">
        <v>253.46178713169837</v>
      </c>
      <c r="DY41" s="148">
        <v>771.34362062193145</v>
      </c>
      <c r="DZ41" s="148">
        <v>-312.99890503921728</v>
      </c>
      <c r="EA41" s="148">
        <v>-248.56059748346502</v>
      </c>
      <c r="EB41" s="148">
        <v>15.471121878419087</v>
      </c>
    </row>
    <row r="42" spans="1:132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U42" s="147">
        <v>0</v>
      </c>
      <c r="DV42" s="147">
        <v>0</v>
      </c>
      <c r="DW42" s="147">
        <v>0</v>
      </c>
      <c r="DX42" s="147">
        <v>0</v>
      </c>
      <c r="DY42" s="147">
        <v>0</v>
      </c>
      <c r="DZ42" s="147">
        <v>0</v>
      </c>
      <c r="EA42" s="147">
        <v>0</v>
      </c>
      <c r="EB42" s="147">
        <v>0</v>
      </c>
    </row>
    <row r="43" spans="1:132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U43" s="147">
        <v>0</v>
      </c>
      <c r="DV43" s="147">
        <v>0</v>
      </c>
      <c r="DW43" s="147">
        <v>0</v>
      </c>
      <c r="DX43" s="147">
        <v>0</v>
      </c>
      <c r="DY43" s="147">
        <v>0</v>
      </c>
      <c r="DZ43" s="147">
        <v>0</v>
      </c>
      <c r="EA43" s="147">
        <v>0</v>
      </c>
      <c r="EB43" s="147">
        <v>0</v>
      </c>
    </row>
    <row r="44" spans="1:132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-25.067526444054035</v>
      </c>
      <c r="CY44" s="152">
        <v>269.7938919176168</v>
      </c>
      <c r="CZ44" s="152">
        <v>-139.62690465482456</v>
      </c>
      <c r="DA44" s="152">
        <v>338.16650125953959</v>
      </c>
      <c r="DB44" s="152">
        <v>41.502150134856542</v>
      </c>
      <c r="DC44" s="152">
        <v>-6.495297565821085</v>
      </c>
      <c r="DD44" s="152">
        <v>-164.21384518602952</v>
      </c>
      <c r="DE44" s="152">
        <v>495.83883040958193</v>
      </c>
      <c r="DF44" s="152">
        <v>181.53756476312546</v>
      </c>
      <c r="DG44" s="152">
        <v>138.80879992510111</v>
      </c>
      <c r="DH44" s="152">
        <v>-13.754379347852051</v>
      </c>
      <c r="DI44" s="152">
        <v>401.55519830322612</v>
      </c>
      <c r="DJ44" s="152">
        <v>115.4849624454519</v>
      </c>
      <c r="DK44" s="152">
        <v>-39.729304279137267</v>
      </c>
      <c r="DL44" s="152">
        <v>-45.328069026306167</v>
      </c>
      <c r="DM44" s="152">
        <v>371.71200528224722</v>
      </c>
      <c r="DN44" s="152">
        <v>248.71482293146596</v>
      </c>
      <c r="DO44" s="152">
        <v>-107.06776356998955</v>
      </c>
      <c r="DP44" s="152">
        <v>-92.276165902875448</v>
      </c>
      <c r="DQ44" s="152">
        <v>656.39640932888449</v>
      </c>
      <c r="DR44" s="152">
        <v>-24.236103360035514</v>
      </c>
      <c r="DS44" s="152">
        <v>-200.69655782407131</v>
      </c>
      <c r="DT44" s="152">
        <v>-60.556035831941216</v>
      </c>
      <c r="DU44" s="152">
        <v>314.56816645391518</v>
      </c>
      <c r="DV44" s="152">
        <v>-119.36965486823908</v>
      </c>
      <c r="DW44" s="152">
        <v>199.1516019400743</v>
      </c>
      <c r="DX44" s="152">
        <v>253.46178713169837</v>
      </c>
      <c r="DY44" s="152">
        <v>771.34362062193145</v>
      </c>
      <c r="DZ44" s="152">
        <v>-312.99890503921728</v>
      </c>
      <c r="EA44" s="152">
        <v>-248.56059748346502</v>
      </c>
      <c r="EB44" s="152">
        <v>15.471121878419087</v>
      </c>
    </row>
    <row r="45" spans="1:132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9.5506962208040136</v>
      </c>
      <c r="CE45" s="153">
        <v>-479.46300987576268</v>
      </c>
      <c r="CF45" s="153">
        <v>-160.69622202226731</v>
      </c>
      <c r="CG45" s="153">
        <v>45.004345405895151</v>
      </c>
      <c r="CH45" s="153">
        <v>-1027.7337219262279</v>
      </c>
      <c r="CI45" s="153">
        <v>-7.2475595972726126</v>
      </c>
      <c r="CJ45" s="153">
        <v>615.73244042273018</v>
      </c>
      <c r="CK45" s="153">
        <v>54.575921234795885</v>
      </c>
      <c r="CL45" s="153">
        <v>-95.820251701632628</v>
      </c>
      <c r="CM45" s="153">
        <v>281.87046044089476</v>
      </c>
      <c r="CN45" s="153">
        <v>-343.28533784408944</v>
      </c>
      <c r="CO45" s="153">
        <v>-383.37617054475697</v>
      </c>
      <c r="CP45" s="153">
        <v>-151.83445288348983</v>
      </c>
      <c r="CQ45" s="153">
        <v>-73.745374244288939</v>
      </c>
      <c r="CR45" s="153">
        <v>-148.33017724163187</v>
      </c>
      <c r="CS45" s="153">
        <v>-331.1096934582884</v>
      </c>
      <c r="CT45" s="153">
        <v>-312.4426326384762</v>
      </c>
      <c r="CU45" s="153">
        <v>-401.19478452019928</v>
      </c>
      <c r="CV45" s="153">
        <v>-11.513836810454279</v>
      </c>
      <c r="CW45" s="153">
        <v>-65.277446001348096</v>
      </c>
      <c r="CX45" s="153">
        <v>-316.01900103487975</v>
      </c>
      <c r="CY45" s="153">
        <v>140.62443676779156</v>
      </c>
      <c r="CZ45" s="153">
        <v>334.64305133793118</v>
      </c>
      <c r="DA45" s="153">
        <v>101.66895908612889</v>
      </c>
      <c r="DB45" s="153">
        <v>-205.22376251076841</v>
      </c>
      <c r="DC45" s="153">
        <v>104.54706976130578</v>
      </c>
      <c r="DD45" s="153">
        <v>72.245954453315107</v>
      </c>
      <c r="DE45" s="153">
        <v>274.84717211390699</v>
      </c>
      <c r="DF45" s="153">
        <v>-223.72369157957425</v>
      </c>
      <c r="DG45" s="153">
        <v>298.83358695416553</v>
      </c>
      <c r="DH45" s="153">
        <v>-452.81137018762524</v>
      </c>
      <c r="DI45" s="153">
        <v>551.34219260469069</v>
      </c>
      <c r="DJ45" s="153">
        <v>-309.65494087598574</v>
      </c>
      <c r="DK45" s="153">
        <v>603.93193487063388</v>
      </c>
      <c r="DL45" s="153">
        <v>-153.3376073379566</v>
      </c>
      <c r="DM45" s="153">
        <v>-161.14243101177226</v>
      </c>
      <c r="DN45" s="153">
        <v>-154.45204413303992</v>
      </c>
      <c r="DO45" s="153">
        <v>124.66871541655973</v>
      </c>
      <c r="DP45" s="153">
        <v>462.8877036541474</v>
      </c>
      <c r="DQ45" s="153">
        <v>-201.95341394625859</v>
      </c>
      <c r="DR45" s="153">
        <v>-37.102455019808318</v>
      </c>
      <c r="DS45" s="153">
        <v>-302.67590083648429</v>
      </c>
      <c r="DT45" s="153">
        <v>-171.46802763905634</v>
      </c>
      <c r="DU45" s="153">
        <v>16.635822446393377</v>
      </c>
      <c r="DV45" s="153">
        <v>-194.48617388800841</v>
      </c>
      <c r="DW45" s="153">
        <v>-96.632949038576385</v>
      </c>
      <c r="DX45" s="153">
        <v>53.392017048442426</v>
      </c>
      <c r="DY45" s="153">
        <v>-350.21918552730313</v>
      </c>
      <c r="DZ45" s="153">
        <v>-324.18574032161916</v>
      </c>
      <c r="EA45" s="153">
        <v>140.55915537164196</v>
      </c>
      <c r="EB45" s="153">
        <v>-29.430643156647875</v>
      </c>
    </row>
    <row r="46" spans="1:132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110.90012173814009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-371.28604374104509</v>
      </c>
      <c r="DS46" s="5">
        <v>-194.76205587355898</v>
      </c>
      <c r="DT46" s="5">
        <v>-349.15713278518876</v>
      </c>
      <c r="DU46" s="5">
        <v>-190.26557531229793</v>
      </c>
      <c r="DV46" s="5">
        <v>-401.73093668438406</v>
      </c>
      <c r="DW46" s="5">
        <v>-191.30317036086331</v>
      </c>
      <c r="DX46" s="5">
        <v>-264.32671899025524</v>
      </c>
      <c r="DY46" s="5">
        <v>1122.0330146817234</v>
      </c>
      <c r="DZ46" s="5">
        <v>311.36234325419707</v>
      </c>
      <c r="EA46" s="5">
        <v>430.3338185814406</v>
      </c>
      <c r="EB46" s="5">
        <v>667.22651433898557</v>
      </c>
    </row>
    <row r="47" spans="1:132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U47" s="147">
        <v>-190.26557531229793</v>
      </c>
      <c r="DV47" s="147">
        <v>-401.73093668438406</v>
      </c>
      <c r="DW47" s="147">
        <v>-191.30317036086331</v>
      </c>
      <c r="DX47" s="147">
        <v>-264.32671899025524</v>
      </c>
      <c r="DY47" s="147">
        <v>1319.5589553865834</v>
      </c>
      <c r="DZ47" s="147">
        <v>311.36234325419707</v>
      </c>
      <c r="EA47" s="147">
        <v>590.49463748564256</v>
      </c>
      <c r="EB47" s="147">
        <v>667.22651433898557</v>
      </c>
    </row>
    <row r="48" spans="1:132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U48" s="147">
        <v>0</v>
      </c>
      <c r="DV48" s="147">
        <v>0</v>
      </c>
      <c r="DW48" s="147">
        <v>0</v>
      </c>
      <c r="DX48" s="147">
        <v>0</v>
      </c>
      <c r="DY48" s="147">
        <v>197.52594070486001</v>
      </c>
      <c r="DZ48" s="147">
        <v>0</v>
      </c>
      <c r="EA48" s="147">
        <v>160.16081890420199</v>
      </c>
      <c r="EB48" s="147">
        <v>0</v>
      </c>
    </row>
    <row r="49" spans="1:132" ht="15.7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1.374824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39.45488417</v>
      </c>
      <c r="DS49" s="154">
        <v>0</v>
      </c>
      <c r="DT49" s="154">
        <v>0</v>
      </c>
      <c r="DU49" s="154">
        <v>0</v>
      </c>
      <c r="DV49" s="154">
        <v>0</v>
      </c>
      <c r="DW49" s="154">
        <v>0</v>
      </c>
      <c r="DX49" s="154">
        <v>0</v>
      </c>
      <c r="DY49" s="154">
        <v>0</v>
      </c>
      <c r="DZ49" s="154">
        <v>0</v>
      </c>
      <c r="EA49" s="154">
        <v>0</v>
      </c>
      <c r="EB49" s="154">
        <v>0</v>
      </c>
    </row>
    <row r="50" spans="1:132">
      <c r="A50" s="6"/>
      <c r="B50" s="45" t="s">
        <v>624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</row>
    <row r="51" spans="1:132">
      <c r="A51" s="1"/>
      <c r="B51" s="92" t="s">
        <v>616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  <c r="DZ51" s="155"/>
      <c r="EA51" s="155"/>
      <c r="EB51" s="155"/>
    </row>
    <row r="52" spans="1:132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  <c r="DY52" s="155"/>
      <c r="DZ52" s="155"/>
      <c r="EA52" s="155"/>
      <c r="EB52" s="155"/>
    </row>
    <row r="53" spans="1:132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24.613346806804778</v>
      </c>
      <c r="DS53" s="5">
        <v>116.06701999999999</v>
      </c>
      <c r="DT53" s="5">
        <v>25.564630412680799</v>
      </c>
      <c r="DU53" s="5">
        <v>53.3290951930924</v>
      </c>
      <c r="DV53" s="5">
        <v>36.499304644709703</v>
      </c>
      <c r="DW53" s="5">
        <v>36.793689613466931</v>
      </c>
      <c r="DX53" s="5">
        <v>265.538744444445</v>
      </c>
      <c r="DY53" s="5">
        <v>34.96505710172157</v>
      </c>
      <c r="DZ53" s="5">
        <v>15.385258541472346</v>
      </c>
      <c r="EA53" s="5">
        <v>41.299546828826138</v>
      </c>
      <c r="EB53" s="5">
        <v>-17.67526885248223</v>
      </c>
    </row>
    <row r="54" spans="1:132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392.47492815409373</v>
      </c>
      <c r="DO54" s="5">
        <v>159.03671428598176</v>
      </c>
      <c r="DP54" s="5">
        <v>153.72818230773834</v>
      </c>
      <c r="DQ54" s="5">
        <v>215.05462740156148</v>
      </c>
      <c r="DR54" s="5">
        <v>254.80810731376147</v>
      </c>
      <c r="DS54" s="5">
        <v>237.65687384701477</v>
      </c>
      <c r="DT54" s="5">
        <v>270.66946679398222</v>
      </c>
      <c r="DU54" s="5">
        <v>313.22509245813035</v>
      </c>
      <c r="DV54" s="5">
        <v>428.53930117904548</v>
      </c>
      <c r="DW54" s="5">
        <v>41.562511243012835</v>
      </c>
      <c r="DX54" s="5">
        <v>132.74488809577446</v>
      </c>
      <c r="DY54" s="5">
        <v>391.06206693691655</v>
      </c>
      <c r="DZ54" s="5">
        <v>294.71584673466828</v>
      </c>
      <c r="EA54" s="5">
        <v>129.2340505599127</v>
      </c>
      <c r="EB54" s="5">
        <v>110.89126412614925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EB205"/>
  <sheetViews>
    <sheetView showGridLines="0" workbookViewId="0">
      <pane xSplit="2" ySplit="9" topLeftCell="DR194" activePane="bottomRight" state="frozen"/>
      <selection activeCell="B52" sqref="B52"/>
      <selection pane="topRight" activeCell="B52" sqref="B52"/>
      <selection pane="bottomLeft" activeCell="B52" sqref="B52"/>
      <selection pane="bottomRight" activeCell="DW202" sqref="DW202"/>
    </sheetView>
  </sheetViews>
  <sheetFormatPr baseColWidth="10" defaultRowHeight="15"/>
  <cols>
    <col min="1" max="1" width="2.7109375" customWidth="1"/>
    <col min="2" max="2" width="72.7109375" customWidth="1"/>
    <col min="3" max="49" width="10.7109375" hidden="1" customWidth="1"/>
    <col min="50" max="65" width="11.42578125" hidden="1" customWidth="1"/>
  </cols>
  <sheetData>
    <row r="5" spans="1:132" ht="20.25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  <c r="DX5" s="134"/>
      <c r="DY5" s="134"/>
      <c r="DZ5" s="134"/>
      <c r="EA5" s="134"/>
      <c r="EB5" s="134"/>
    </row>
    <row r="6" spans="1:132" ht="15.7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132" ht="21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 t="str">
        <f t="shared" ref="BN7:DY7" si="0">LEFT(BN8,4)</f>
        <v>2009</v>
      </c>
      <c r="BO7" s="124" t="str">
        <f t="shared" si="0"/>
        <v>2009</v>
      </c>
      <c r="BP7" s="124" t="str">
        <f t="shared" si="0"/>
        <v>2009</v>
      </c>
      <c r="BQ7" s="124" t="str">
        <f t="shared" si="0"/>
        <v>2009</v>
      </c>
      <c r="BR7" s="124" t="str">
        <f t="shared" si="0"/>
        <v>2010</v>
      </c>
      <c r="BS7" s="124" t="str">
        <f t="shared" si="0"/>
        <v>2010</v>
      </c>
      <c r="BT7" s="124" t="str">
        <f t="shared" si="0"/>
        <v>2010</v>
      </c>
      <c r="BU7" s="124" t="str">
        <f t="shared" si="0"/>
        <v>2010</v>
      </c>
      <c r="BV7" s="124" t="str">
        <f t="shared" si="0"/>
        <v>2011</v>
      </c>
      <c r="BW7" s="124" t="str">
        <f t="shared" si="0"/>
        <v>2011</v>
      </c>
      <c r="BX7" s="124" t="str">
        <f t="shared" si="0"/>
        <v>2011</v>
      </c>
      <c r="BY7" s="124" t="str">
        <f t="shared" si="0"/>
        <v>2011</v>
      </c>
      <c r="BZ7" s="124" t="str">
        <f t="shared" si="0"/>
        <v>2012</v>
      </c>
      <c r="CA7" s="124" t="str">
        <f t="shared" si="0"/>
        <v>2012</v>
      </c>
      <c r="CB7" s="124" t="str">
        <f t="shared" si="0"/>
        <v>2012</v>
      </c>
      <c r="CC7" s="124" t="str">
        <f t="shared" si="0"/>
        <v>2012</v>
      </c>
      <c r="CD7" s="124" t="str">
        <f t="shared" si="0"/>
        <v>2013</v>
      </c>
      <c r="CE7" s="124" t="str">
        <f t="shared" si="0"/>
        <v>2013</v>
      </c>
      <c r="CF7" s="124" t="str">
        <f t="shared" si="0"/>
        <v>2013</v>
      </c>
      <c r="CG7" s="124" t="str">
        <f t="shared" si="0"/>
        <v>2013</v>
      </c>
      <c r="CH7" s="124" t="str">
        <f t="shared" si="0"/>
        <v>2014</v>
      </c>
      <c r="CI7" s="124" t="str">
        <f t="shared" si="0"/>
        <v>2014</v>
      </c>
      <c r="CJ7" s="124" t="str">
        <f t="shared" si="0"/>
        <v>2014</v>
      </c>
      <c r="CK7" s="124" t="str">
        <f t="shared" si="0"/>
        <v>2014</v>
      </c>
      <c r="CL7" s="124" t="str">
        <f t="shared" si="0"/>
        <v>2015</v>
      </c>
      <c r="CM7" s="124" t="str">
        <f t="shared" si="0"/>
        <v>2015</v>
      </c>
      <c r="CN7" s="124" t="str">
        <f t="shared" si="0"/>
        <v>2015</v>
      </c>
      <c r="CO7" s="124" t="str">
        <f t="shared" si="0"/>
        <v>2015</v>
      </c>
      <c r="CP7" s="124" t="str">
        <f t="shared" si="0"/>
        <v>2016</v>
      </c>
      <c r="CQ7" s="124" t="str">
        <f t="shared" si="0"/>
        <v>2016</v>
      </c>
      <c r="CR7" s="124" t="str">
        <f t="shared" si="0"/>
        <v>2016</v>
      </c>
      <c r="CS7" s="124" t="str">
        <f t="shared" si="0"/>
        <v>2016</v>
      </c>
      <c r="CT7" s="124" t="str">
        <f t="shared" si="0"/>
        <v>2017</v>
      </c>
      <c r="CU7" s="124" t="str">
        <f t="shared" si="0"/>
        <v>2017</v>
      </c>
      <c r="CV7" s="124" t="str">
        <f t="shared" si="0"/>
        <v>2017</v>
      </c>
      <c r="CW7" s="124" t="str">
        <f t="shared" si="0"/>
        <v>2017</v>
      </c>
      <c r="CX7" s="124" t="str">
        <f t="shared" si="0"/>
        <v>2018</v>
      </c>
      <c r="CY7" s="124" t="str">
        <f t="shared" si="0"/>
        <v>2018</v>
      </c>
      <c r="CZ7" s="124" t="str">
        <f t="shared" si="0"/>
        <v>2018</v>
      </c>
      <c r="DA7" s="124" t="str">
        <f t="shared" si="0"/>
        <v>2018</v>
      </c>
      <c r="DB7" s="124" t="str">
        <f t="shared" si="0"/>
        <v>2019</v>
      </c>
      <c r="DC7" s="124" t="str">
        <f t="shared" si="0"/>
        <v>2019</v>
      </c>
      <c r="DD7" s="124" t="str">
        <f t="shared" si="0"/>
        <v>2019</v>
      </c>
      <c r="DE7" s="124" t="str">
        <f t="shared" si="0"/>
        <v>2019</v>
      </c>
      <c r="DF7" s="124" t="str">
        <f t="shared" si="0"/>
        <v>2020</v>
      </c>
      <c r="DG7" s="124" t="str">
        <f t="shared" si="0"/>
        <v>2020</v>
      </c>
      <c r="DH7" s="124" t="str">
        <f t="shared" si="0"/>
        <v>2020</v>
      </c>
      <c r="DI7" s="124" t="str">
        <f t="shared" si="0"/>
        <v>2020</v>
      </c>
      <c r="DJ7" s="124" t="str">
        <f t="shared" si="0"/>
        <v>2021</v>
      </c>
      <c r="DK7" s="124" t="str">
        <f t="shared" si="0"/>
        <v>2021</v>
      </c>
      <c r="DL7" s="124" t="str">
        <f t="shared" si="0"/>
        <v>2021</v>
      </c>
      <c r="DM7" s="124" t="str">
        <f t="shared" si="0"/>
        <v>2021</v>
      </c>
      <c r="DN7" s="124" t="str">
        <f t="shared" si="0"/>
        <v>2022</v>
      </c>
      <c r="DO7" s="124" t="str">
        <f t="shared" si="0"/>
        <v>2022</v>
      </c>
      <c r="DP7" s="124" t="str">
        <f t="shared" si="0"/>
        <v>2022</v>
      </c>
      <c r="DQ7" s="124" t="str">
        <f t="shared" si="0"/>
        <v>2022</v>
      </c>
      <c r="DR7" s="124" t="str">
        <f t="shared" si="0"/>
        <v>2023</v>
      </c>
      <c r="DS7" s="124" t="str">
        <f t="shared" si="0"/>
        <v>2023</v>
      </c>
      <c r="DT7" s="124" t="str">
        <f t="shared" si="0"/>
        <v>2023</v>
      </c>
      <c r="DU7" s="124" t="str">
        <f t="shared" si="0"/>
        <v>2023</v>
      </c>
      <c r="DV7" s="124" t="str">
        <f t="shared" si="0"/>
        <v>2024</v>
      </c>
      <c r="DW7" s="124" t="str">
        <f t="shared" si="0"/>
        <v>2024</v>
      </c>
      <c r="DX7" s="124" t="str">
        <f t="shared" si="0"/>
        <v>2024</v>
      </c>
      <c r="DY7" s="124" t="str">
        <f t="shared" si="0"/>
        <v>2024</v>
      </c>
      <c r="DZ7" s="124" t="str">
        <f t="shared" ref="DZ7:EA7" si="1">LEFT(DZ8,4)</f>
        <v>2025</v>
      </c>
      <c r="EA7" s="124" t="str">
        <f t="shared" si="1"/>
        <v>2025</v>
      </c>
      <c r="EB7" s="124"/>
    </row>
    <row r="8" spans="1:132" ht="15.75" thickBot="1">
      <c r="A8" s="21"/>
      <c r="B8" s="22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5" t="s">
        <v>505</v>
      </c>
      <c r="AY8" s="145" t="s">
        <v>506</v>
      </c>
      <c r="AZ8" s="145" t="s">
        <v>507</v>
      </c>
      <c r="BA8" s="145" t="s">
        <v>508</v>
      </c>
      <c r="BB8" s="145" t="s">
        <v>509</v>
      </c>
      <c r="BC8" s="145" t="s">
        <v>510</v>
      </c>
      <c r="BD8" s="145" t="s">
        <v>511</v>
      </c>
      <c r="BE8" s="145" t="s">
        <v>512</v>
      </c>
      <c r="BF8" s="145" t="s">
        <v>513</v>
      </c>
      <c r="BG8" s="145" t="s">
        <v>514</v>
      </c>
      <c r="BH8" s="145" t="s">
        <v>515</v>
      </c>
      <c r="BI8" s="145" t="s">
        <v>516</v>
      </c>
      <c r="BJ8" s="145" t="s">
        <v>422</v>
      </c>
      <c r="BK8" s="145" t="s">
        <v>423</v>
      </c>
      <c r="BL8" s="145" t="s">
        <v>424</v>
      </c>
      <c r="BM8" s="145" t="s">
        <v>425</v>
      </c>
      <c r="BN8" s="145" t="s">
        <v>426</v>
      </c>
      <c r="BO8" s="145" t="s">
        <v>427</v>
      </c>
      <c r="BP8" s="145" t="s">
        <v>428</v>
      </c>
      <c r="BQ8" s="145" t="s">
        <v>429</v>
      </c>
      <c r="BR8" s="145" t="s">
        <v>430</v>
      </c>
      <c r="BS8" s="145" t="s">
        <v>431</v>
      </c>
      <c r="BT8" s="145" t="s">
        <v>432</v>
      </c>
      <c r="BU8" s="145" t="s">
        <v>433</v>
      </c>
      <c r="BV8" s="145" t="s">
        <v>434</v>
      </c>
      <c r="BW8" s="145" t="s">
        <v>435</v>
      </c>
      <c r="BX8" s="145" t="s">
        <v>436</v>
      </c>
      <c r="BY8" s="145" t="s">
        <v>437</v>
      </c>
      <c r="BZ8" s="145" t="s">
        <v>438</v>
      </c>
      <c r="CA8" s="145" t="s">
        <v>439</v>
      </c>
      <c r="CB8" s="145" t="s">
        <v>440</v>
      </c>
      <c r="CC8" s="145" t="s">
        <v>441</v>
      </c>
      <c r="CD8" s="145" t="s">
        <v>442</v>
      </c>
      <c r="CE8" s="145" t="s">
        <v>443</v>
      </c>
      <c r="CF8" s="145" t="s">
        <v>444</v>
      </c>
      <c r="CG8" s="145" t="s">
        <v>445</v>
      </c>
      <c r="CH8" s="145" t="s">
        <v>446</v>
      </c>
      <c r="CI8" s="145" t="s">
        <v>447</v>
      </c>
      <c r="CJ8" s="145" t="s">
        <v>448</v>
      </c>
      <c r="CK8" s="145" t="s">
        <v>449</v>
      </c>
      <c r="CL8" s="145" t="s">
        <v>450</v>
      </c>
      <c r="CM8" s="145" t="s">
        <v>451</v>
      </c>
      <c r="CN8" s="145" t="s">
        <v>452</v>
      </c>
      <c r="CO8" s="145" t="s">
        <v>453</v>
      </c>
      <c r="CP8" s="145" t="s">
        <v>454</v>
      </c>
      <c r="CQ8" s="145" t="s">
        <v>455</v>
      </c>
      <c r="CR8" s="145" t="s">
        <v>456</v>
      </c>
      <c r="CS8" s="145" t="s">
        <v>457</v>
      </c>
      <c r="CT8" s="145" t="s">
        <v>458</v>
      </c>
      <c r="CU8" s="145" t="s">
        <v>459</v>
      </c>
      <c r="CV8" s="145" t="s">
        <v>460</v>
      </c>
      <c r="CW8" s="145" t="s">
        <v>461</v>
      </c>
      <c r="CX8" s="145" t="s">
        <v>462</v>
      </c>
      <c r="CY8" s="145" t="s">
        <v>463</v>
      </c>
      <c r="CZ8" s="145" t="s">
        <v>464</v>
      </c>
      <c r="DA8" s="145" t="s">
        <v>465</v>
      </c>
      <c r="DB8" s="145" t="s">
        <v>466</v>
      </c>
      <c r="DC8" s="145" t="s">
        <v>473</v>
      </c>
      <c r="DD8" s="145" t="s">
        <v>476</v>
      </c>
      <c r="DE8" s="145" t="s">
        <v>477</v>
      </c>
      <c r="DF8" s="145" t="s">
        <v>480</v>
      </c>
      <c r="DG8" s="145" t="s">
        <v>483</v>
      </c>
      <c r="DH8" s="145" t="s">
        <v>484</v>
      </c>
      <c r="DI8" s="145" t="s">
        <v>544</v>
      </c>
      <c r="DJ8" s="145" t="s">
        <v>548</v>
      </c>
      <c r="DK8" s="145" t="s">
        <v>549</v>
      </c>
      <c r="DL8" s="145" t="s">
        <v>550</v>
      </c>
      <c r="DM8" s="145" t="s">
        <v>551</v>
      </c>
      <c r="DN8" s="145" t="s">
        <v>554</v>
      </c>
      <c r="DO8" s="145" t="s">
        <v>601</v>
      </c>
      <c r="DP8" s="145" t="s">
        <v>602</v>
      </c>
      <c r="DQ8" s="145" t="s">
        <v>603</v>
      </c>
      <c r="DR8" s="145" t="s">
        <v>608</v>
      </c>
      <c r="DS8" s="145" t="s">
        <v>609</v>
      </c>
      <c r="DT8" s="145" t="s">
        <v>610</v>
      </c>
      <c r="DU8" s="145" t="s">
        <v>612</v>
      </c>
      <c r="DV8" s="145" t="s">
        <v>615</v>
      </c>
      <c r="DW8" s="145" t="s">
        <v>617</v>
      </c>
      <c r="DX8" s="145" t="s">
        <v>618</v>
      </c>
      <c r="DY8" s="145" t="s">
        <v>619</v>
      </c>
      <c r="DZ8" s="145" t="s">
        <v>620</v>
      </c>
      <c r="EA8" s="145" t="s">
        <v>623</v>
      </c>
      <c r="EB8" s="145" t="s">
        <v>625</v>
      </c>
    </row>
    <row r="9" spans="1:132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</row>
    <row r="10" spans="1:132" ht="15" customHeight="1">
      <c r="A10" s="23" t="s">
        <v>207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-239.34793557138437</v>
      </c>
      <c r="CE10" s="68">
        <v>-273.15990252852725</v>
      </c>
      <c r="CF10" s="68">
        <v>-487.65612187486113</v>
      </c>
      <c r="CG10" s="68">
        <v>-468.67016508218921</v>
      </c>
      <c r="CH10" s="68">
        <v>-138.32375996189694</v>
      </c>
      <c r="CI10" s="68">
        <v>-157.48313885399739</v>
      </c>
      <c r="CJ10" s="68">
        <v>-248.22330275631111</v>
      </c>
      <c r="CK10" s="68">
        <v>-439.09220238651324</v>
      </c>
      <c r="CL10" s="68">
        <v>-137.2884211388855</v>
      </c>
      <c r="CM10" s="68">
        <v>-38.121464086596461</v>
      </c>
      <c r="CN10" s="68">
        <v>-178.82599372550249</v>
      </c>
      <c r="CO10" s="68">
        <v>-228.60112961190316</v>
      </c>
      <c r="CP10" s="68">
        <v>120.71169190064438</v>
      </c>
      <c r="CQ10" s="68">
        <v>168.64632275556278</v>
      </c>
      <c r="CR10" s="68">
        <v>-231.80152705140154</v>
      </c>
      <c r="CS10" s="68">
        <v>-289.18403240081852</v>
      </c>
      <c r="CT10" s="68">
        <v>240.91007500910109</v>
      </c>
      <c r="CU10" s="68">
        <v>197.54940525798338</v>
      </c>
      <c r="CV10" s="68">
        <v>-191.14955488556916</v>
      </c>
      <c r="CW10" s="68">
        <v>-235.95150593652988</v>
      </c>
      <c r="CX10" s="68">
        <v>144.73584926121066</v>
      </c>
      <c r="CY10" s="68">
        <v>-228.78587734412076</v>
      </c>
      <c r="CZ10" s="68">
        <v>-476.81340590057243</v>
      </c>
      <c r="DA10" s="68">
        <v>-749.70344712412907</v>
      </c>
      <c r="DB10" s="68">
        <v>-148.9572172123635</v>
      </c>
      <c r="DC10" s="68">
        <v>53.594996738185728</v>
      </c>
      <c r="DD10" s="68">
        <v>84.244603498875676</v>
      </c>
      <c r="DE10" s="68">
        <v>-392.96593638431204</v>
      </c>
      <c r="DF10" s="68">
        <v>51.771470173300713</v>
      </c>
      <c r="DG10" s="68">
        <v>211.74771166009259</v>
      </c>
      <c r="DH10" s="68">
        <v>684.38094728461147</v>
      </c>
      <c r="DI10" s="68">
        <v>-46.30218106616303</v>
      </c>
      <c r="DJ10" s="68">
        <v>12.260466091043781</v>
      </c>
      <c r="DK10" s="68">
        <v>-15.069286278418076</v>
      </c>
      <c r="DL10" s="68">
        <v>-219.9356664958259</v>
      </c>
      <c r="DM10" s="68">
        <v>-752.65594345227873</v>
      </c>
      <c r="DN10" s="68">
        <v>-407.98753257629323</v>
      </c>
      <c r="DO10" s="68">
        <v>-453.444735053763</v>
      </c>
      <c r="DP10" s="68">
        <v>-330.72442375905757</v>
      </c>
      <c r="DQ10" s="68">
        <v>-716.1105384383236</v>
      </c>
      <c r="DR10" s="68">
        <v>-154.04201994915911</v>
      </c>
      <c r="DS10" s="68">
        <v>283.35296760272195</v>
      </c>
      <c r="DT10" s="68">
        <v>-307.73630623829104</v>
      </c>
      <c r="DU10" s="68">
        <v>-761.39674304764412</v>
      </c>
      <c r="DV10" s="68">
        <v>-235.56414687280721</v>
      </c>
      <c r="DW10" s="68">
        <v>-190.45346967482237</v>
      </c>
      <c r="DX10" s="68">
        <v>-214.24513397880037</v>
      </c>
      <c r="DY10" s="68">
        <v>-369.68819861810698</v>
      </c>
      <c r="DZ10" s="68">
        <v>664.72470873021666</v>
      </c>
      <c r="EA10" s="68">
        <v>654.63154312810548</v>
      </c>
      <c r="EB10" s="68">
        <v>331.50092016497092</v>
      </c>
    </row>
    <row r="11" spans="1:132" ht="15" customHeight="1">
      <c r="A11" s="23" t="s">
        <v>208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-720.36298543320618</v>
      </c>
      <c r="CE11" s="69">
        <v>-877.5748139315765</v>
      </c>
      <c r="CF11" s="69">
        <v>-1078.7393298362472</v>
      </c>
      <c r="CG11" s="69">
        <v>-1102.3254133269043</v>
      </c>
      <c r="CH11" s="69">
        <v>-637.49427632373454</v>
      </c>
      <c r="CI11" s="69">
        <v>-756.59682101213639</v>
      </c>
      <c r="CJ11" s="69">
        <v>-1003.4254062413511</v>
      </c>
      <c r="CK11" s="69">
        <v>-973.40644533557133</v>
      </c>
      <c r="CL11" s="69">
        <v>-742.29444963270635</v>
      </c>
      <c r="CM11" s="69">
        <v>-745.67890696779796</v>
      </c>
      <c r="CN11" s="69">
        <v>-892.16002963066103</v>
      </c>
      <c r="CO11" s="69">
        <v>-977.17756549499518</v>
      </c>
      <c r="CP11" s="69">
        <v>-568.73930273914993</v>
      </c>
      <c r="CQ11" s="69">
        <v>-599.81404048080367</v>
      </c>
      <c r="CR11" s="69">
        <v>-1016.1308236411621</v>
      </c>
      <c r="CS11" s="69">
        <v>-924.23452891201191</v>
      </c>
      <c r="CT11" s="69">
        <v>-556.14072841478264</v>
      </c>
      <c r="CU11" s="69">
        <v>-631.77587266689579</v>
      </c>
      <c r="CV11" s="69">
        <v>-1087.6555046344824</v>
      </c>
      <c r="CW11" s="69">
        <v>-1226.7040953519636</v>
      </c>
      <c r="CX11" s="69">
        <v>-691.62661092846156</v>
      </c>
      <c r="CY11" s="69">
        <v>-1187.1032843725329</v>
      </c>
      <c r="CZ11" s="69">
        <v>-1371.1522662453935</v>
      </c>
      <c r="DA11" s="69">
        <v>-1541.498811882675</v>
      </c>
      <c r="DB11" s="69">
        <v>-1017.0805581891987</v>
      </c>
      <c r="DC11" s="69">
        <v>-975.22887133767381</v>
      </c>
      <c r="DD11" s="69">
        <v>-1170.4043235729991</v>
      </c>
      <c r="DE11" s="69">
        <v>-1371.8023519161725</v>
      </c>
      <c r="DF11" s="69">
        <v>-852.35714285820541</v>
      </c>
      <c r="DG11" s="69">
        <v>-811.11069247781847</v>
      </c>
      <c r="DH11" s="69">
        <v>-624.40231971409594</v>
      </c>
      <c r="DI11" s="69">
        <v>-1362.1682735039606</v>
      </c>
      <c r="DJ11" s="69">
        <v>-1118.9881965019517</v>
      </c>
      <c r="DK11" s="69">
        <v>-1524.5038178568798</v>
      </c>
      <c r="DL11" s="69">
        <v>-1672.3697302029568</v>
      </c>
      <c r="DM11" s="69">
        <v>-2172.0501826140739</v>
      </c>
      <c r="DN11" s="69">
        <v>-1850.2359342543568</v>
      </c>
      <c r="DO11" s="69">
        <v>-2072.9989133667691</v>
      </c>
      <c r="DP11" s="69">
        <v>-2298.07131418681</v>
      </c>
      <c r="DQ11" s="69">
        <v>-2426.250863713015</v>
      </c>
      <c r="DR11" s="69">
        <v>-1742.5618174029823</v>
      </c>
      <c r="DS11" s="69">
        <v>-1595.6943042336234</v>
      </c>
      <c r="DT11" s="69">
        <v>-2216.8473427848076</v>
      </c>
      <c r="DU11" s="69">
        <v>-2467.3089640362587</v>
      </c>
      <c r="DV11" s="69">
        <v>-1789.397707246098</v>
      </c>
      <c r="DW11" s="69">
        <v>-2104.8016969259061</v>
      </c>
      <c r="DX11" s="69">
        <v>-2298.138805595373</v>
      </c>
      <c r="DY11" s="69">
        <v>-2352.3578489754491</v>
      </c>
      <c r="DZ11" s="69">
        <v>-1455.6099690346305</v>
      </c>
      <c r="EA11" s="69">
        <v>-1870.9079926134118</v>
      </c>
      <c r="EB11" s="69">
        <v>-2506.8416110313419</v>
      </c>
    </row>
    <row r="12" spans="1:132" ht="15" customHeight="1">
      <c r="A12" s="23" t="s">
        <v>209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2094.173081692792</v>
      </c>
      <c r="CE12" s="69">
        <v>2038.6921103194923</v>
      </c>
      <c r="CF12" s="69">
        <v>1868.4482081317828</v>
      </c>
      <c r="CG12" s="69">
        <v>1823.5617088266354</v>
      </c>
      <c r="CH12" s="69">
        <v>2083.6147061015777</v>
      </c>
      <c r="CI12" s="69">
        <v>2252.6997407870281</v>
      </c>
      <c r="CJ12" s="69">
        <v>1994.9626088566156</v>
      </c>
      <c r="CK12" s="69">
        <v>1923.6427372524304</v>
      </c>
      <c r="CL12" s="69">
        <v>2233.879017865811</v>
      </c>
      <c r="CM12" s="69">
        <v>2268.3429614448064</v>
      </c>
      <c r="CN12" s="69">
        <v>1961.3327195361553</v>
      </c>
      <c r="CO12" s="69">
        <v>1847.0175890580999</v>
      </c>
      <c r="CP12" s="69">
        <v>2000.6701041876263</v>
      </c>
      <c r="CQ12" s="69">
        <v>2200.7834769852102</v>
      </c>
      <c r="CR12" s="69">
        <v>1913.0952915998416</v>
      </c>
      <c r="CS12" s="69">
        <v>1905.7004543612395</v>
      </c>
      <c r="CT12" s="69">
        <v>2287.0020550375402</v>
      </c>
      <c r="CU12" s="69">
        <v>2455.6524623914838</v>
      </c>
      <c r="CV12" s="69">
        <v>2230.4170833755593</v>
      </c>
      <c r="CW12" s="69">
        <v>1899.6874628896758</v>
      </c>
      <c r="CX12" s="69">
        <v>2322.3881533911817</v>
      </c>
      <c r="CY12" s="69">
        <v>2283.0110786436408</v>
      </c>
      <c r="CZ12" s="69">
        <v>2177.1266755116339</v>
      </c>
      <c r="DA12" s="69">
        <v>1952.3008298755531</v>
      </c>
      <c r="DB12" s="69">
        <v>2240.447309622662</v>
      </c>
      <c r="DC12" s="69">
        <v>2361.5532346847954</v>
      </c>
      <c r="DD12" s="69">
        <v>2275.4138548724372</v>
      </c>
      <c r="DE12" s="69">
        <v>2105.0331012963679</v>
      </c>
      <c r="DF12" s="69">
        <v>2296.3348545935</v>
      </c>
      <c r="DG12" s="69">
        <v>1511.3099151249482</v>
      </c>
      <c r="DH12" s="69">
        <v>1988.6270799180506</v>
      </c>
      <c r="DI12" s="69">
        <v>1843.8401217043672</v>
      </c>
      <c r="DJ12" s="69">
        <v>2368.700965683694</v>
      </c>
      <c r="DK12" s="69">
        <v>2550.7862935088824</v>
      </c>
      <c r="DL12" s="69">
        <v>2614.0465098396962</v>
      </c>
      <c r="DM12" s="69">
        <v>2475.7594023377037</v>
      </c>
      <c r="DN12" s="69">
        <v>3046.6776109781258</v>
      </c>
      <c r="DO12" s="69">
        <v>3349.3233878777787</v>
      </c>
      <c r="DP12" s="69">
        <v>3152.6324931726685</v>
      </c>
      <c r="DQ12" s="69">
        <v>2716.4879661067835</v>
      </c>
      <c r="DR12" s="69">
        <v>2988.7326553122421</v>
      </c>
      <c r="DS12" s="69">
        <v>3258.3639808701755</v>
      </c>
      <c r="DT12" s="69">
        <v>2920.6806402679213</v>
      </c>
      <c r="DU12" s="69">
        <v>2494.8250546620093</v>
      </c>
      <c r="DV12" s="69">
        <v>2844.0543862857444</v>
      </c>
      <c r="DW12" s="69">
        <v>3093.8701360329114</v>
      </c>
      <c r="DX12" s="69">
        <v>2905.7078061054854</v>
      </c>
      <c r="DY12" s="69">
        <v>2731.4203403794436</v>
      </c>
      <c r="DZ12" s="69">
        <v>3416.4918961214503</v>
      </c>
      <c r="EA12" s="69">
        <v>3601.868598580827</v>
      </c>
      <c r="EB12" s="69">
        <v>3092.6351979151541</v>
      </c>
    </row>
    <row r="13" spans="1:132" ht="15" customHeight="1">
      <c r="A13" s="23" t="s">
        <v>210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2814.5360671259982</v>
      </c>
      <c r="CE13" s="69">
        <v>2916.2669242510688</v>
      </c>
      <c r="CF13" s="69">
        <v>2947.18753796803</v>
      </c>
      <c r="CG13" s="69">
        <v>2925.8871221535396</v>
      </c>
      <c r="CH13" s="69">
        <v>2721.1089824253122</v>
      </c>
      <c r="CI13" s="69">
        <v>3009.2965617991645</v>
      </c>
      <c r="CJ13" s="69">
        <v>2998.3880150979667</v>
      </c>
      <c r="CK13" s="69">
        <v>2897.0491825880017</v>
      </c>
      <c r="CL13" s="69">
        <v>2976.1734674985173</v>
      </c>
      <c r="CM13" s="69">
        <v>3014.0218684126044</v>
      </c>
      <c r="CN13" s="69">
        <v>2853.4927491668163</v>
      </c>
      <c r="CO13" s="69">
        <v>2824.1951545530951</v>
      </c>
      <c r="CP13" s="69">
        <v>2569.4094069267762</v>
      </c>
      <c r="CQ13" s="69">
        <v>2800.5975174660139</v>
      </c>
      <c r="CR13" s="69">
        <v>2929.2261152410038</v>
      </c>
      <c r="CS13" s="69">
        <v>2829.9349832732514</v>
      </c>
      <c r="CT13" s="69">
        <v>2843.1427834523229</v>
      </c>
      <c r="CU13" s="69">
        <v>3087.4283350583796</v>
      </c>
      <c r="CV13" s="69">
        <v>3318.0725880100417</v>
      </c>
      <c r="CW13" s="69">
        <v>3126.3915582416394</v>
      </c>
      <c r="CX13" s="69">
        <v>3014.0147643196433</v>
      </c>
      <c r="CY13" s="69">
        <v>3470.1143630161737</v>
      </c>
      <c r="CZ13" s="69">
        <v>3548.2789417570275</v>
      </c>
      <c r="DA13" s="69">
        <v>3493.7996417582281</v>
      </c>
      <c r="DB13" s="69">
        <v>3257.5278678118607</v>
      </c>
      <c r="DC13" s="69">
        <v>3336.7821060224692</v>
      </c>
      <c r="DD13" s="69">
        <v>3445.8181784454364</v>
      </c>
      <c r="DE13" s="69">
        <v>3476.8354532125404</v>
      </c>
      <c r="DF13" s="69">
        <v>3148.6919974517054</v>
      </c>
      <c r="DG13" s="69">
        <v>2322.4206076027667</v>
      </c>
      <c r="DH13" s="69">
        <v>2613.0293996321466</v>
      </c>
      <c r="DI13" s="69">
        <v>3206.0083952083278</v>
      </c>
      <c r="DJ13" s="69">
        <v>3487.6891621856457</v>
      </c>
      <c r="DK13" s="69">
        <v>4075.2901113657622</v>
      </c>
      <c r="DL13" s="69">
        <v>4286.416240042653</v>
      </c>
      <c r="DM13" s="69">
        <v>4647.8095849517777</v>
      </c>
      <c r="DN13" s="69">
        <v>4896.9135452324826</v>
      </c>
      <c r="DO13" s="69">
        <v>5422.3223012445478</v>
      </c>
      <c r="DP13" s="69">
        <v>5450.7038073594786</v>
      </c>
      <c r="DQ13" s="69">
        <v>5142.7388298197984</v>
      </c>
      <c r="DR13" s="69">
        <v>4731.2944727152244</v>
      </c>
      <c r="DS13" s="69">
        <v>4854.0582851037989</v>
      </c>
      <c r="DT13" s="69">
        <v>5137.5279830527288</v>
      </c>
      <c r="DU13" s="69">
        <v>4962.1340186982679</v>
      </c>
      <c r="DV13" s="69">
        <v>4633.4520935318424</v>
      </c>
      <c r="DW13" s="69">
        <v>5198.6718329588175</v>
      </c>
      <c r="DX13" s="69">
        <v>5203.8466117008584</v>
      </c>
      <c r="DY13" s="69">
        <v>5083.7781893548927</v>
      </c>
      <c r="DZ13" s="69">
        <v>4872.1018651560807</v>
      </c>
      <c r="EA13" s="69">
        <v>5472.7765911942388</v>
      </c>
      <c r="EB13" s="69">
        <v>5599.476808946496</v>
      </c>
    </row>
    <row r="14" spans="1:132" ht="15" customHeight="1">
      <c r="A14" s="23" t="s">
        <v>211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-736.69434206559117</v>
      </c>
      <c r="CE14" s="69">
        <v>-800.02149014175211</v>
      </c>
      <c r="CF14" s="69">
        <v>-1090.0453936680321</v>
      </c>
      <c r="CG14" s="69">
        <v>-1082.2953677880046</v>
      </c>
      <c r="CH14" s="69">
        <v>-720.99006556732274</v>
      </c>
      <c r="CI14" s="69">
        <v>-785.64188344033687</v>
      </c>
      <c r="CJ14" s="69">
        <v>-1091.548438766094</v>
      </c>
      <c r="CK14" s="69">
        <v>-953.64065129228288</v>
      </c>
      <c r="CL14" s="69">
        <v>-817.00411396353365</v>
      </c>
      <c r="CM14" s="69">
        <v>-740.33998124159461</v>
      </c>
      <c r="CN14" s="69">
        <v>-985.82377243423662</v>
      </c>
      <c r="CO14" s="69">
        <v>-1018.2371218112664</v>
      </c>
      <c r="CP14" s="69">
        <v>-619.09256478115958</v>
      </c>
      <c r="CQ14" s="69">
        <v>-606.64449377902179</v>
      </c>
      <c r="CR14" s="69">
        <v>-996.29342870627465</v>
      </c>
      <c r="CS14" s="69">
        <v>-900.06170312120548</v>
      </c>
      <c r="CT14" s="69">
        <v>-537.48596075280125</v>
      </c>
      <c r="CU14" s="69">
        <v>-636.94822009958989</v>
      </c>
      <c r="CV14" s="69">
        <v>-1027.1343455142514</v>
      </c>
      <c r="CW14" s="69">
        <v>-1128.2254850056217</v>
      </c>
      <c r="CX14" s="69">
        <v>-657.48639648977996</v>
      </c>
      <c r="CY14" s="69">
        <v>-1109.1662301524661</v>
      </c>
      <c r="CZ14" s="69">
        <v>-1236.0881736450583</v>
      </c>
      <c r="DA14" s="69">
        <v>-1372.6322189253397</v>
      </c>
      <c r="DB14" s="69">
        <v>-922.50843249511627</v>
      </c>
      <c r="DC14" s="69">
        <v>-802.30620530076612</v>
      </c>
      <c r="DD14" s="69">
        <v>-992.66342648278555</v>
      </c>
      <c r="DE14" s="69">
        <v>-1192.6410854154215</v>
      </c>
      <c r="DF14" s="69">
        <v>-760.83352166844816</v>
      </c>
      <c r="DG14" s="69">
        <v>-579.31499614235213</v>
      </c>
      <c r="DH14" s="69">
        <v>-499.45108586373703</v>
      </c>
      <c r="DI14" s="69">
        <v>-1184.5669887766373</v>
      </c>
      <c r="DJ14" s="69">
        <v>-1012.4204034505681</v>
      </c>
      <c r="DK14" s="69">
        <v>-1350.6299959833814</v>
      </c>
      <c r="DL14" s="69">
        <v>-1456.0685829815266</v>
      </c>
      <c r="DM14" s="69">
        <v>-1851.3240752676966</v>
      </c>
      <c r="DN14" s="69">
        <v>-1503.2973220071594</v>
      </c>
      <c r="DO14" s="69">
        <v>-1675.5029104934724</v>
      </c>
      <c r="DP14" s="69">
        <v>-1847.7200376602814</v>
      </c>
      <c r="DQ14" s="69">
        <v>-1915.2263758919394</v>
      </c>
      <c r="DR14" s="69">
        <v>-1494.3601699165106</v>
      </c>
      <c r="DS14" s="69">
        <v>-1323.7520554003968</v>
      </c>
      <c r="DT14" s="69">
        <v>-1929.9040639294672</v>
      </c>
      <c r="DU14" s="69">
        <v>-2014.3078803939288</v>
      </c>
      <c r="DV14" s="69">
        <v>-1546.8541259990307</v>
      </c>
      <c r="DW14" s="69">
        <v>-1796.3687368108308</v>
      </c>
      <c r="DX14" s="69">
        <v>-1961.0266549633957</v>
      </c>
      <c r="DY14" s="69">
        <v>-1958.8054305995952</v>
      </c>
      <c r="DZ14" s="69">
        <v>-1104.2252641807281</v>
      </c>
      <c r="EA14" s="69">
        <v>-1483.4165927695763</v>
      </c>
      <c r="EB14" s="69">
        <v>-2018.3302895576321</v>
      </c>
    </row>
    <row r="15" spans="1:132" ht="15" customHeight="1">
      <c r="A15" s="23" t="s">
        <v>212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1680.8645724878661</v>
      </c>
      <c r="CE15" s="69">
        <v>1669.1229799397952</v>
      </c>
      <c r="CF15" s="69">
        <v>1440.4424095981442</v>
      </c>
      <c r="CG15" s="69">
        <v>1447.2945067766072</v>
      </c>
      <c r="CH15" s="69">
        <v>1611.1113511666622</v>
      </c>
      <c r="CI15" s="69">
        <v>1797.9391913102606</v>
      </c>
      <c r="CJ15" s="69">
        <v>1511.8163784994986</v>
      </c>
      <c r="CK15" s="69">
        <v>1527.5850295843181</v>
      </c>
      <c r="CL15" s="69">
        <v>1757.7310390845414</v>
      </c>
      <c r="CM15" s="69">
        <v>1841.56482237097</v>
      </c>
      <c r="CN15" s="69">
        <v>1473.5167843462327</v>
      </c>
      <c r="CO15" s="69">
        <v>1402.7417305333718</v>
      </c>
      <c r="CP15" s="69">
        <v>1579.6178612862127</v>
      </c>
      <c r="CQ15" s="69">
        <v>1778.1302450269975</v>
      </c>
      <c r="CR15" s="69">
        <v>1473.6521507619238</v>
      </c>
      <c r="CS15" s="69">
        <v>1498.2837040545137</v>
      </c>
      <c r="CT15" s="69">
        <v>1817.6036304313182</v>
      </c>
      <c r="CU15" s="69">
        <v>1957.337767542338</v>
      </c>
      <c r="CV15" s="69">
        <v>1731.156831705177</v>
      </c>
      <c r="CW15" s="69">
        <v>1489.8451936262979</v>
      </c>
      <c r="CX15" s="69">
        <v>1837.5944552133337</v>
      </c>
      <c r="CY15" s="69">
        <v>1808.8961531466057</v>
      </c>
      <c r="CZ15" s="69">
        <v>1713.0162827832578</v>
      </c>
      <c r="DA15" s="69">
        <v>1545.4844439606945</v>
      </c>
      <c r="DB15" s="69">
        <v>1766.4423302133873</v>
      </c>
      <c r="DC15" s="69">
        <v>1930.5620549522164</v>
      </c>
      <c r="DD15" s="69">
        <v>1844.1981435502437</v>
      </c>
      <c r="DE15" s="69">
        <v>1681.9768758069536</v>
      </c>
      <c r="DF15" s="69">
        <v>1873.3183153747655</v>
      </c>
      <c r="DG15" s="69">
        <v>1351.3618452476073</v>
      </c>
      <c r="DH15" s="69">
        <v>1706.4898139137447</v>
      </c>
      <c r="DI15" s="69">
        <v>1545.2240463594374</v>
      </c>
      <c r="DJ15" s="69">
        <v>2028.1877773926547</v>
      </c>
      <c r="DK15" s="69">
        <v>2155.2689299845151</v>
      </c>
      <c r="DL15" s="69">
        <v>2189.457499634053</v>
      </c>
      <c r="DM15" s="69">
        <v>2061.2935660512412</v>
      </c>
      <c r="DN15" s="69">
        <v>2570.0461803547241</v>
      </c>
      <c r="DO15" s="69">
        <v>2830.8250129208386</v>
      </c>
      <c r="DP15" s="69">
        <v>2640.6537398040864</v>
      </c>
      <c r="DQ15" s="69">
        <v>2220.3391522421393</v>
      </c>
      <c r="DR15" s="69">
        <v>2442.129867393443</v>
      </c>
      <c r="DS15" s="69">
        <v>2700.4263528094548</v>
      </c>
      <c r="DT15" s="69">
        <v>2340.3140692126472</v>
      </c>
      <c r="DU15" s="69">
        <v>1964.99350699551</v>
      </c>
      <c r="DV15" s="69">
        <v>2299.0611690048308</v>
      </c>
      <c r="DW15" s="69">
        <v>2523.418284494514</v>
      </c>
      <c r="DX15" s="69">
        <v>2377.7392846878342</v>
      </c>
      <c r="DY15" s="69">
        <v>2165.6652524039387</v>
      </c>
      <c r="DZ15" s="69">
        <v>2868.0049035981556</v>
      </c>
      <c r="EA15" s="69">
        <v>3046.6068032887829</v>
      </c>
      <c r="EB15" s="69">
        <v>2572.405019283136</v>
      </c>
    </row>
    <row r="16" spans="1:132" ht="15" customHeight="1">
      <c r="A16" s="23" t="s">
        <v>213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1653.7095590018662</v>
      </c>
      <c r="CE16" s="69">
        <v>1644.7961069757953</v>
      </c>
      <c r="CF16" s="69">
        <v>1418.3664650451442</v>
      </c>
      <c r="CG16" s="69">
        <v>1422.3886386756074</v>
      </c>
      <c r="CH16" s="69">
        <v>1592.9953599906621</v>
      </c>
      <c r="CI16" s="69">
        <v>1766.2998069432606</v>
      </c>
      <c r="CJ16" s="69">
        <v>1478.0975714864985</v>
      </c>
      <c r="CK16" s="69">
        <v>1498.9674440458182</v>
      </c>
      <c r="CL16" s="69">
        <v>1729.4580374645413</v>
      </c>
      <c r="CM16" s="69">
        <v>1818.58231288197</v>
      </c>
      <c r="CN16" s="69">
        <v>1449.3740626082326</v>
      </c>
      <c r="CO16" s="69">
        <v>1381.2730666823718</v>
      </c>
      <c r="CP16" s="69">
        <v>1556.6544619122128</v>
      </c>
      <c r="CQ16" s="69">
        <v>1759.6540980809975</v>
      </c>
      <c r="CR16" s="69">
        <v>1446.2999836019239</v>
      </c>
      <c r="CS16" s="69">
        <v>1472.5472934045138</v>
      </c>
      <c r="CT16" s="69">
        <v>1790.2573847013182</v>
      </c>
      <c r="CU16" s="69">
        <v>1927.236368882338</v>
      </c>
      <c r="CV16" s="69">
        <v>1706.890265595177</v>
      </c>
      <c r="CW16" s="69">
        <v>1467.956590416298</v>
      </c>
      <c r="CX16" s="69">
        <v>1810.1026299133337</v>
      </c>
      <c r="CY16" s="69">
        <v>1780.2416958766057</v>
      </c>
      <c r="CZ16" s="69">
        <v>1695.3223764632578</v>
      </c>
      <c r="DA16" s="69">
        <v>1531.1421009006945</v>
      </c>
      <c r="DB16" s="69">
        <v>1758.2188444933872</v>
      </c>
      <c r="DC16" s="69">
        <v>1912.5744498522163</v>
      </c>
      <c r="DD16" s="69">
        <v>1811.2733479102437</v>
      </c>
      <c r="DE16" s="69">
        <v>1658.7966544569535</v>
      </c>
      <c r="DF16" s="69">
        <v>1851.7002347047655</v>
      </c>
      <c r="DG16" s="69">
        <v>1326.8076605376073</v>
      </c>
      <c r="DH16" s="69">
        <v>1671.7245444837447</v>
      </c>
      <c r="DI16" s="69">
        <v>1511.3198618594374</v>
      </c>
      <c r="DJ16" s="69">
        <v>1991.0418735026547</v>
      </c>
      <c r="DK16" s="69">
        <v>2107.7453158445151</v>
      </c>
      <c r="DL16" s="69">
        <v>2155.5666569540531</v>
      </c>
      <c r="DM16" s="69">
        <v>2016.1513208712411</v>
      </c>
      <c r="DN16" s="69">
        <v>2530.5582973147243</v>
      </c>
      <c r="DO16" s="69">
        <v>2799.1854587408388</v>
      </c>
      <c r="DP16" s="69">
        <v>2615.8553465940863</v>
      </c>
      <c r="DQ16" s="69">
        <v>2201.3671895321395</v>
      </c>
      <c r="DR16" s="69">
        <v>2411.9440307134428</v>
      </c>
      <c r="DS16" s="69">
        <v>2667.4400787794548</v>
      </c>
      <c r="DT16" s="69">
        <v>2305.5826203126471</v>
      </c>
      <c r="DU16" s="69">
        <v>1928.7199550755099</v>
      </c>
      <c r="DV16" s="69">
        <v>2257.4649171548308</v>
      </c>
      <c r="DW16" s="69">
        <v>2478.2350333145141</v>
      </c>
      <c r="DX16" s="69">
        <v>2326.1269520578344</v>
      </c>
      <c r="DY16" s="69">
        <v>2110.8122474639385</v>
      </c>
      <c r="DZ16" s="69">
        <v>2816.4899371881556</v>
      </c>
      <c r="EA16" s="69">
        <v>2986.2854771387829</v>
      </c>
      <c r="EB16" s="69">
        <v>2517.6325351531359</v>
      </c>
    </row>
    <row r="17" spans="1:132" ht="15" customHeight="1">
      <c r="A17" s="23" t="s">
        <v>214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  <c r="DU17" s="69">
        <v>0</v>
      </c>
      <c r="DV17" s="69">
        <v>0</v>
      </c>
      <c r="DW17" s="69">
        <v>0</v>
      </c>
      <c r="DX17" s="69">
        <v>0</v>
      </c>
      <c r="DY17" s="69">
        <v>0</v>
      </c>
      <c r="DZ17" s="69">
        <v>0</v>
      </c>
      <c r="EA17" s="69">
        <v>0</v>
      </c>
      <c r="EB17" s="69">
        <v>0</v>
      </c>
    </row>
    <row r="18" spans="1:132" ht="15" customHeight="1">
      <c r="A18" s="23" t="s">
        <v>215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  <c r="DU18" s="69">
        <v>36.273551919999996</v>
      </c>
      <c r="DV18" s="69">
        <v>41.596251850000002</v>
      </c>
      <c r="DW18" s="69">
        <v>45.183251180000006</v>
      </c>
      <c r="DX18" s="69">
        <v>51.612332629999997</v>
      </c>
      <c r="DY18" s="69">
        <v>54.853004940000005</v>
      </c>
      <c r="DZ18" s="69">
        <v>51.514966410000007</v>
      </c>
      <c r="EA18" s="69">
        <v>60.321326150000004</v>
      </c>
      <c r="EB18" s="69">
        <v>54.772484129999995</v>
      </c>
    </row>
    <row r="19" spans="1:132" ht="15" customHeight="1">
      <c r="A19" s="23" t="s">
        <v>216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2417.5589145534573</v>
      </c>
      <c r="CE19" s="69">
        <v>2469.1444700815473</v>
      </c>
      <c r="CF19" s="69">
        <v>2530.4878032661763</v>
      </c>
      <c r="CG19" s="69">
        <v>2529.5898745646118</v>
      </c>
      <c r="CH19" s="69">
        <v>2332.1014167339849</v>
      </c>
      <c r="CI19" s="69">
        <v>2583.5810747505975</v>
      </c>
      <c r="CJ19" s="69">
        <v>2603.3648172655926</v>
      </c>
      <c r="CK19" s="69">
        <v>2481.225680876601</v>
      </c>
      <c r="CL19" s="69">
        <v>2574.7351530480751</v>
      </c>
      <c r="CM19" s="69">
        <v>2581.9048036125646</v>
      </c>
      <c r="CN19" s="69">
        <v>2459.3405567804693</v>
      </c>
      <c r="CO19" s="69">
        <v>2420.9788523446382</v>
      </c>
      <c r="CP19" s="69">
        <v>2198.7104260673723</v>
      </c>
      <c r="CQ19" s="69">
        <v>2384.7747388060193</v>
      </c>
      <c r="CR19" s="69">
        <v>2469.9455794681985</v>
      </c>
      <c r="CS19" s="69">
        <v>2398.3454071757192</v>
      </c>
      <c r="CT19" s="69">
        <v>2355.0895911841194</v>
      </c>
      <c r="CU19" s="69">
        <v>2594.2859876419279</v>
      </c>
      <c r="CV19" s="69">
        <v>2758.2911772194284</v>
      </c>
      <c r="CW19" s="69">
        <v>2618.0706786319197</v>
      </c>
      <c r="CX19" s="69">
        <v>2495.0808517031137</v>
      </c>
      <c r="CY19" s="69">
        <v>2918.0623832990718</v>
      </c>
      <c r="CZ19" s="69">
        <v>2949.1044564283161</v>
      </c>
      <c r="DA19" s="69">
        <v>2918.1166628860342</v>
      </c>
      <c r="DB19" s="69">
        <v>2688.9507627085036</v>
      </c>
      <c r="DC19" s="69">
        <v>2732.8682602529825</v>
      </c>
      <c r="DD19" s="69">
        <v>2836.8615700330292</v>
      </c>
      <c r="DE19" s="69">
        <v>2874.617961222375</v>
      </c>
      <c r="DF19" s="69">
        <v>2634.1518370432136</v>
      </c>
      <c r="DG19" s="69">
        <v>1930.6768413899595</v>
      </c>
      <c r="DH19" s="69">
        <v>2205.9408997774817</v>
      </c>
      <c r="DI19" s="69">
        <v>2729.7910351360747</v>
      </c>
      <c r="DJ19" s="69">
        <v>3040.6081808432227</v>
      </c>
      <c r="DK19" s="69">
        <v>3505.8989259678965</v>
      </c>
      <c r="DL19" s="69">
        <v>3645.5260826155795</v>
      </c>
      <c r="DM19" s="69">
        <v>3912.6176413189378</v>
      </c>
      <c r="DN19" s="69">
        <v>4073.3435023618836</v>
      </c>
      <c r="DO19" s="69">
        <v>4506.327923414311</v>
      </c>
      <c r="DP19" s="69">
        <v>4488.3737774643678</v>
      </c>
      <c r="DQ19" s="69">
        <v>4135.5655281340787</v>
      </c>
      <c r="DR19" s="69">
        <v>3936.4900373099535</v>
      </c>
      <c r="DS19" s="69">
        <v>4024.1784082098516</v>
      </c>
      <c r="DT19" s="69">
        <v>4270.2181331421143</v>
      </c>
      <c r="DU19" s="69">
        <v>3979.3013873894388</v>
      </c>
      <c r="DV19" s="69">
        <v>3845.9152950038615</v>
      </c>
      <c r="DW19" s="69">
        <v>4319.7870213053448</v>
      </c>
      <c r="DX19" s="69">
        <v>4338.7659396512299</v>
      </c>
      <c r="DY19" s="69">
        <v>4124.4706830035338</v>
      </c>
      <c r="DZ19" s="69">
        <v>3972.2301677788837</v>
      </c>
      <c r="EA19" s="69">
        <v>4530.0233960583591</v>
      </c>
      <c r="EB19" s="69">
        <v>4590.7353088407681</v>
      </c>
    </row>
    <row r="20" spans="1:132" ht="15" customHeight="1">
      <c r="A20" s="23" t="s">
        <v>217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2417.5589145534573</v>
      </c>
      <c r="CE20" s="69">
        <v>2469.1444700815473</v>
      </c>
      <c r="CF20" s="69">
        <v>2530.4878032661763</v>
      </c>
      <c r="CG20" s="69">
        <v>2529.5898745646118</v>
      </c>
      <c r="CH20" s="69">
        <v>2332.1014167339849</v>
      </c>
      <c r="CI20" s="69">
        <v>2583.5810747505975</v>
      </c>
      <c r="CJ20" s="69">
        <v>2603.3648172655926</v>
      </c>
      <c r="CK20" s="69">
        <v>2481.225680876601</v>
      </c>
      <c r="CL20" s="69">
        <v>2574.7351530480751</v>
      </c>
      <c r="CM20" s="69">
        <v>2581.9048036125646</v>
      </c>
      <c r="CN20" s="69">
        <v>2459.3405567804693</v>
      </c>
      <c r="CO20" s="69">
        <v>2420.9788523446382</v>
      </c>
      <c r="CP20" s="69">
        <v>2198.7104260673723</v>
      </c>
      <c r="CQ20" s="69">
        <v>2384.7747388060193</v>
      </c>
      <c r="CR20" s="69">
        <v>2469.9455794681985</v>
      </c>
      <c r="CS20" s="69">
        <v>2398.3454071757192</v>
      </c>
      <c r="CT20" s="69">
        <v>2355.0895911841194</v>
      </c>
      <c r="CU20" s="69">
        <v>2594.2859876419279</v>
      </c>
      <c r="CV20" s="69">
        <v>2758.2911772194284</v>
      </c>
      <c r="CW20" s="69">
        <v>2618.0706786319197</v>
      </c>
      <c r="CX20" s="69">
        <v>2495.0808517031137</v>
      </c>
      <c r="CY20" s="69">
        <v>2918.0623832990718</v>
      </c>
      <c r="CZ20" s="69">
        <v>2949.1044564283161</v>
      </c>
      <c r="DA20" s="69">
        <v>2918.1166628860342</v>
      </c>
      <c r="DB20" s="69">
        <v>2688.9507627085036</v>
      </c>
      <c r="DC20" s="69">
        <v>2732.8682602529825</v>
      </c>
      <c r="DD20" s="69">
        <v>2836.8615700330292</v>
      </c>
      <c r="DE20" s="69">
        <v>2874.617961222375</v>
      </c>
      <c r="DF20" s="69">
        <v>2634.1518370432136</v>
      </c>
      <c r="DG20" s="69">
        <v>1930.6768413899595</v>
      </c>
      <c r="DH20" s="69">
        <v>2205.9408997774817</v>
      </c>
      <c r="DI20" s="69">
        <v>2729.7910351360747</v>
      </c>
      <c r="DJ20" s="69">
        <v>3040.6081808432227</v>
      </c>
      <c r="DK20" s="69">
        <v>3505.8989259678965</v>
      </c>
      <c r="DL20" s="69">
        <v>3645.5260826155795</v>
      </c>
      <c r="DM20" s="69">
        <v>3912.6176413189378</v>
      </c>
      <c r="DN20" s="69">
        <v>4073.3435023618836</v>
      </c>
      <c r="DO20" s="69">
        <v>4506.327923414311</v>
      </c>
      <c r="DP20" s="69">
        <v>4488.3737774643678</v>
      </c>
      <c r="DQ20" s="69">
        <v>4135.5655281340787</v>
      </c>
      <c r="DR20" s="69">
        <v>3936.4900373099535</v>
      </c>
      <c r="DS20" s="69">
        <v>4024.1784082098516</v>
      </c>
      <c r="DT20" s="69">
        <v>4270.2181331421143</v>
      </c>
      <c r="DU20" s="69">
        <v>3979.3013873894388</v>
      </c>
      <c r="DV20" s="69">
        <v>3845.9152950038615</v>
      </c>
      <c r="DW20" s="69">
        <v>4319.7870213053448</v>
      </c>
      <c r="DX20" s="69">
        <v>4338.7659396512299</v>
      </c>
      <c r="DY20" s="69">
        <v>4124.4706830035338</v>
      </c>
      <c r="DZ20" s="69">
        <v>3972.2301677788837</v>
      </c>
      <c r="EA20" s="69">
        <v>4530.0233960583591</v>
      </c>
      <c r="EB20" s="69">
        <v>4590.7353088407681</v>
      </c>
    </row>
    <row r="21" spans="1:132" ht="15" customHeight="1">
      <c r="A21" s="23" t="s">
        <v>218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  <c r="DU21" s="69">
        <v>0</v>
      </c>
      <c r="DV21" s="69">
        <v>0</v>
      </c>
      <c r="DW21" s="69">
        <v>0</v>
      </c>
      <c r="DX21" s="69">
        <v>0</v>
      </c>
      <c r="DY21" s="69">
        <v>0</v>
      </c>
      <c r="DZ21" s="69">
        <v>0</v>
      </c>
      <c r="EA21" s="69">
        <v>0</v>
      </c>
      <c r="EB21" s="69">
        <v>0</v>
      </c>
    </row>
    <row r="22" spans="1:132" ht="15" customHeight="1">
      <c r="A22" s="23" t="s">
        <v>219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16.331356632385166</v>
      </c>
      <c r="CE22" s="69">
        <v>-77.553323789824162</v>
      </c>
      <c r="CF22" s="69">
        <v>11.306063831784854</v>
      </c>
      <c r="CG22" s="69">
        <v>-20.030045538899572</v>
      </c>
      <c r="CH22" s="69">
        <v>83.495789243588547</v>
      </c>
      <c r="CI22" s="69">
        <v>29.045062428200595</v>
      </c>
      <c r="CJ22" s="69">
        <v>88.123032524742769</v>
      </c>
      <c r="CK22" s="69">
        <v>-19.765794043288679</v>
      </c>
      <c r="CL22" s="69">
        <v>74.709664330827309</v>
      </c>
      <c r="CM22" s="69">
        <v>-5.3389257262035699</v>
      </c>
      <c r="CN22" s="69">
        <v>93.663742803575587</v>
      </c>
      <c r="CO22" s="69">
        <v>41.059556316271426</v>
      </c>
      <c r="CP22" s="69">
        <v>50.353262042009476</v>
      </c>
      <c r="CQ22" s="69">
        <v>6.8304532982181172</v>
      </c>
      <c r="CR22" s="69">
        <v>-19.837394934887641</v>
      </c>
      <c r="CS22" s="69">
        <v>-24.172825790806314</v>
      </c>
      <c r="CT22" s="69">
        <v>-18.654767661981566</v>
      </c>
      <c r="CU22" s="69">
        <v>5.1723474326939254</v>
      </c>
      <c r="CV22" s="69">
        <v>-60.521159120230948</v>
      </c>
      <c r="CW22" s="69">
        <v>-98.478610346342066</v>
      </c>
      <c r="CX22" s="69">
        <v>-34.140214438681767</v>
      </c>
      <c r="CY22" s="69">
        <v>-77.937054220066841</v>
      </c>
      <c r="CZ22" s="69">
        <v>-135.06409260033513</v>
      </c>
      <c r="DA22" s="69">
        <v>-168.86659295733546</v>
      </c>
      <c r="DB22" s="69">
        <v>-94.572125694082388</v>
      </c>
      <c r="DC22" s="69">
        <v>-172.92266603690757</v>
      </c>
      <c r="DD22" s="69">
        <v>-177.74089709021376</v>
      </c>
      <c r="DE22" s="69">
        <v>-179.16126650075103</v>
      </c>
      <c r="DF22" s="69">
        <v>-91.52362118975725</v>
      </c>
      <c r="DG22" s="69">
        <v>-231.79569633546606</v>
      </c>
      <c r="DH22" s="69">
        <v>-124.95123385035885</v>
      </c>
      <c r="DI22" s="69">
        <v>-177.60128472732328</v>
      </c>
      <c r="DJ22" s="69">
        <v>-106.567793051384</v>
      </c>
      <c r="DK22" s="69">
        <v>-173.8738218734984</v>
      </c>
      <c r="DL22" s="69">
        <v>-216.30114722142986</v>
      </c>
      <c r="DM22" s="69">
        <v>-320.72610734637755</v>
      </c>
      <c r="DN22" s="69">
        <v>-346.93861224719774</v>
      </c>
      <c r="DO22" s="69">
        <v>-397.49600287329679</v>
      </c>
      <c r="DP22" s="69">
        <v>-450.35127652652903</v>
      </c>
      <c r="DQ22" s="69">
        <v>-511.02448782107535</v>
      </c>
      <c r="DR22" s="69">
        <v>-248.20164748647164</v>
      </c>
      <c r="DS22" s="69">
        <v>-271.94224883322704</v>
      </c>
      <c r="DT22" s="69">
        <v>-286.94327885534005</v>
      </c>
      <c r="DU22" s="69">
        <v>-453.00108364232983</v>
      </c>
      <c r="DV22" s="69">
        <v>-242.54358124706698</v>
      </c>
      <c r="DW22" s="69">
        <v>-308.43296011507539</v>
      </c>
      <c r="DX22" s="69">
        <v>-337.1121506319779</v>
      </c>
      <c r="DY22" s="69">
        <v>-393.55241837585368</v>
      </c>
      <c r="DZ22" s="69">
        <v>-351.38470485390258</v>
      </c>
      <c r="EA22" s="69">
        <v>-387.49139984383498</v>
      </c>
      <c r="EB22" s="69">
        <v>-488.51132147371027</v>
      </c>
    </row>
    <row r="23" spans="1:132" ht="15" customHeight="1">
      <c r="A23" s="23" t="s">
        <v>220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413.30850920492611</v>
      </c>
      <c r="CE23" s="69">
        <v>369.56913037969719</v>
      </c>
      <c r="CF23" s="69">
        <v>428.0057985336386</v>
      </c>
      <c r="CG23" s="69">
        <v>376.26720205002812</v>
      </c>
      <c r="CH23" s="69">
        <v>472.50335493491565</v>
      </c>
      <c r="CI23" s="69">
        <v>454.76054947676761</v>
      </c>
      <c r="CJ23" s="69">
        <v>483.14623035711696</v>
      </c>
      <c r="CK23" s="69">
        <v>396.05770766811213</v>
      </c>
      <c r="CL23" s="69">
        <v>476.1479787812695</v>
      </c>
      <c r="CM23" s="69">
        <v>426.77813907383626</v>
      </c>
      <c r="CN23" s="69">
        <v>487.81593518992253</v>
      </c>
      <c r="CO23" s="69">
        <v>444.27585852472828</v>
      </c>
      <c r="CP23" s="69">
        <v>421.05224290141359</v>
      </c>
      <c r="CQ23" s="69">
        <v>422.65323195821259</v>
      </c>
      <c r="CR23" s="69">
        <v>439.44314083791784</v>
      </c>
      <c r="CS23" s="69">
        <v>407.41675030672587</v>
      </c>
      <c r="CT23" s="69">
        <v>469.39842460622191</v>
      </c>
      <c r="CU23" s="69">
        <v>498.31469484914572</v>
      </c>
      <c r="CV23" s="69">
        <v>499.2602516703825</v>
      </c>
      <c r="CW23" s="69">
        <v>409.84226926337772</v>
      </c>
      <c r="CX23" s="69">
        <v>484.79369817784794</v>
      </c>
      <c r="CY23" s="69">
        <v>474.11492549703513</v>
      </c>
      <c r="CZ23" s="69">
        <v>464.11039272837604</v>
      </c>
      <c r="DA23" s="69">
        <v>406.81638591485853</v>
      </c>
      <c r="DB23" s="69">
        <v>474.00497940927482</v>
      </c>
      <c r="DC23" s="69">
        <v>430.99117973257898</v>
      </c>
      <c r="DD23" s="69">
        <v>431.2157113221935</v>
      </c>
      <c r="DE23" s="69">
        <v>423.0562254894146</v>
      </c>
      <c r="DF23" s="69">
        <v>423.01653921873447</v>
      </c>
      <c r="DG23" s="69">
        <v>159.94806987734097</v>
      </c>
      <c r="DH23" s="69">
        <v>282.13726600430607</v>
      </c>
      <c r="DI23" s="69">
        <v>298.61607534492987</v>
      </c>
      <c r="DJ23" s="69">
        <v>340.51318829103917</v>
      </c>
      <c r="DK23" s="69">
        <v>395.51736352436717</v>
      </c>
      <c r="DL23" s="69">
        <v>424.58901020564343</v>
      </c>
      <c r="DM23" s="69">
        <v>414.46583628646243</v>
      </c>
      <c r="DN23" s="69">
        <v>476.63143062340168</v>
      </c>
      <c r="DO23" s="69">
        <v>518.49837495693998</v>
      </c>
      <c r="DP23" s="69">
        <v>511.97875336858198</v>
      </c>
      <c r="DQ23" s="69">
        <v>496.14881386464435</v>
      </c>
      <c r="DR23" s="69">
        <v>546.60278791879887</v>
      </c>
      <c r="DS23" s="69">
        <v>557.93762806072061</v>
      </c>
      <c r="DT23" s="69">
        <v>580.36657105527411</v>
      </c>
      <c r="DU23" s="69">
        <v>529.83154766649943</v>
      </c>
      <c r="DV23" s="69">
        <v>544.99321728091365</v>
      </c>
      <c r="DW23" s="69">
        <v>570.4518515383977</v>
      </c>
      <c r="DX23" s="69">
        <v>527.96852141765089</v>
      </c>
      <c r="DY23" s="69">
        <v>565.75508797550503</v>
      </c>
      <c r="DZ23" s="69">
        <v>548.48699252329482</v>
      </c>
      <c r="EA23" s="69">
        <v>555.26179529204433</v>
      </c>
      <c r="EB23" s="69">
        <v>520.23017863201801</v>
      </c>
    </row>
    <row r="24" spans="1:132" ht="15" customHeight="1">
      <c r="A24" s="23" t="s">
        <v>221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396.97715257254094</v>
      </c>
      <c r="CE24" s="69">
        <v>447.12245416952135</v>
      </c>
      <c r="CF24" s="69">
        <v>416.69973470185374</v>
      </c>
      <c r="CG24" s="69">
        <v>396.29724758892769</v>
      </c>
      <c r="CH24" s="69">
        <v>389.0075656913271</v>
      </c>
      <c r="CI24" s="69">
        <v>425.71548704856701</v>
      </c>
      <c r="CJ24" s="69">
        <v>395.02319783237419</v>
      </c>
      <c r="CK24" s="69">
        <v>415.82350171140081</v>
      </c>
      <c r="CL24" s="69">
        <v>401.43831445044219</v>
      </c>
      <c r="CM24" s="69">
        <v>432.11706480003983</v>
      </c>
      <c r="CN24" s="69">
        <v>394.15219238634694</v>
      </c>
      <c r="CO24" s="69">
        <v>403.21630220845685</v>
      </c>
      <c r="CP24" s="69">
        <v>370.69898085940412</v>
      </c>
      <c r="CQ24" s="69">
        <v>415.82277865999447</v>
      </c>
      <c r="CR24" s="69">
        <v>459.28053577280548</v>
      </c>
      <c r="CS24" s="69">
        <v>431.58957609753219</v>
      </c>
      <c r="CT24" s="69">
        <v>488.05319226820347</v>
      </c>
      <c r="CU24" s="69">
        <v>493.1423474164518</v>
      </c>
      <c r="CV24" s="69">
        <v>559.78141079061345</v>
      </c>
      <c r="CW24" s="69">
        <v>508.32087960971978</v>
      </c>
      <c r="CX24" s="69">
        <v>518.93391261652971</v>
      </c>
      <c r="CY24" s="69">
        <v>552.05197971710197</v>
      </c>
      <c r="CZ24" s="69">
        <v>599.17448532871117</v>
      </c>
      <c r="DA24" s="69">
        <v>575.68297887219398</v>
      </c>
      <c r="DB24" s="69">
        <v>568.57710510335721</v>
      </c>
      <c r="DC24" s="69">
        <v>603.91384576948656</v>
      </c>
      <c r="DD24" s="69">
        <v>608.95660841240726</v>
      </c>
      <c r="DE24" s="69">
        <v>602.21749199016563</v>
      </c>
      <c r="DF24" s="69">
        <v>514.54016040849172</v>
      </c>
      <c r="DG24" s="69">
        <v>391.74376621280703</v>
      </c>
      <c r="DH24" s="69">
        <v>407.08849985466492</v>
      </c>
      <c r="DI24" s="69">
        <v>476.21736007225314</v>
      </c>
      <c r="DJ24" s="69">
        <v>447.08098134242317</v>
      </c>
      <c r="DK24" s="69">
        <v>569.39118539786557</v>
      </c>
      <c r="DL24" s="69">
        <v>640.89015742707329</v>
      </c>
      <c r="DM24" s="69">
        <v>735.19194363283998</v>
      </c>
      <c r="DN24" s="69">
        <v>823.57004287059942</v>
      </c>
      <c r="DO24" s="69">
        <v>915.99437783023677</v>
      </c>
      <c r="DP24" s="69">
        <v>962.33002989511101</v>
      </c>
      <c r="DQ24" s="69">
        <v>1007.1733016857197</v>
      </c>
      <c r="DR24" s="69">
        <v>794.80443540527051</v>
      </c>
      <c r="DS24" s="69">
        <v>829.87987689394765</v>
      </c>
      <c r="DT24" s="69">
        <v>867.30984991061416</v>
      </c>
      <c r="DU24" s="69">
        <v>982.83263130882926</v>
      </c>
      <c r="DV24" s="69">
        <v>787.53679852798064</v>
      </c>
      <c r="DW24" s="69">
        <v>878.88481165347309</v>
      </c>
      <c r="DX24" s="69">
        <v>865.08067204962879</v>
      </c>
      <c r="DY24" s="69">
        <v>959.30750635135871</v>
      </c>
      <c r="DZ24" s="69">
        <v>899.87169737719739</v>
      </c>
      <c r="EA24" s="69">
        <v>942.75319513587931</v>
      </c>
      <c r="EB24" s="69">
        <v>1008.7415001057283</v>
      </c>
    </row>
    <row r="25" spans="1:132" ht="15" customHeight="1">
      <c r="A25" s="23" t="s">
        <v>222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121.90000000000003</v>
      </c>
      <c r="CE25" s="69">
        <v>125.79999999999995</v>
      </c>
      <c r="CF25" s="69">
        <v>177.59999999999997</v>
      </c>
      <c r="CG25" s="69">
        <v>144.89999999999992</v>
      </c>
      <c r="CH25" s="69">
        <v>137.2999999999999</v>
      </c>
      <c r="CI25" s="69">
        <v>140.60000000000002</v>
      </c>
      <c r="CJ25" s="69">
        <v>185.90000000000009</v>
      </c>
      <c r="CK25" s="69">
        <v>128.89999999999998</v>
      </c>
      <c r="CL25" s="69">
        <v>138.20000000000016</v>
      </c>
      <c r="CM25" s="69">
        <v>131.90000000000009</v>
      </c>
      <c r="CN25" s="69">
        <v>191.30000000000007</v>
      </c>
      <c r="CO25" s="69">
        <v>155.90000000000003</v>
      </c>
      <c r="CP25" s="69">
        <v>119.5</v>
      </c>
      <c r="CQ25" s="69">
        <v>131.99999999999989</v>
      </c>
      <c r="CR25" s="69">
        <v>149.49999999999989</v>
      </c>
      <c r="CS25" s="69">
        <v>130.39999999999992</v>
      </c>
      <c r="CT25" s="69">
        <v>127.5</v>
      </c>
      <c r="CU25" s="69">
        <v>171.10000000000008</v>
      </c>
      <c r="CV25" s="69">
        <v>173.60000000000002</v>
      </c>
      <c r="CW25" s="69">
        <v>113.30000000000007</v>
      </c>
      <c r="CX25" s="69">
        <v>141.7000000000001</v>
      </c>
      <c r="CY25" s="69">
        <v>148.70000000000005</v>
      </c>
      <c r="CZ25" s="69">
        <v>147.39999999999998</v>
      </c>
      <c r="DA25" s="69">
        <v>127.59999999999997</v>
      </c>
      <c r="DB25" s="69">
        <v>137.79999999999995</v>
      </c>
      <c r="DC25" s="69">
        <v>137.70000000000005</v>
      </c>
      <c r="DD25" s="69">
        <v>149.50000000000011</v>
      </c>
      <c r="DE25" s="69">
        <v>133.40000000000003</v>
      </c>
      <c r="DF25" s="69">
        <v>128.05600000000004</v>
      </c>
      <c r="DG25" s="69">
        <v>34.79400000000004</v>
      </c>
      <c r="DH25" s="69">
        <v>140.27799999999996</v>
      </c>
      <c r="DI25" s="69">
        <v>149.19299999999993</v>
      </c>
      <c r="DJ25" s="69">
        <v>182.07415142882382</v>
      </c>
      <c r="DK25" s="69">
        <v>184.99737166077551</v>
      </c>
      <c r="DL25" s="69">
        <v>189.46112164245204</v>
      </c>
      <c r="DM25" s="69">
        <v>160.47136549659399</v>
      </c>
      <c r="DN25" s="69">
        <v>192.548526921941</v>
      </c>
      <c r="DO25" s="69">
        <v>201.55632536251903</v>
      </c>
      <c r="DP25" s="69">
        <v>221.70379618446509</v>
      </c>
      <c r="DQ25" s="69">
        <v>162.25236319344503</v>
      </c>
      <c r="DR25" s="69">
        <v>181.709664123425</v>
      </c>
      <c r="DS25" s="69">
        <v>191.54678178204119</v>
      </c>
      <c r="DT25" s="69">
        <v>225.44825318139408</v>
      </c>
      <c r="DU25" s="69">
        <v>188.44700019509946</v>
      </c>
      <c r="DV25" s="69">
        <v>172.86774840000004</v>
      </c>
      <c r="DW25" s="69">
        <v>182.53744816492497</v>
      </c>
      <c r="DX25" s="69">
        <v>175.07336252959999</v>
      </c>
      <c r="DY25" s="69">
        <v>176.07336252960005</v>
      </c>
      <c r="DZ25" s="69">
        <v>139.80661584181399</v>
      </c>
      <c r="EA25" s="69">
        <v>129.33839716962996</v>
      </c>
      <c r="EB25" s="69">
        <v>138.24639397936073</v>
      </c>
    </row>
    <row r="26" spans="1:132" ht="15" customHeight="1">
      <c r="A26" s="23" t="s">
        <v>223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0</v>
      </c>
      <c r="DV26" s="69">
        <v>0</v>
      </c>
      <c r="DW26" s="69">
        <v>0</v>
      </c>
      <c r="DX26" s="69">
        <v>0</v>
      </c>
      <c r="DY26" s="69">
        <v>0</v>
      </c>
      <c r="DZ26" s="69">
        <v>0</v>
      </c>
      <c r="EA26" s="69">
        <v>0</v>
      </c>
      <c r="EB26" s="69">
        <v>0</v>
      </c>
    </row>
    <row r="27" spans="1:132" ht="15" customHeight="1">
      <c r="A27" s="23" t="s">
        <v>224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  <c r="DU27" s="69">
        <v>0.12114459129873301</v>
      </c>
      <c r="DV27" s="69">
        <v>0.12551884169331501</v>
      </c>
      <c r="DW27" s="69">
        <v>5.5755064067752401E-2</v>
      </c>
      <c r="DX27" s="69">
        <v>3.9772132345061703E-2</v>
      </c>
      <c r="DY27" s="69">
        <v>0.12114459129873301</v>
      </c>
      <c r="DZ27" s="69">
        <v>0.12551884169331501</v>
      </c>
      <c r="EA27" s="69">
        <v>5.5755064067752401E-2</v>
      </c>
      <c r="EB27" s="69">
        <v>3.9772132345061703E-2</v>
      </c>
    </row>
    <row r="28" spans="1:132" ht="15" customHeight="1">
      <c r="A28" s="23" t="s">
        <v>225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  <c r="DU28" s="69">
        <v>2.6527240809942731</v>
      </c>
      <c r="DV28" s="69">
        <v>2.6527558501424862</v>
      </c>
      <c r="DW28" s="69">
        <v>1.9253922858831105</v>
      </c>
      <c r="DX28" s="69">
        <v>2.8802989692284866</v>
      </c>
      <c r="DY28" s="69">
        <v>2.7004731144521701</v>
      </c>
      <c r="DZ28" s="69">
        <v>2.679283408643911</v>
      </c>
      <c r="EA28" s="69">
        <v>1.9600493470290066</v>
      </c>
      <c r="EB28" s="69">
        <v>2.9321443506745992</v>
      </c>
    </row>
    <row r="29" spans="1:132" ht="15" customHeight="1">
      <c r="A29" s="23" t="s">
        <v>226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42.045768680670385</v>
      </c>
      <c r="DO29" s="69">
        <v>51.625655509258593</v>
      </c>
      <c r="DP29" s="69">
        <v>51.718293083749451</v>
      </c>
      <c r="DQ29" s="69">
        <v>45.426926157706909</v>
      </c>
      <c r="DR29" s="69">
        <v>41.159526026925207</v>
      </c>
      <c r="DS29" s="69">
        <v>42.798686359426924</v>
      </c>
      <c r="DT29" s="69">
        <v>49.217919152626344</v>
      </c>
      <c r="DU29" s="69">
        <v>45.078642989486546</v>
      </c>
      <c r="DV29" s="69">
        <v>38.103862407289178</v>
      </c>
      <c r="DW29" s="69">
        <v>48.238605782688921</v>
      </c>
      <c r="DX29" s="69">
        <v>47.018065801237711</v>
      </c>
      <c r="DY29" s="69">
        <v>51.420812211254706</v>
      </c>
      <c r="DZ29" s="69">
        <v>44.257702881567994</v>
      </c>
      <c r="EA29" s="69">
        <v>53.750447528131325</v>
      </c>
      <c r="EB29" s="69">
        <v>47.562628068923544</v>
      </c>
    </row>
    <row r="30" spans="1:132" ht="15" customHeight="1">
      <c r="A30" s="23" t="s">
        <v>227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  <c r="DU30" s="69">
        <v>2.6167481733037592</v>
      </c>
      <c r="DV30" s="69">
        <v>3.1542621352497431</v>
      </c>
      <c r="DW30" s="69">
        <v>4.8754847174259792</v>
      </c>
      <c r="DX30" s="69">
        <v>2.8529651163309002</v>
      </c>
      <c r="DY30" s="69">
        <v>2.7838586027937247</v>
      </c>
      <c r="DZ30" s="69">
        <v>2.7500713168390112</v>
      </c>
      <c r="EA30" s="69">
        <v>5.096450856472428</v>
      </c>
      <c r="EB30" s="69">
        <v>2.8998927331866495</v>
      </c>
    </row>
    <row r="31" spans="1:132" ht="15" customHeight="1">
      <c r="A31" s="23" t="s">
        <v>228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  <c r="DU31" s="69">
        <v>4.3600803751052419</v>
      </c>
      <c r="DV31" s="69">
        <v>3.2251294066881471</v>
      </c>
      <c r="DW31" s="69">
        <v>3.7978446066550484</v>
      </c>
      <c r="DX31" s="69">
        <v>4.0654524708654884</v>
      </c>
      <c r="DY31" s="69">
        <v>5.6528749323342922</v>
      </c>
      <c r="DZ31" s="69">
        <v>2.4160454817687156</v>
      </c>
      <c r="EA31" s="69">
        <v>3.7470207220755558</v>
      </c>
      <c r="EB31" s="69">
        <v>3.3791999667568962</v>
      </c>
    </row>
    <row r="32" spans="1:132" ht="15" customHeight="1">
      <c r="A32" s="120" t="s">
        <v>229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36.771624363206278</v>
      </c>
      <c r="DO32" s="69">
        <v>43.247656724261432</v>
      </c>
      <c r="DP32" s="69">
        <v>44.555833781478931</v>
      </c>
      <c r="DQ32" s="69">
        <v>38.529682905548327</v>
      </c>
      <c r="DR32" s="69">
        <v>33.132020758792386</v>
      </c>
      <c r="DS32" s="69">
        <v>34.63910674336136</v>
      </c>
      <c r="DT32" s="69">
        <v>42.189046059454064</v>
      </c>
      <c r="DU32" s="69">
        <v>38.101814441077543</v>
      </c>
      <c r="DV32" s="69">
        <v>31.724470865351293</v>
      </c>
      <c r="DW32" s="69">
        <v>39.56527645860789</v>
      </c>
      <c r="DX32" s="69">
        <v>40.099648214041324</v>
      </c>
      <c r="DY32" s="69">
        <v>42.984078676126686</v>
      </c>
      <c r="DZ32" s="69">
        <v>39.091586082960269</v>
      </c>
      <c r="EA32" s="69">
        <v>44.906975949583341</v>
      </c>
      <c r="EB32" s="69">
        <v>41.283535368980004</v>
      </c>
    </row>
    <row r="33" spans="1:132" ht="15" customHeight="1">
      <c r="A33" s="23" t="s">
        <v>230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230.03450631745486</v>
      </c>
      <c r="DK33" s="69">
        <v>288.21933155664095</v>
      </c>
      <c r="DL33" s="69">
        <v>345.92336279597515</v>
      </c>
      <c r="DM33" s="69">
        <v>375.5404371244025</v>
      </c>
      <c r="DN33" s="69">
        <v>521.00274182562032</v>
      </c>
      <c r="DO33" s="69">
        <v>569.02751639424457</v>
      </c>
      <c r="DP33" s="69">
        <v>605.1717369623243</v>
      </c>
      <c r="DQ33" s="69">
        <v>560.72740618010721</v>
      </c>
      <c r="DR33" s="69">
        <v>437.13711235275139</v>
      </c>
      <c r="DS33" s="69">
        <v>432.38909531978157</v>
      </c>
      <c r="DT33" s="69">
        <v>453.3859023536524</v>
      </c>
      <c r="DU33" s="69">
        <v>497.58558210817068</v>
      </c>
      <c r="DV33" s="69">
        <v>374.39143055203982</v>
      </c>
      <c r="DW33" s="69">
        <v>443.92545188439897</v>
      </c>
      <c r="DX33" s="69">
        <v>432.1061720457277</v>
      </c>
      <c r="DY33" s="69">
        <v>497.54584497887032</v>
      </c>
      <c r="DZ33" s="69">
        <v>463.01383112021932</v>
      </c>
      <c r="EA33" s="69">
        <v>449.41603499120379</v>
      </c>
      <c r="EB33" s="69">
        <v>457.72724258920005</v>
      </c>
    </row>
    <row r="34" spans="1:132" ht="15" customHeight="1">
      <c r="A34" s="23" t="s">
        <v>231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  <c r="DU34" s="69">
        <v>56.570582948644365</v>
      </c>
      <c r="DV34" s="69">
        <v>50.762907271250967</v>
      </c>
      <c r="DW34" s="69">
        <v>63.928715120118724</v>
      </c>
      <c r="DX34" s="69">
        <v>72.684089865065403</v>
      </c>
      <c r="DY34" s="69">
        <v>64.925125925962519</v>
      </c>
      <c r="DZ34" s="69">
        <v>65.1729983310683</v>
      </c>
      <c r="EA34" s="69">
        <v>57.158729840237932</v>
      </c>
      <c r="EB34" s="69">
        <v>65.687891868690755</v>
      </c>
    </row>
    <row r="35" spans="1:132" ht="15" customHeight="1">
      <c r="A35" s="23" t="s">
        <v>232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206.76912791784935</v>
      </c>
      <c r="DK35" s="69">
        <v>235.9706462837193</v>
      </c>
      <c r="DL35" s="69">
        <v>311.69912430407589</v>
      </c>
      <c r="DM35" s="69">
        <v>330.91227798568281</v>
      </c>
      <c r="DN35" s="69">
        <v>484.41568965125379</v>
      </c>
      <c r="DO35" s="69">
        <v>511.40212111737321</v>
      </c>
      <c r="DP35" s="69">
        <v>536.85579932495227</v>
      </c>
      <c r="DQ35" s="69">
        <v>496.86860167400664</v>
      </c>
      <c r="DR35" s="69">
        <v>385.32147374662924</v>
      </c>
      <c r="DS35" s="69">
        <v>367.99026160347108</v>
      </c>
      <c r="DT35" s="69">
        <v>383.29406787467428</v>
      </c>
      <c r="DU35" s="69">
        <v>435.61633708145354</v>
      </c>
      <c r="DV35" s="69">
        <v>319.47411201971914</v>
      </c>
      <c r="DW35" s="69">
        <v>376.18697986336531</v>
      </c>
      <c r="DX35" s="69">
        <v>354.06422979365959</v>
      </c>
      <c r="DY35" s="69">
        <v>427.08709042288325</v>
      </c>
      <c r="DZ35" s="69">
        <v>393.85106274394906</v>
      </c>
      <c r="EA35" s="69">
        <v>388.35230432752803</v>
      </c>
      <c r="EB35" s="69">
        <v>388.47836998393706</v>
      </c>
    </row>
    <row r="36" spans="1:132" ht="15" customHeight="1">
      <c r="A36" s="120" t="s">
        <v>233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4.3588872391894</v>
      </c>
      <c r="DO36" s="69">
        <v>7.2050969038923665</v>
      </c>
      <c r="DP36" s="69">
        <v>4.3454512510830945</v>
      </c>
      <c r="DQ36" s="69">
        <v>7.7272956472345076</v>
      </c>
      <c r="DR36" s="69">
        <v>5.5088318619001253</v>
      </c>
      <c r="DS36" s="69">
        <v>6.0954508367485021</v>
      </c>
      <c r="DT36" s="69">
        <v>5.227173060490462</v>
      </c>
      <c r="DU36" s="69">
        <v>5.3986620780727295</v>
      </c>
      <c r="DV36" s="69">
        <v>4.154411261069737</v>
      </c>
      <c r="DW36" s="69">
        <v>3.8097569009149814</v>
      </c>
      <c r="DX36" s="69">
        <v>5.3578523870027235</v>
      </c>
      <c r="DY36" s="69">
        <v>5.5336286300245474</v>
      </c>
      <c r="DZ36" s="69">
        <v>3.9897700452019409</v>
      </c>
      <c r="EA36" s="69">
        <v>3.9050008234378555</v>
      </c>
      <c r="EB36" s="69">
        <v>3.5609807365721933</v>
      </c>
    </row>
    <row r="37" spans="1:132" ht="15" customHeight="1">
      <c r="A37" s="23" t="s">
        <v>234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191.30143513000039</v>
      </c>
      <c r="DS37" s="69">
        <v>172.46759607999996</v>
      </c>
      <c r="DT37" s="69">
        <v>157.80044719999998</v>
      </c>
      <c r="DU37" s="69">
        <v>144.61228518999999</v>
      </c>
      <c r="DV37" s="69">
        <v>213.49663263000002</v>
      </c>
      <c r="DW37" s="69">
        <v>209.53825336000003</v>
      </c>
      <c r="DX37" s="69">
        <v>170.89410671000053</v>
      </c>
      <c r="DY37" s="69">
        <v>194.91299566000021</v>
      </c>
      <c r="DZ37" s="69">
        <v>223.40576884098087</v>
      </c>
      <c r="EA37" s="69">
        <v>234.15931224270815</v>
      </c>
      <c r="EB37" s="69">
        <v>185.44875487260487</v>
      </c>
    </row>
    <row r="38" spans="1:132" ht="15" hidden="1" customHeight="1">
      <c r="A38" s="23" t="s">
        <v>235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39.599397071910083</v>
      </c>
      <c r="DS38" s="69">
        <v>35.700792388560004</v>
      </c>
      <c r="DT38" s="69">
        <v>32.6646925704</v>
      </c>
      <c r="DU38" s="69">
        <v>29.934743034330001</v>
      </c>
      <c r="DV38" s="69">
        <v>44.193802954410003</v>
      </c>
      <c r="DW38" s="69">
        <v>43.374418445520014</v>
      </c>
      <c r="DX38" s="69">
        <v>35.375080088970115</v>
      </c>
      <c r="DY38" s="69">
        <v>40.346990101620051</v>
      </c>
      <c r="DZ38" s="69">
        <v>46.915211456605981</v>
      </c>
      <c r="EA38" s="69">
        <v>49.173455570968713</v>
      </c>
      <c r="EB38" s="69">
        <v>38.944238523247023</v>
      </c>
    </row>
    <row r="39" spans="1:132" ht="15" hidden="1" customHeight="1">
      <c r="A39" s="23" t="s">
        <v>236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151.7020380580903</v>
      </c>
      <c r="DS39" s="69">
        <v>136.76680369143997</v>
      </c>
      <c r="DT39" s="69">
        <v>125.13575462959997</v>
      </c>
      <c r="DU39" s="69">
        <v>114.67754215567</v>
      </c>
      <c r="DV39" s="69">
        <v>169.30282967559</v>
      </c>
      <c r="DW39" s="69">
        <v>166.16383491448002</v>
      </c>
      <c r="DX39" s="69">
        <v>135.51902662103041</v>
      </c>
      <c r="DY39" s="69">
        <v>154.56600555838017</v>
      </c>
      <c r="DZ39" s="69">
        <v>176.49055738437488</v>
      </c>
      <c r="EA39" s="69">
        <v>184.98585667173944</v>
      </c>
      <c r="EB39" s="69">
        <v>146.50451634935786</v>
      </c>
    </row>
    <row r="40" spans="1:132" ht="15" customHeight="1">
      <c r="A40" s="23" t="s">
        <v>237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79.048097481654366</v>
      </c>
      <c r="DO40" s="69">
        <v>98.836311364553268</v>
      </c>
      <c r="DP40" s="69">
        <v>106.94521147532252</v>
      </c>
      <c r="DQ40" s="69">
        <v>134.39519009901952</v>
      </c>
      <c r="DR40" s="69">
        <v>115.58811464175636</v>
      </c>
      <c r="DS40" s="69">
        <v>136.46905841885987</v>
      </c>
      <c r="DT40" s="69">
        <v>147.55151507957979</v>
      </c>
      <c r="DU40" s="69">
        <v>157.85120091249749</v>
      </c>
      <c r="DV40" s="69">
        <v>147.65245078461467</v>
      </c>
      <c r="DW40" s="69">
        <v>140.7327475931653</v>
      </c>
      <c r="DX40" s="69">
        <v>145.19536324134873</v>
      </c>
      <c r="DY40" s="69">
        <v>148.00796774227052</v>
      </c>
      <c r="DZ40" s="69">
        <v>129.40474188033807</v>
      </c>
      <c r="EA40" s="69">
        <v>175.80541026723205</v>
      </c>
      <c r="EB40" s="69">
        <v>212.70331519925122</v>
      </c>
    </row>
    <row r="41" spans="1:132" ht="15" hidden="1" customHeight="1">
      <c r="A41" s="23" t="s">
        <v>238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3.9524048740827187</v>
      </c>
      <c r="DO41" s="69">
        <v>5.43599712505043</v>
      </c>
      <c r="DP41" s="69">
        <v>6.9514387458959641</v>
      </c>
      <c r="DQ41" s="69">
        <v>6.8541546950499947</v>
      </c>
      <c r="DR41" s="69">
        <v>6.9352868785053818</v>
      </c>
      <c r="DS41" s="69">
        <v>7.9152053882938729</v>
      </c>
      <c r="DT41" s="69">
        <v>6.9349212087402501</v>
      </c>
      <c r="DU41" s="69">
        <v>6.6297504383248951</v>
      </c>
      <c r="DV41" s="69">
        <v>6.9396651868768897</v>
      </c>
      <c r="DW41" s="69">
        <v>7.1773701272514296</v>
      </c>
      <c r="DX41" s="69">
        <v>6.6789867091020412</v>
      </c>
      <c r="DY41" s="69">
        <v>6.956374483886715</v>
      </c>
      <c r="DZ41" s="69">
        <v>12.940474188033807</v>
      </c>
      <c r="EA41" s="69">
        <v>17.580541026723207</v>
      </c>
      <c r="EB41" s="69">
        <v>21.270331519925122</v>
      </c>
    </row>
    <row r="42" spans="1:132" ht="15" hidden="1" customHeight="1">
      <c r="A42" s="23" t="s">
        <v>239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75.09569260757165</v>
      </c>
      <c r="DO42" s="69">
        <v>93.400314239502833</v>
      </c>
      <c r="DP42" s="69">
        <v>99.993772729426553</v>
      </c>
      <c r="DQ42" s="69">
        <v>127.54103540396952</v>
      </c>
      <c r="DR42" s="69">
        <v>108.65282776325098</v>
      </c>
      <c r="DS42" s="69">
        <v>128.55385303056599</v>
      </c>
      <c r="DT42" s="69">
        <v>140.61659387083952</v>
      </c>
      <c r="DU42" s="69">
        <v>151.2214504741726</v>
      </c>
      <c r="DV42" s="69">
        <v>140.71278559773779</v>
      </c>
      <c r="DW42" s="69">
        <v>133.55537746591386</v>
      </c>
      <c r="DX42" s="69">
        <v>138.51637653224668</v>
      </c>
      <c r="DY42" s="69">
        <v>141.0515932583838</v>
      </c>
      <c r="DZ42" s="69">
        <v>116.46426769230426</v>
      </c>
      <c r="EA42" s="69">
        <v>158.22486924050884</v>
      </c>
      <c r="EB42" s="69">
        <v>191.4329836793261</v>
      </c>
    </row>
    <row r="43" spans="1:132" ht="15" customHeight="1">
      <c r="A43" s="23" t="s">
        <v>240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80.516395337549241</v>
      </c>
      <c r="CE43" s="69">
        <v>76.161286706116883</v>
      </c>
      <c r="CF43" s="69">
        <v>72.023689959287708</v>
      </c>
      <c r="CG43" s="69">
        <v>75.193415739119985</v>
      </c>
      <c r="CH43" s="69">
        <v>100.22787321396586</v>
      </c>
      <c r="CI43" s="69">
        <v>100.87494665495785</v>
      </c>
      <c r="CJ43" s="69">
        <v>101.57743681058909</v>
      </c>
      <c r="CK43" s="69">
        <v>90.61313080683567</v>
      </c>
      <c r="CL43" s="69">
        <v>108.35451772405105</v>
      </c>
      <c r="CM43" s="69">
        <v>111.48127984156247</v>
      </c>
      <c r="CN43" s="69">
        <v>102.69604652483495</v>
      </c>
      <c r="CO43" s="69">
        <v>104.92715821060645</v>
      </c>
      <c r="CP43" s="69">
        <v>112.0295251375818</v>
      </c>
      <c r="CQ43" s="69">
        <v>124.44913822390589</v>
      </c>
      <c r="CR43" s="69">
        <v>111.82876973236711</v>
      </c>
      <c r="CS43" s="69">
        <v>111.13341376336898</v>
      </c>
      <c r="CT43" s="69">
        <v>141.93735598946981</v>
      </c>
      <c r="CU43" s="69">
        <v>147.38820527365868</v>
      </c>
      <c r="CV43" s="69">
        <v>136.96939351370912</v>
      </c>
      <c r="CW43" s="69">
        <v>133.87395223165629</v>
      </c>
      <c r="CX43" s="69">
        <v>133.32104744461765</v>
      </c>
      <c r="CY43" s="69">
        <v>138.44274041545214</v>
      </c>
      <c r="CZ43" s="69">
        <v>131.1922257192065</v>
      </c>
      <c r="DA43" s="69">
        <v>124.8813863349894</v>
      </c>
      <c r="DB43" s="69">
        <v>137.04435433493529</v>
      </c>
      <c r="DC43" s="69">
        <v>127.4230778592394</v>
      </c>
      <c r="DD43" s="69">
        <v>121.90043010990208</v>
      </c>
      <c r="DE43" s="69">
        <v>119.2334038437336</v>
      </c>
      <c r="DF43" s="69">
        <v>133.95503465761271</v>
      </c>
      <c r="DG43" s="69">
        <v>105.96103206820015</v>
      </c>
      <c r="DH43" s="69">
        <v>114.88072185091704</v>
      </c>
      <c r="DI43" s="69">
        <v>105.08283694226228</v>
      </c>
      <c r="DJ43" s="69">
        <v>99.583590903832373</v>
      </c>
      <c r="DK43" s="69">
        <v>118.41500789706407</v>
      </c>
      <c r="DL43" s="69">
        <v>113.40598425103397</v>
      </c>
      <c r="DM43" s="69">
        <v>94.737900423839065</v>
      </c>
      <c r="DN43" s="69">
        <v>109.13031055909715</v>
      </c>
      <c r="DO43" s="69">
        <v>131.39922568109432</v>
      </c>
      <c r="DP43" s="69">
        <v>120.36566532802235</v>
      </c>
      <c r="DQ43" s="69">
        <v>133.44837992219368</v>
      </c>
      <c r="DR43" s="69">
        <v>132.30664379675503</v>
      </c>
      <c r="DS43" s="69">
        <v>151.06880877518475</v>
      </c>
      <c r="DT43" s="69">
        <v>147.86017938890862</v>
      </c>
      <c r="DU43" s="69">
        <v>151.57247470061463</v>
      </c>
      <c r="DV43" s="69">
        <v>120.39945500193099</v>
      </c>
      <c r="DW43" s="69">
        <v>130.08178916671602</v>
      </c>
      <c r="DX43" s="69">
        <v>134.9432142444677</v>
      </c>
      <c r="DY43" s="69">
        <v>143.22677298335131</v>
      </c>
      <c r="DZ43" s="69">
        <v>140.89138611723857</v>
      </c>
      <c r="EA43" s="69">
        <v>137.9578832875072</v>
      </c>
      <c r="EB43" s="69">
        <v>148.93262957878386</v>
      </c>
    </row>
    <row r="44" spans="1:132" ht="15" customHeight="1">
      <c r="A44" s="120" t="s">
        <v>241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  <c r="DU44" s="69">
        <v>5.4636345726984858</v>
      </c>
      <c r="DV44" s="69">
        <v>4.5069272443608801</v>
      </c>
      <c r="DW44" s="69">
        <v>3.36725664131556</v>
      </c>
      <c r="DX44" s="69">
        <v>1.3662071626361001</v>
      </c>
      <c r="DY44" s="69">
        <v>0</v>
      </c>
      <c r="DZ44" s="69">
        <v>0</v>
      </c>
      <c r="EA44" s="69">
        <v>0</v>
      </c>
      <c r="EB44" s="69">
        <v>0</v>
      </c>
    </row>
    <row r="45" spans="1:132" ht="15" customHeight="1">
      <c r="A45" s="120" t="s">
        <v>242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  <c r="DU45" s="69">
        <v>0</v>
      </c>
      <c r="DV45" s="69">
        <v>0</v>
      </c>
      <c r="DW45" s="69">
        <v>0</v>
      </c>
      <c r="DX45" s="69">
        <v>0</v>
      </c>
      <c r="DY45" s="69">
        <v>0</v>
      </c>
      <c r="DZ45" s="69">
        <v>0</v>
      </c>
      <c r="EA45" s="69">
        <v>0</v>
      </c>
      <c r="EB45" s="69">
        <v>0</v>
      </c>
    </row>
    <row r="46" spans="1:132" ht="15" customHeight="1">
      <c r="A46" s="120" t="s">
        <v>243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1.2</v>
      </c>
      <c r="CE46" s="69">
        <v>1.1000000000000001</v>
      </c>
      <c r="CF46" s="69">
        <v>0.89999999999999991</v>
      </c>
      <c r="CG46" s="69">
        <v>1.1000000000000001</v>
      </c>
      <c r="CH46" s="69">
        <v>1.1000000000000001</v>
      </c>
      <c r="CI46" s="69">
        <v>1.6</v>
      </c>
      <c r="CJ46" s="69">
        <v>1.5</v>
      </c>
      <c r="CK46" s="69">
        <v>1.7</v>
      </c>
      <c r="CL46" s="69">
        <v>1.6</v>
      </c>
      <c r="CM46" s="69">
        <v>1.7000000000000002</v>
      </c>
      <c r="CN46" s="69">
        <v>1.7000000000000002</v>
      </c>
      <c r="CO46" s="69">
        <v>1.6</v>
      </c>
      <c r="CP46" s="69">
        <v>1.6</v>
      </c>
      <c r="CQ46" s="69">
        <v>2</v>
      </c>
      <c r="CR46" s="69">
        <v>2.8</v>
      </c>
      <c r="CS46" s="69">
        <v>2.8</v>
      </c>
      <c r="CT46" s="69">
        <v>4.2</v>
      </c>
      <c r="CU46" s="69">
        <v>6.8</v>
      </c>
      <c r="CV46" s="69">
        <v>8.6</v>
      </c>
      <c r="CW46" s="69">
        <v>8.1</v>
      </c>
      <c r="CX46" s="69">
        <v>2.6999999999999997</v>
      </c>
      <c r="CY46" s="69">
        <v>3.3</v>
      </c>
      <c r="CZ46" s="69">
        <v>3.4</v>
      </c>
      <c r="DA46" s="69">
        <v>3.4</v>
      </c>
      <c r="DB46" s="69">
        <v>3.1</v>
      </c>
      <c r="DC46" s="69">
        <v>3.3</v>
      </c>
      <c r="DD46" s="69">
        <v>3.8</v>
      </c>
      <c r="DE46" s="69">
        <v>5.3999999999999995</v>
      </c>
      <c r="DF46" s="69">
        <v>2.4289999999999998</v>
      </c>
      <c r="DG46" s="69">
        <v>2.4809999999999999</v>
      </c>
      <c r="DH46" s="69">
        <v>2.8912343767008082</v>
      </c>
      <c r="DI46" s="69">
        <v>1.7142104386692574</v>
      </c>
      <c r="DJ46" s="69">
        <v>1.2389999999999999</v>
      </c>
      <c r="DK46" s="69">
        <v>1.48</v>
      </c>
      <c r="DL46" s="69">
        <v>2.6120000000000001</v>
      </c>
      <c r="DM46" s="69">
        <v>2.6230000000000002</v>
      </c>
      <c r="DN46" s="69">
        <v>5.1180543871834514</v>
      </c>
      <c r="DO46" s="69">
        <v>4.932740765342154</v>
      </c>
      <c r="DP46" s="69">
        <v>5.4987583405264768</v>
      </c>
      <c r="DQ46" s="69">
        <v>5.1224131035665517</v>
      </c>
      <c r="DR46" s="69">
        <v>8.3632094931567433</v>
      </c>
      <c r="DS46" s="69">
        <v>7.5901919729793548</v>
      </c>
      <c r="DT46" s="69">
        <v>7.4643206382337066</v>
      </c>
      <c r="DU46" s="69">
        <v>7.3078608272564329</v>
      </c>
      <c r="DV46" s="69">
        <v>8.4015899317996858</v>
      </c>
      <c r="DW46" s="69">
        <v>7.9384020637072927</v>
      </c>
      <c r="DX46" s="69">
        <v>-5.9255816170054754</v>
      </c>
      <c r="DY46" s="69">
        <v>6.9781722132945454</v>
      </c>
      <c r="DZ46" s="69">
        <v>10.965360932238351</v>
      </c>
      <c r="EA46" s="69">
        <v>10.459610977077208</v>
      </c>
      <c r="EB46" s="69">
        <v>10.687058926600486</v>
      </c>
    </row>
    <row r="47" spans="1:132" ht="15" customHeight="1">
      <c r="A47" s="120" t="s">
        <v>244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  <c r="DW47" s="69">
        <v>0</v>
      </c>
      <c r="DX47" s="69">
        <v>0</v>
      </c>
      <c r="DY47" s="69">
        <v>0</v>
      </c>
      <c r="DZ47" s="69">
        <v>0</v>
      </c>
      <c r="EA47" s="69">
        <v>0</v>
      </c>
      <c r="EB47" s="69">
        <v>0</v>
      </c>
    </row>
    <row r="48" spans="1:132" ht="15" customHeight="1">
      <c r="A48" s="120" t="s">
        <v>245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28.180219360174068</v>
      </c>
      <c r="DO48" s="69">
        <v>31.791972668524796</v>
      </c>
      <c r="DP48" s="69">
        <v>25.210159423953758</v>
      </c>
      <c r="DQ48" s="69">
        <v>22.997869788093183</v>
      </c>
      <c r="DR48" s="69">
        <v>30.245325079309293</v>
      </c>
      <c r="DS48" s="69">
        <v>26.38143850346124</v>
      </c>
      <c r="DT48" s="69">
        <v>23.285995850142285</v>
      </c>
      <c r="DU48" s="69">
        <v>28.902599660191758</v>
      </c>
      <c r="DV48" s="69">
        <v>16.135677232162578</v>
      </c>
      <c r="DW48" s="69">
        <v>13.343266465580966</v>
      </c>
      <c r="DX48" s="69">
        <v>24.30775893758522</v>
      </c>
      <c r="DY48" s="69">
        <v>28.830409626210933</v>
      </c>
      <c r="DZ48" s="69">
        <v>16.67455950894632</v>
      </c>
      <c r="EA48" s="69">
        <v>12.33863981902287</v>
      </c>
      <c r="EB48" s="69">
        <v>22.376825043826699</v>
      </c>
    </row>
    <row r="49" spans="1:132" ht="15" customHeight="1">
      <c r="A49" s="120" t="s">
        <v>246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55.287283129097396</v>
      </c>
      <c r="DO49" s="69">
        <v>71.522762639632987</v>
      </c>
      <c r="DP49" s="69">
        <v>71.130143243412334</v>
      </c>
      <c r="DQ49" s="69">
        <v>78.475367982968208</v>
      </c>
      <c r="DR49" s="69">
        <v>69.330104746635399</v>
      </c>
      <c r="DS49" s="69">
        <v>89.689352504369481</v>
      </c>
      <c r="DT49" s="69">
        <v>89.197008834633039</v>
      </c>
      <c r="DU49" s="69">
        <v>98.407900955916773</v>
      </c>
      <c r="DV49" s="69">
        <v>71.964648727007557</v>
      </c>
      <c r="DW49" s="69">
        <v>88.119788835543019</v>
      </c>
      <c r="DX49" s="69">
        <v>91.346656747547698</v>
      </c>
      <c r="DY49" s="69">
        <v>94.451903337488929</v>
      </c>
      <c r="DZ49" s="69">
        <v>97.767142374075689</v>
      </c>
      <c r="EA49" s="69">
        <v>91.528087270388184</v>
      </c>
      <c r="EB49" s="69">
        <v>89.364388393053531</v>
      </c>
    </row>
    <row r="50" spans="1:132" ht="15" customHeight="1">
      <c r="A50" s="120" t="s">
        <v>247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  <c r="DU50" s="69">
        <v>1.9073025689296608</v>
      </c>
      <c r="DV50" s="69">
        <v>0.9423744059560053</v>
      </c>
      <c r="DW50" s="69">
        <v>1.5759865504787625</v>
      </c>
      <c r="DX50" s="69">
        <v>3.0121521681782846</v>
      </c>
      <c r="DY50" s="69">
        <v>1.9073025689296608</v>
      </c>
      <c r="DZ50" s="69">
        <v>1.3349423419782231</v>
      </c>
      <c r="EA50" s="69">
        <v>1.2842672294429149</v>
      </c>
      <c r="EB50" s="69">
        <v>1.3026367016753246</v>
      </c>
    </row>
    <row r="51" spans="1:132" ht="15" customHeight="1">
      <c r="A51" s="120" t="s">
        <v>248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15.425261723764212</v>
      </c>
      <c r="DO51" s="69">
        <v>17.957602536000813</v>
      </c>
      <c r="DP51" s="69">
        <v>12.834965210139215</v>
      </c>
      <c r="DQ51" s="69">
        <v>20.955348851911449</v>
      </c>
      <c r="DR51" s="69">
        <v>17.602910665932619</v>
      </c>
      <c r="DS51" s="69">
        <v>20.871744935281292</v>
      </c>
      <c r="DT51" s="69">
        <v>19.292611894005425</v>
      </c>
      <c r="DU51" s="69">
        <v>9.5831761156215371</v>
      </c>
      <c r="DV51" s="69">
        <v>18.448237460644297</v>
      </c>
      <c r="DW51" s="69">
        <v>15.737088610090417</v>
      </c>
      <c r="DX51" s="69">
        <v>20.836020845525862</v>
      </c>
      <c r="DY51" s="69">
        <v>11.058985237427253</v>
      </c>
      <c r="DZ51" s="69">
        <v>14.149380959999998</v>
      </c>
      <c r="EA51" s="69">
        <v>22.347277991576014</v>
      </c>
      <c r="EB51" s="69">
        <v>25.201720513627819</v>
      </c>
    </row>
    <row r="52" spans="1:132" ht="15" customHeight="1">
      <c r="A52" s="23" t="s">
        <v>249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90.892270927173016</v>
      </c>
      <c r="CE52" s="69">
        <v>108.30702359403345</v>
      </c>
      <c r="CF52" s="69">
        <v>93.785176596150052</v>
      </c>
      <c r="CG52" s="69">
        <v>80.935151289451738</v>
      </c>
      <c r="CH52" s="69">
        <v>96.601642236984389</v>
      </c>
      <c r="CI52" s="69">
        <v>97.482228468706836</v>
      </c>
      <c r="CJ52" s="69">
        <v>81.312596679235128</v>
      </c>
      <c r="CK52" s="69">
        <v>115.77338363168504</v>
      </c>
      <c r="CL52" s="69">
        <v>110.7366340562736</v>
      </c>
      <c r="CM52" s="69">
        <v>104.13561589700443</v>
      </c>
      <c r="CN52" s="69">
        <v>85.489977572993268</v>
      </c>
      <c r="CO52" s="69">
        <v>95.143210265934698</v>
      </c>
      <c r="CP52" s="69">
        <v>102.79841801215787</v>
      </c>
      <c r="CQ52" s="69">
        <v>108.63325312145923</v>
      </c>
      <c r="CR52" s="69">
        <v>120.84654362452363</v>
      </c>
      <c r="CS52" s="69">
        <v>94.839521056841903</v>
      </c>
      <c r="CT52" s="69">
        <v>190.92452980191973</v>
      </c>
      <c r="CU52" s="69">
        <v>170.67183975082702</v>
      </c>
      <c r="CV52" s="69">
        <v>197.60212658531358</v>
      </c>
      <c r="CW52" s="69">
        <v>159.37489476431935</v>
      </c>
      <c r="CX52" s="69">
        <v>182.65074818201799</v>
      </c>
      <c r="CY52" s="69">
        <v>183.69630180831552</v>
      </c>
      <c r="CZ52" s="69">
        <v>203.77860106535178</v>
      </c>
      <c r="DA52" s="69">
        <v>178.56288222090748</v>
      </c>
      <c r="DB52" s="69">
        <v>209.58547943092174</v>
      </c>
      <c r="DC52" s="69">
        <v>198.66745897517211</v>
      </c>
      <c r="DD52" s="69">
        <v>182.26407610554082</v>
      </c>
      <c r="DE52" s="69">
        <v>200.72226706915379</v>
      </c>
      <c r="DF52" s="69">
        <v>192.19335234974994</v>
      </c>
      <c r="DG52" s="69">
        <v>228.69596831452185</v>
      </c>
      <c r="DH52" s="69">
        <v>172.0072258821248</v>
      </c>
      <c r="DI52" s="69">
        <v>219.66573790006586</v>
      </c>
      <c r="DJ52" s="69">
        <v>171.97678592425288</v>
      </c>
      <c r="DK52" s="69">
        <v>211.15409215434536</v>
      </c>
      <c r="DL52" s="69">
        <v>218.36765722947428</v>
      </c>
      <c r="DM52" s="69">
        <v>260.47123416371767</v>
      </c>
      <c r="DN52" s="69">
        <v>220.93661660095003</v>
      </c>
      <c r="DO52" s="69">
        <v>246.27081750359616</v>
      </c>
      <c r="DP52" s="69">
        <v>247.43100642918432</v>
      </c>
      <c r="DQ52" s="69">
        <v>309.44232381269507</v>
      </c>
      <c r="DR52" s="69">
        <v>239.45271747002766</v>
      </c>
      <c r="DS52" s="69">
        <v>259.13037513381005</v>
      </c>
      <c r="DT52" s="69">
        <v>263.54306217362114</v>
      </c>
      <c r="DU52" s="69">
        <v>324.743124207167</v>
      </c>
      <c r="DV52" s="69">
        <v>262.84016134118372</v>
      </c>
      <c r="DW52" s="69">
        <v>292.30121989002544</v>
      </c>
      <c r="DX52" s="69">
        <v>284.89883779332405</v>
      </c>
      <c r="DY52" s="69">
        <v>311.05322051576576</v>
      </c>
      <c r="DZ52" s="69">
        <v>304.77384096799608</v>
      </c>
      <c r="EA52" s="69">
        <v>315.57170053041443</v>
      </c>
      <c r="EB52" s="69">
        <v>335.37879796660258</v>
      </c>
    </row>
    <row r="53" spans="1:132" ht="15" customHeight="1">
      <c r="A53" s="120" t="s">
        <v>250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  <c r="DU53" s="69">
        <v>0</v>
      </c>
      <c r="DV53" s="69">
        <v>0</v>
      </c>
      <c r="DW53" s="69">
        <v>0</v>
      </c>
      <c r="DX53" s="69">
        <v>0</v>
      </c>
      <c r="DY53" s="69">
        <v>0</v>
      </c>
      <c r="DZ53" s="69">
        <v>0</v>
      </c>
      <c r="EA53" s="69">
        <v>0</v>
      </c>
      <c r="EB53" s="69">
        <v>0</v>
      </c>
    </row>
    <row r="54" spans="1:132" ht="15" customHeight="1">
      <c r="A54" s="120" t="s">
        <v>251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26.454306942943031</v>
      </c>
      <c r="CE54" s="69">
        <v>33.009589028274135</v>
      </c>
      <c r="CF54" s="69">
        <v>21.595340647934357</v>
      </c>
      <c r="CG54" s="69">
        <v>17.700724731237308</v>
      </c>
      <c r="CH54" s="69">
        <v>19.106067033932383</v>
      </c>
      <c r="CI54" s="69">
        <v>21.447865897593331</v>
      </c>
      <c r="CJ54" s="69">
        <v>10.576780715014934</v>
      </c>
      <c r="CK54" s="69">
        <v>18.840538217138722</v>
      </c>
      <c r="CL54" s="69">
        <v>22.412436139563638</v>
      </c>
      <c r="CM54" s="69">
        <v>23.755842878340893</v>
      </c>
      <c r="CN54" s="69">
        <v>22.772308241837699</v>
      </c>
      <c r="CO54" s="69">
        <v>23.083635907037856</v>
      </c>
      <c r="CP54" s="69">
        <v>31.04496324237682</v>
      </c>
      <c r="CQ54" s="69">
        <v>26.584498428112038</v>
      </c>
      <c r="CR54" s="69">
        <v>14.623000258193828</v>
      </c>
      <c r="CS54" s="69">
        <v>13.792273362608658</v>
      </c>
      <c r="CT54" s="69">
        <v>35.218590736605947</v>
      </c>
      <c r="CU54" s="69">
        <v>31.058112169870771</v>
      </c>
      <c r="CV54" s="69">
        <v>27.754560077236473</v>
      </c>
      <c r="CW54" s="69">
        <v>26.389450140275276</v>
      </c>
      <c r="CX54" s="69">
        <v>32.846607157048162</v>
      </c>
      <c r="CY54" s="69">
        <v>36.60238608111873</v>
      </c>
      <c r="CZ54" s="69">
        <v>24.229082698742655</v>
      </c>
      <c r="DA54" s="69">
        <v>24.013709373419182</v>
      </c>
      <c r="DB54" s="69">
        <v>36.219222478433288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35.794867443963788</v>
      </c>
      <c r="DO54" s="69">
        <v>37.390699279069629</v>
      </c>
      <c r="DP54" s="69">
        <v>35.924287536020238</v>
      </c>
      <c r="DQ54" s="69">
        <v>31.636220476523157</v>
      </c>
      <c r="DR54" s="69">
        <v>34.642527144724468</v>
      </c>
      <c r="DS54" s="69">
        <v>42.686589673201567</v>
      </c>
      <c r="DT54" s="69">
        <v>37.371538874139119</v>
      </c>
      <c r="DU54" s="69">
        <v>42.802864071541578</v>
      </c>
      <c r="DV54" s="69">
        <v>44.377404126601412</v>
      </c>
      <c r="DW54" s="69">
        <v>40.503457133900227</v>
      </c>
      <c r="DX54" s="69">
        <v>48.361752702201713</v>
      </c>
      <c r="DY54" s="69">
        <v>46.184778100577319</v>
      </c>
      <c r="DZ54" s="69">
        <v>52.466116054675659</v>
      </c>
      <c r="EA54" s="69">
        <v>47.40213057568495</v>
      </c>
      <c r="EB54" s="69">
        <v>46.043745554183737</v>
      </c>
    </row>
    <row r="55" spans="1:132" ht="15" customHeight="1">
      <c r="A55" s="120" t="s">
        <v>252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11.5</v>
      </c>
      <c r="CE55" s="69">
        <v>6.6</v>
      </c>
      <c r="CF55" s="69">
        <v>8.8000000000000007</v>
      </c>
      <c r="CG55" s="69">
        <v>10</v>
      </c>
      <c r="CH55" s="69">
        <v>8.6999999999999993</v>
      </c>
      <c r="CI55" s="69">
        <v>7.8999999999999995</v>
      </c>
      <c r="CJ55" s="69">
        <v>9.6999999999999993</v>
      </c>
      <c r="CK55" s="69">
        <v>11.2</v>
      </c>
      <c r="CL55" s="69">
        <v>9.1</v>
      </c>
      <c r="CM55" s="69">
        <v>11.200000000000001</v>
      </c>
      <c r="CN55" s="69">
        <v>10.9</v>
      </c>
      <c r="CO55" s="69">
        <v>13</v>
      </c>
      <c r="CP55" s="69">
        <v>6.8</v>
      </c>
      <c r="CQ55" s="69">
        <v>12.2</v>
      </c>
      <c r="CR55" s="69">
        <v>7.5</v>
      </c>
      <c r="CS55" s="69">
        <v>10</v>
      </c>
      <c r="CT55" s="69">
        <v>25.5</v>
      </c>
      <c r="CU55" s="69">
        <v>25.299999999999997</v>
      </c>
      <c r="CV55" s="69">
        <v>30.099999999999998</v>
      </c>
      <c r="CW55" s="69">
        <v>22</v>
      </c>
      <c r="CX55" s="69">
        <v>26.3</v>
      </c>
      <c r="CY55" s="69">
        <v>18.3</v>
      </c>
      <c r="CZ55" s="69">
        <v>35.400000000000006</v>
      </c>
      <c r="DA55" s="69">
        <v>23.6</v>
      </c>
      <c r="DB55" s="69">
        <v>29.4</v>
      </c>
      <c r="DC55" s="69">
        <v>24.4</v>
      </c>
      <c r="DD55" s="69">
        <v>31.3</v>
      </c>
      <c r="DE55" s="69">
        <v>23.6</v>
      </c>
      <c r="DF55" s="69">
        <v>23.613</v>
      </c>
      <c r="DG55" s="69">
        <v>31.186999999999998</v>
      </c>
      <c r="DH55" s="69">
        <v>21.463000000000001</v>
      </c>
      <c r="DI55" s="69">
        <v>30.229999999999997</v>
      </c>
      <c r="DJ55" s="69">
        <v>29.487000000000002</v>
      </c>
      <c r="DK55" s="69">
        <v>19.079000000000001</v>
      </c>
      <c r="DL55" s="69">
        <v>33.165999999999997</v>
      </c>
      <c r="DM55" s="69">
        <v>44.024999999999999</v>
      </c>
      <c r="DN55" s="69">
        <v>32.226313817100063</v>
      </c>
      <c r="DO55" s="69">
        <v>45.066893252794017</v>
      </c>
      <c r="DP55" s="69">
        <v>23.301208711830434</v>
      </c>
      <c r="DQ55" s="69">
        <v>39.165914718990607</v>
      </c>
      <c r="DR55" s="69">
        <v>22.663735990366206</v>
      </c>
      <c r="DS55" s="69">
        <v>36.713798705698309</v>
      </c>
      <c r="DT55" s="69">
        <v>25.348990250261213</v>
      </c>
      <c r="DU55" s="69">
        <v>34.921124543431041</v>
      </c>
      <c r="DV55" s="69">
        <v>28.913556555572114</v>
      </c>
      <c r="DW55" s="69">
        <v>32.287602580453566</v>
      </c>
      <c r="DX55" s="69">
        <v>30.60209495980224</v>
      </c>
      <c r="DY55" s="69">
        <v>36.812954951396591</v>
      </c>
      <c r="DZ55" s="69">
        <v>31.557195459725847</v>
      </c>
      <c r="EA55" s="69">
        <v>34.142399838995217</v>
      </c>
      <c r="EB55" s="69">
        <v>34.573981946563471</v>
      </c>
    </row>
    <row r="56" spans="1:132" ht="15" customHeight="1">
      <c r="A56" s="120" t="s">
        <v>253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29.600379459342889</v>
      </c>
      <c r="DO56" s="69">
        <v>35.764709336756979</v>
      </c>
      <c r="DP56" s="69">
        <v>39.645499053056298</v>
      </c>
      <c r="DQ56" s="69">
        <v>49.533785683353031</v>
      </c>
      <c r="DR56" s="69">
        <v>28.075569221611602</v>
      </c>
      <c r="DS56" s="69">
        <v>30.524862180163431</v>
      </c>
      <c r="DT56" s="69">
        <v>32.635766882527477</v>
      </c>
      <c r="DU56" s="69">
        <v>47.204562143601763</v>
      </c>
      <c r="DV56" s="69">
        <v>30.652777774016702</v>
      </c>
      <c r="DW56" s="69">
        <v>34.979737930596102</v>
      </c>
      <c r="DX56" s="69">
        <v>33.324570874555</v>
      </c>
      <c r="DY56" s="69">
        <v>45.952494918748101</v>
      </c>
      <c r="DZ56" s="69">
        <v>28.781792303297898</v>
      </c>
      <c r="EA56" s="69">
        <v>36.958410575118805</v>
      </c>
      <c r="EB56" s="69">
        <v>37.963326032704593</v>
      </c>
    </row>
    <row r="57" spans="1:132" ht="15" customHeight="1">
      <c r="A57" s="120" t="s">
        <v>254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53.524653019727126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39.167917740143395</v>
      </c>
      <c r="DO57" s="69">
        <v>43.175819776526659</v>
      </c>
      <c r="DP57" s="69">
        <v>49.933602481821502</v>
      </c>
      <c r="DQ57" s="69">
        <v>66.174860855997906</v>
      </c>
      <c r="DR57" s="69">
        <v>53.131253377425736</v>
      </c>
      <c r="DS57" s="69">
        <v>49.523873175548772</v>
      </c>
      <c r="DT57" s="69">
        <v>52.64962649408983</v>
      </c>
      <c r="DU57" s="69">
        <v>87.792916557161533</v>
      </c>
      <c r="DV57" s="69">
        <v>55.528971312523026</v>
      </c>
      <c r="DW57" s="69">
        <v>70.268823707612299</v>
      </c>
      <c r="DX57" s="69">
        <v>53.454893859262818</v>
      </c>
      <c r="DY57" s="69">
        <v>65.853721029543919</v>
      </c>
      <c r="DZ57" s="69">
        <v>66.976469423809505</v>
      </c>
      <c r="EA57" s="69">
        <v>70.274369403864824</v>
      </c>
      <c r="EB57" s="69">
        <v>68.942278538716181</v>
      </c>
    </row>
    <row r="58" spans="1:132" ht="15" customHeight="1">
      <c r="A58" s="120" t="s">
        <v>255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67.986538438108425</v>
      </c>
      <c r="DO58" s="69">
        <v>64.944072792742958</v>
      </c>
      <c r="DP58" s="69">
        <v>75.190539363547387</v>
      </c>
      <c r="DQ58" s="69">
        <v>99.350094896383922</v>
      </c>
      <c r="DR58" s="69">
        <v>77.419016709213153</v>
      </c>
      <c r="DS58" s="69">
        <v>79.247389327743889</v>
      </c>
      <c r="DT58" s="69">
        <v>97.244009568532292</v>
      </c>
      <c r="DU58" s="69">
        <v>93.703393132261738</v>
      </c>
      <c r="DV58" s="69">
        <v>87.242249120715584</v>
      </c>
      <c r="DW58" s="69">
        <v>90.643762051733972</v>
      </c>
      <c r="DX58" s="69">
        <v>99.019959250087282</v>
      </c>
      <c r="DY58" s="69">
        <v>96.318987781554057</v>
      </c>
      <c r="DZ58" s="69">
        <v>103.12508166213696</v>
      </c>
      <c r="EA58" s="69">
        <v>100.48418238221021</v>
      </c>
      <c r="EB58" s="69">
        <v>116.4829810430148</v>
      </c>
    </row>
    <row r="59" spans="1:132" ht="15" customHeight="1">
      <c r="A59" s="120" t="s">
        <v>256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  <c r="DU59" s="69">
        <v>6.7525822401439841</v>
      </c>
      <c r="DV59" s="69">
        <v>4.7734388573346092</v>
      </c>
      <c r="DW59" s="69">
        <v>9.9074319985046344</v>
      </c>
      <c r="DX59" s="69">
        <v>7.3601966343681431</v>
      </c>
      <c r="DY59" s="69">
        <v>10.46919823634185</v>
      </c>
      <c r="DZ59" s="69">
        <v>9.8028744485501651</v>
      </c>
      <c r="EA59" s="69">
        <v>10.200810463889724</v>
      </c>
      <c r="EB59" s="69">
        <v>12.598064524059938</v>
      </c>
    </row>
    <row r="60" spans="1:132" ht="15" customHeight="1">
      <c r="A60" s="120" t="s">
        <v>257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12.439011019143773</v>
      </c>
      <c r="DR60" s="69">
        <v>14.189424487101332</v>
      </c>
      <c r="DS60" s="69">
        <v>12.271409432996307</v>
      </c>
      <c r="DT60" s="69">
        <v>11.109016967866788</v>
      </c>
      <c r="DU60" s="69">
        <v>11.565681519025357</v>
      </c>
      <c r="DV60" s="69">
        <v>11.35176359442028</v>
      </c>
      <c r="DW60" s="69">
        <v>13.710404487224656</v>
      </c>
      <c r="DX60" s="69">
        <v>12.775369513046805</v>
      </c>
      <c r="DY60" s="69">
        <v>9.4610854976039196</v>
      </c>
      <c r="DZ60" s="69">
        <v>12.064311615800081</v>
      </c>
      <c r="EA60" s="69">
        <v>16.109397290650712</v>
      </c>
      <c r="EB60" s="69">
        <v>18.774420327359778</v>
      </c>
    </row>
    <row r="61" spans="1:132" ht="15" customHeight="1">
      <c r="A61" s="120" t="s">
        <v>258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-566.01468911700522</v>
      </c>
      <c r="DK61" s="69">
        <v>-460.90557472153779</v>
      </c>
      <c r="DL61" s="69">
        <v>-582.44028330286869</v>
      </c>
      <c r="DM61" s="69">
        <v>-742.99853126820517</v>
      </c>
      <c r="DN61" s="69">
        <v>-614.77035182792997</v>
      </c>
      <c r="DO61" s="69">
        <v>-767.48491017241111</v>
      </c>
      <c r="DP61" s="69">
        <v>-447.19702199431163</v>
      </c>
      <c r="DQ61" s="69">
        <v>-656.80102464078891</v>
      </c>
      <c r="DR61" s="69">
        <v>-657.08613571642104</v>
      </c>
      <c r="DS61" s="69">
        <v>-639.94851318753263</v>
      </c>
      <c r="DT61" s="69">
        <v>-562.35418481111583</v>
      </c>
      <c r="DU61" s="69">
        <v>-724.18055861610912</v>
      </c>
      <c r="DV61" s="69">
        <v>-680.96151576210332</v>
      </c>
      <c r="DW61" s="69">
        <v>-763.18995864063345</v>
      </c>
      <c r="DX61" s="69">
        <v>-649.45896544677555</v>
      </c>
      <c r="DY61" s="69">
        <v>-784.97191710605239</v>
      </c>
      <c r="DZ61" s="69">
        <v>-692.73545330146806</v>
      </c>
      <c r="EA61" s="69">
        <v>-833.3654142336336</v>
      </c>
      <c r="EB61" s="69">
        <v>-664.9990492888669</v>
      </c>
    </row>
    <row r="62" spans="1:132" ht="15" customHeight="1">
      <c r="A62" s="120" t="s">
        <v>259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64.340437309101404</v>
      </c>
      <c r="DO62" s="69">
        <v>56.455108973103506</v>
      </c>
      <c r="DP62" s="69">
        <v>64.975394289907499</v>
      </c>
      <c r="DQ62" s="69">
        <v>75.53877660284553</v>
      </c>
      <c r="DR62" s="69">
        <v>109.11379425058252</v>
      </c>
      <c r="DS62" s="69">
        <v>146.13206377687493</v>
      </c>
      <c r="DT62" s="69">
        <v>129.47202901964823</v>
      </c>
      <c r="DU62" s="69">
        <v>124.77423776833653</v>
      </c>
      <c r="DV62" s="69">
        <v>125.91221656182378</v>
      </c>
      <c r="DW62" s="69">
        <v>133.46811654224138</v>
      </c>
      <c r="DX62" s="69">
        <v>135.61486669152225</v>
      </c>
      <c r="DY62" s="69">
        <v>119.9858380332555</v>
      </c>
      <c r="DZ62" s="69">
        <v>131.38135152361033</v>
      </c>
      <c r="EA62" s="69">
        <v>141.88738897005874</v>
      </c>
      <c r="EB62" s="69">
        <v>144.92289830531053</v>
      </c>
    </row>
    <row r="63" spans="1:132" ht="15" customHeight="1">
      <c r="A63" s="120" t="s">
        <v>260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607.28174842017938</v>
      </c>
      <c r="DK63" s="69">
        <v>488.22559154380826</v>
      </c>
      <c r="DL63" s="69">
        <v>614.16912906714663</v>
      </c>
      <c r="DM63" s="69">
        <v>774.11292521207167</v>
      </c>
      <c r="DN63" s="69">
        <v>679.11078913703136</v>
      </c>
      <c r="DO63" s="69">
        <v>823.94001914551461</v>
      </c>
      <c r="DP63" s="69">
        <v>512.17241628421914</v>
      </c>
      <c r="DQ63" s="69">
        <v>732.3398012436345</v>
      </c>
      <c r="DR63" s="69">
        <v>766.19992996700353</v>
      </c>
      <c r="DS63" s="69">
        <v>786.08057696440756</v>
      </c>
      <c r="DT63" s="69">
        <v>691.82621383076412</v>
      </c>
      <c r="DU63" s="69">
        <v>848.95479638444567</v>
      </c>
      <c r="DV63" s="69">
        <v>806.87373232392713</v>
      </c>
      <c r="DW63" s="69">
        <v>896.65807518287488</v>
      </c>
      <c r="DX63" s="69">
        <v>785.0738321382978</v>
      </c>
      <c r="DY63" s="69">
        <v>904.95775513930789</v>
      </c>
      <c r="DZ63" s="69">
        <v>824.11680482507836</v>
      </c>
      <c r="EA63" s="69">
        <v>975.25280320369234</v>
      </c>
      <c r="EB63" s="69">
        <v>809.92194759417748</v>
      </c>
    </row>
    <row r="64" spans="1:132" ht="15" customHeight="1">
      <c r="A64" s="120" t="s">
        <v>261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  <c r="DU64" s="69">
        <v>5.5</v>
      </c>
      <c r="DV64" s="69">
        <v>4</v>
      </c>
      <c r="DW64" s="69">
        <v>9</v>
      </c>
      <c r="DX64" s="69">
        <v>4</v>
      </c>
      <c r="DY64" s="69">
        <v>5.5</v>
      </c>
      <c r="DZ64" s="69">
        <v>4.08</v>
      </c>
      <c r="EA64" s="69">
        <v>9.18</v>
      </c>
      <c r="EB64" s="69">
        <v>4.08</v>
      </c>
    </row>
    <row r="65" spans="1:132" ht="15" customHeight="1">
      <c r="A65" s="120" t="s">
        <v>262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  <c r="DU65" s="69">
        <v>100.85494685168972</v>
      </c>
      <c r="DV65" s="69">
        <v>84.635924328020096</v>
      </c>
      <c r="DW65" s="69">
        <v>84.628047485056669</v>
      </c>
      <c r="DX65" s="69">
        <v>72.44775115457557</v>
      </c>
      <c r="DY65" s="69">
        <v>104.38486999149885</v>
      </c>
      <c r="DZ65" s="69">
        <v>86.328642814580505</v>
      </c>
      <c r="EA65" s="69">
        <v>86.854327614757736</v>
      </c>
      <c r="EB65" s="69">
        <v>72.809989910348435</v>
      </c>
    </row>
    <row r="66" spans="1:132" ht="15" customHeight="1">
      <c r="A66" s="120" t="s">
        <v>263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60.340437309101404</v>
      </c>
      <c r="DO66" s="69">
        <v>49.455108973103506</v>
      </c>
      <c r="DP66" s="69">
        <v>60.975394289907499</v>
      </c>
      <c r="DQ66" s="69">
        <v>70.03877660284553</v>
      </c>
      <c r="DR66" s="69">
        <v>104.75379425058252</v>
      </c>
      <c r="DS66" s="69">
        <v>138.13206377687493</v>
      </c>
      <c r="DT66" s="69">
        <v>125.47202901964822</v>
      </c>
      <c r="DU66" s="69">
        <v>119.27423776833653</v>
      </c>
      <c r="DV66" s="69">
        <v>121.91221656182378</v>
      </c>
      <c r="DW66" s="69">
        <v>124.46811654224136</v>
      </c>
      <c r="DX66" s="69">
        <v>131.61486669152225</v>
      </c>
      <c r="DY66" s="69">
        <v>114.4858380332555</v>
      </c>
      <c r="DZ66" s="69">
        <v>127.30135152361032</v>
      </c>
      <c r="EA66" s="69">
        <v>132.70738897005873</v>
      </c>
      <c r="EB66" s="69">
        <v>140.84289830531051</v>
      </c>
    </row>
    <row r="67" spans="1:132" ht="15" customHeight="1">
      <c r="A67" s="120" t="s">
        <v>264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14.682470176804779</v>
      </c>
      <c r="DS67" s="69">
        <v>47.688019999999995</v>
      </c>
      <c r="DT67" s="69">
        <v>10.464630412680799</v>
      </c>
      <c r="DU67" s="69">
        <v>14.8646304126808</v>
      </c>
      <c r="DV67" s="69">
        <v>15.547319580340876</v>
      </c>
      <c r="DW67" s="69">
        <v>24.4146671536576</v>
      </c>
      <c r="DX67" s="69">
        <v>26.064090245067099</v>
      </c>
      <c r="DY67" s="69">
        <v>22.67626373281017</v>
      </c>
      <c r="DZ67" s="69">
        <v>15.702792776144285</v>
      </c>
      <c r="EA67" s="69">
        <v>24.658813825194176</v>
      </c>
      <c r="EB67" s="69">
        <v>26.32473114751777</v>
      </c>
    </row>
    <row r="68" spans="1:132" ht="15" customHeight="1">
      <c r="A68" s="120" t="s">
        <v>265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14.682470176804779</v>
      </c>
      <c r="DS68" s="69">
        <v>47.688019999999995</v>
      </c>
      <c r="DT68" s="69">
        <v>10.464630412680799</v>
      </c>
      <c r="DU68" s="69">
        <v>14.8646304126808</v>
      </c>
      <c r="DV68" s="69">
        <v>15.547319580340876</v>
      </c>
      <c r="DW68" s="69">
        <v>24.4146671536576</v>
      </c>
      <c r="DX68" s="69">
        <v>26.064090245067099</v>
      </c>
      <c r="DY68" s="69">
        <v>22.67626373281017</v>
      </c>
      <c r="DZ68" s="69">
        <v>15.702792776144285</v>
      </c>
      <c r="EA68" s="69">
        <v>24.658813825194176</v>
      </c>
      <c r="EB68" s="69">
        <v>26.32473114751777</v>
      </c>
    </row>
    <row r="69" spans="1:132" ht="15" customHeight="1">
      <c r="A69" s="120" t="s">
        <v>266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  <c r="DU69" s="69">
        <v>0</v>
      </c>
      <c r="DV69" s="69">
        <v>0</v>
      </c>
      <c r="DW69" s="69">
        <v>0</v>
      </c>
      <c r="DX69" s="69">
        <v>0</v>
      </c>
      <c r="DY69" s="69">
        <v>0</v>
      </c>
      <c r="DZ69" s="69">
        <v>0</v>
      </c>
      <c r="EA69" s="69">
        <v>0</v>
      </c>
      <c r="EB69" s="69">
        <v>0</v>
      </c>
    </row>
    <row r="70" spans="1:132" ht="15" customHeight="1">
      <c r="A70" s="120" t="s">
        <v>267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14.682470176804779</v>
      </c>
      <c r="DS70" s="69">
        <v>47.688019999999995</v>
      </c>
      <c r="DT70" s="69">
        <v>10.464630412680799</v>
      </c>
      <c r="DU70" s="69">
        <v>14.8646304126808</v>
      </c>
      <c r="DV70" s="69">
        <v>15.547319580340876</v>
      </c>
      <c r="DW70" s="69">
        <v>24.4146671536576</v>
      </c>
      <c r="DX70" s="69">
        <v>26.064090245067099</v>
      </c>
      <c r="DY70" s="69">
        <v>22.67626373281017</v>
      </c>
      <c r="DZ70" s="69">
        <v>15.702792776144285</v>
      </c>
      <c r="EA70" s="69">
        <v>24.658813825194176</v>
      </c>
      <c r="EB70" s="69">
        <v>26.32473114751777</v>
      </c>
    </row>
    <row r="71" spans="1:132" ht="15" customHeight="1">
      <c r="A71" s="120" t="s">
        <v>268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  <c r="DU71" s="69">
        <v>0</v>
      </c>
      <c r="DV71" s="69">
        <v>0</v>
      </c>
      <c r="DW71" s="69">
        <v>0</v>
      </c>
      <c r="DX71" s="69">
        <v>0</v>
      </c>
      <c r="DY71" s="69">
        <v>0</v>
      </c>
      <c r="DZ71" s="69">
        <v>0</v>
      </c>
      <c r="EA71" s="69">
        <v>0</v>
      </c>
      <c r="EB71" s="69">
        <v>0</v>
      </c>
    </row>
    <row r="72" spans="1:132" ht="15" customHeight="1">
      <c r="A72" s="120" t="s">
        <v>269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  <c r="DU72" s="69">
        <v>6.7056263196464343</v>
      </c>
      <c r="DV72" s="69">
        <v>13.962184511092168</v>
      </c>
      <c r="DW72" s="69">
        <v>7.0116910526920577</v>
      </c>
      <c r="DX72" s="69">
        <v>14.193315082881938</v>
      </c>
      <c r="DY72" s="69">
        <v>7</v>
      </c>
      <c r="DZ72" s="69">
        <v>14.044146839454285</v>
      </c>
      <c r="EA72" s="69">
        <v>7.2018401225418103</v>
      </c>
      <c r="EB72" s="69">
        <v>10.421289330525511</v>
      </c>
    </row>
    <row r="73" spans="1:132" ht="15" customHeight="1">
      <c r="A73" s="120" t="s">
        <v>270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  <c r="DU73" s="69">
        <v>0</v>
      </c>
      <c r="DV73" s="69">
        <v>0</v>
      </c>
      <c r="DW73" s="69">
        <v>0</v>
      </c>
      <c r="DX73" s="69">
        <v>0</v>
      </c>
      <c r="DY73" s="69">
        <v>0</v>
      </c>
      <c r="DZ73" s="69">
        <v>0</v>
      </c>
      <c r="EA73" s="69">
        <v>0</v>
      </c>
      <c r="EB73" s="69">
        <v>0</v>
      </c>
    </row>
    <row r="74" spans="1:132" ht="15" customHeight="1">
      <c r="A74" s="120" t="s">
        <v>271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  <c r="DU74" s="69">
        <v>0</v>
      </c>
      <c r="DV74" s="69">
        <v>0</v>
      </c>
      <c r="DW74" s="69">
        <v>0</v>
      </c>
      <c r="DX74" s="69">
        <v>0</v>
      </c>
      <c r="DY74" s="69">
        <v>0</v>
      </c>
      <c r="DZ74" s="69">
        <v>0</v>
      </c>
      <c r="EA74" s="69">
        <v>0</v>
      </c>
      <c r="EB74" s="69">
        <v>0</v>
      </c>
    </row>
    <row r="75" spans="1:132" ht="15" customHeight="1">
      <c r="A75" s="120" t="s">
        <v>272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69" t="s">
        <v>478</v>
      </c>
      <c r="AY75" s="69" t="s">
        <v>478</v>
      </c>
      <c r="AZ75" s="69" t="s">
        <v>478</v>
      </c>
      <c r="BA75" s="69" t="s">
        <v>478</v>
      </c>
      <c r="BB75" s="69" t="s">
        <v>478</v>
      </c>
      <c r="BC75" s="69" t="s">
        <v>478</v>
      </c>
      <c r="BD75" s="69" t="s">
        <v>478</v>
      </c>
      <c r="BE75" s="69" t="s">
        <v>478</v>
      </c>
      <c r="BF75" s="69" t="s">
        <v>478</v>
      </c>
      <c r="BG75" s="69" t="s">
        <v>478</v>
      </c>
      <c r="BH75" s="69" t="s">
        <v>478</v>
      </c>
      <c r="BI75" s="69" t="s">
        <v>478</v>
      </c>
      <c r="BJ75" s="69" t="s">
        <v>478</v>
      </c>
      <c r="BK75" s="69" t="s">
        <v>478</v>
      </c>
      <c r="BL75" s="69" t="s">
        <v>478</v>
      </c>
      <c r="BM75" s="69" t="s">
        <v>478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  <c r="DU75" s="69">
        <v>0</v>
      </c>
      <c r="DV75" s="69">
        <v>0</v>
      </c>
      <c r="DW75" s="69">
        <v>0</v>
      </c>
      <c r="DX75" s="69">
        <v>0</v>
      </c>
      <c r="DY75" s="69">
        <v>0</v>
      </c>
      <c r="DZ75" s="69">
        <v>0</v>
      </c>
      <c r="EA75" s="69">
        <v>0</v>
      </c>
      <c r="EB75" s="69">
        <v>0</v>
      </c>
    </row>
    <row r="76" spans="1:132" ht="15" customHeight="1">
      <c r="A76" s="120" t="s">
        <v>273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  <c r="DU76" s="69">
        <v>6.7056263196464343</v>
      </c>
      <c r="DV76" s="69">
        <v>13.962184511092168</v>
      </c>
      <c r="DW76" s="69">
        <v>7.0116910526920577</v>
      </c>
      <c r="DX76" s="69">
        <v>14.193315082881938</v>
      </c>
      <c r="DY76" s="69">
        <v>7</v>
      </c>
      <c r="DZ76" s="69">
        <v>14.044146839454285</v>
      </c>
      <c r="EA76" s="69">
        <v>7.2018401225418103</v>
      </c>
      <c r="EB76" s="69">
        <v>10.421289330525511</v>
      </c>
    </row>
    <row r="77" spans="1:132" ht="15" customHeight="1">
      <c r="A77" s="120" t="s">
        <v>274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2.556070519671525</v>
      </c>
      <c r="DO77" s="69">
        <v>4.4753317218415791</v>
      </c>
      <c r="DP77" s="69">
        <v>7.9622775072086327</v>
      </c>
      <c r="DQ77" s="69">
        <v>10.925776882889807</v>
      </c>
      <c r="DR77" s="69">
        <v>14.211416296721893</v>
      </c>
      <c r="DS77" s="69">
        <v>16.780965831484203</v>
      </c>
      <c r="DT77" s="69">
        <v>16.685234043749304</v>
      </c>
      <c r="DU77" s="69">
        <v>16.660720862611633</v>
      </c>
      <c r="DV77" s="69">
        <v>17.723715243573587</v>
      </c>
      <c r="DW77" s="69">
        <v>19.077336178706567</v>
      </c>
      <c r="DX77" s="69">
        <v>19.219081037452796</v>
      </c>
      <c r="DY77" s="69">
        <v>18.017695037754876</v>
      </c>
      <c r="DZ77" s="69">
        <v>17.678909218632633</v>
      </c>
      <c r="EA77" s="69">
        <v>17.900656450064247</v>
      </c>
      <c r="EB77" s="69">
        <v>17.241331570204942</v>
      </c>
    </row>
    <row r="78" spans="1:132" ht="15" customHeight="1">
      <c r="A78" s="120" t="s">
        <v>275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  <c r="DU78" s="69">
        <v>0</v>
      </c>
      <c r="DV78" s="69">
        <v>0</v>
      </c>
      <c r="DW78" s="69">
        <v>0</v>
      </c>
      <c r="DX78" s="69">
        <v>0</v>
      </c>
      <c r="DY78" s="69">
        <v>0</v>
      </c>
      <c r="DZ78" s="69">
        <v>0</v>
      </c>
      <c r="EA78" s="69">
        <v>0</v>
      </c>
      <c r="EB78" s="69">
        <v>0</v>
      </c>
    </row>
    <row r="79" spans="1:132" ht="15" customHeight="1">
      <c r="A79" s="120" t="s">
        <v>276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2.556070519671525</v>
      </c>
      <c r="DO79" s="69">
        <v>4.4753317218415791</v>
      </c>
      <c r="DP79" s="69">
        <v>7.9622775072086327</v>
      </c>
      <c r="DQ79" s="69">
        <v>10.925776882889807</v>
      </c>
      <c r="DR79" s="69">
        <v>14.211416296721893</v>
      </c>
      <c r="DS79" s="69">
        <v>16.780965831484203</v>
      </c>
      <c r="DT79" s="69">
        <v>16.685234043749304</v>
      </c>
      <c r="DU79" s="69">
        <v>16.660720862611633</v>
      </c>
      <c r="DV79" s="69">
        <v>17.723715243573587</v>
      </c>
      <c r="DW79" s="69">
        <v>19.077336178706567</v>
      </c>
      <c r="DX79" s="69">
        <v>19.219081037452796</v>
      </c>
      <c r="DY79" s="69">
        <v>18.017695037754876</v>
      </c>
      <c r="DZ79" s="69">
        <v>17.678909218632633</v>
      </c>
      <c r="EA79" s="69">
        <v>17.900656450064247</v>
      </c>
      <c r="EB79" s="69">
        <v>17.241331570204942</v>
      </c>
    </row>
    <row r="80" spans="1:132" ht="15" customHeight="1">
      <c r="A80" s="120" t="s">
        <v>277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  <c r="DU80" s="69">
        <v>0</v>
      </c>
      <c r="DV80" s="69">
        <v>0</v>
      </c>
      <c r="DW80" s="69">
        <v>0</v>
      </c>
      <c r="DX80" s="69">
        <v>0</v>
      </c>
      <c r="DY80" s="69">
        <v>0</v>
      </c>
      <c r="DZ80" s="69">
        <v>0</v>
      </c>
      <c r="EA80" s="69">
        <v>0</v>
      </c>
      <c r="EB80" s="69">
        <v>0</v>
      </c>
    </row>
    <row r="81" spans="1:132" ht="15" customHeight="1">
      <c r="A81" s="120" t="s">
        <v>278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  <c r="DU81" s="69">
        <v>81.04326017339767</v>
      </c>
      <c r="DV81" s="69">
        <v>74.67899722681716</v>
      </c>
      <c r="DW81" s="69">
        <v>73.96442215718514</v>
      </c>
      <c r="DX81" s="69">
        <v>72.138380326120426</v>
      </c>
      <c r="DY81" s="69">
        <v>66.791879262690458</v>
      </c>
      <c r="DZ81" s="69">
        <v>79.875502689379118</v>
      </c>
      <c r="EA81" s="69">
        <v>82.9460785722585</v>
      </c>
      <c r="EB81" s="69">
        <v>86.855546257062286</v>
      </c>
    </row>
    <row r="82" spans="1:132" ht="15" customHeight="1">
      <c r="A82" s="120" t="s">
        <v>279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  <c r="DU82" s="69">
        <v>0</v>
      </c>
      <c r="DV82" s="69">
        <v>0</v>
      </c>
      <c r="DW82" s="69">
        <v>0</v>
      </c>
      <c r="DX82" s="69">
        <v>0</v>
      </c>
      <c r="DY82" s="69">
        <v>0</v>
      </c>
      <c r="DZ82" s="69">
        <v>0</v>
      </c>
      <c r="EA82" s="69">
        <v>0</v>
      </c>
      <c r="EB82" s="69">
        <v>0</v>
      </c>
    </row>
    <row r="83" spans="1:132" ht="15" customHeight="1">
      <c r="A83" s="120" t="s">
        <v>280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  <c r="DU83" s="69">
        <v>81.04326017339767</v>
      </c>
      <c r="DV83" s="69">
        <v>74.67899722681716</v>
      </c>
      <c r="DW83" s="69">
        <v>73.96442215718514</v>
      </c>
      <c r="DX83" s="69">
        <v>72.138380326120426</v>
      </c>
      <c r="DY83" s="69">
        <v>66.791879262690458</v>
      </c>
      <c r="DZ83" s="69">
        <v>79.875502689379118</v>
      </c>
      <c r="EA83" s="69">
        <v>82.9460785722585</v>
      </c>
      <c r="EB83" s="69">
        <v>86.855546257062286</v>
      </c>
    </row>
    <row r="84" spans="1:132" ht="15" customHeight="1">
      <c r="A84" s="120" t="s">
        <v>281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527.05792436771912</v>
      </c>
      <c r="DK84" s="69">
        <v>398.88998349391295</v>
      </c>
      <c r="DL84" s="69">
        <v>528.4511878061187</v>
      </c>
      <c r="DM84" s="69">
        <v>685.52711330896261</v>
      </c>
      <c r="DN84" s="69">
        <v>600.10224814142339</v>
      </c>
      <c r="DO84" s="69">
        <v>729.24427461262553</v>
      </c>
      <c r="DP84" s="69">
        <v>444.80203399115999</v>
      </c>
      <c r="DQ84" s="69">
        <v>634.89540815021451</v>
      </c>
      <c r="DR84" s="69">
        <v>684.42609003654934</v>
      </c>
      <c r="DS84" s="69">
        <v>699.50617643536748</v>
      </c>
      <c r="DT84" s="69">
        <v>621.82838662827567</v>
      </c>
      <c r="DU84" s="69">
        <v>748.09984953275591</v>
      </c>
      <c r="DV84" s="69">
        <v>722.23780799590702</v>
      </c>
      <c r="DW84" s="69">
        <v>812.03002769781824</v>
      </c>
      <c r="DX84" s="69">
        <v>712.6260809837222</v>
      </c>
      <c r="DY84" s="69">
        <v>800.57288514780907</v>
      </c>
      <c r="DZ84" s="69">
        <v>737.7881620104979</v>
      </c>
      <c r="EA84" s="69">
        <v>888.39847558893462</v>
      </c>
      <c r="EB84" s="69">
        <v>737.11195768382902</v>
      </c>
    </row>
    <row r="85" spans="1:132" ht="15" customHeight="1">
      <c r="A85" s="120" t="s">
        <v>282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504.10616395105239</v>
      </c>
      <c r="DO85" s="69">
        <v>596.62994935839015</v>
      </c>
      <c r="DP85" s="69">
        <v>350.84283872601816</v>
      </c>
      <c r="DQ85" s="69">
        <v>492.49791357203316</v>
      </c>
      <c r="DR85" s="69">
        <v>574.48934807374212</v>
      </c>
      <c r="DS85" s="69">
        <v>498.8985118127963</v>
      </c>
      <c r="DT85" s="69">
        <v>508.41127280876685</v>
      </c>
      <c r="DU85" s="69">
        <v>542.68337917212693</v>
      </c>
      <c r="DV85" s="69">
        <v>601.46092481835285</v>
      </c>
      <c r="DW85" s="69">
        <v>604.89941746162594</v>
      </c>
      <c r="DX85" s="69">
        <v>589.72366240027418</v>
      </c>
      <c r="DY85" s="69">
        <v>593.2667709968548</v>
      </c>
      <c r="DZ85" s="69">
        <v>608.11604879842764</v>
      </c>
      <c r="EA85" s="69">
        <v>656.98119361620206</v>
      </c>
      <c r="EB85" s="69">
        <v>609.80573620696555</v>
      </c>
    </row>
    <row r="86" spans="1:132" ht="15" customHeight="1">
      <c r="A86" s="120" t="s">
        <v>283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504.10616395105239</v>
      </c>
      <c r="DO86" s="69">
        <v>596.62994935839015</v>
      </c>
      <c r="DP86" s="69">
        <v>350.84283872601816</v>
      </c>
      <c r="DQ86" s="69">
        <v>492.49791357203316</v>
      </c>
      <c r="DR86" s="69">
        <v>574.48934807374212</v>
      </c>
      <c r="DS86" s="69">
        <v>498.8985118127963</v>
      </c>
      <c r="DT86" s="69">
        <v>508.41127280876685</v>
      </c>
      <c r="DU86" s="69">
        <v>542.68337917212693</v>
      </c>
      <c r="DV86" s="69">
        <v>601.46092481835285</v>
      </c>
      <c r="DW86" s="69">
        <v>604.89941746162594</v>
      </c>
      <c r="DX86" s="69">
        <v>589.72366240027418</v>
      </c>
      <c r="DY86" s="69">
        <v>593.2667709968548</v>
      </c>
      <c r="DZ86" s="69">
        <v>608.11604879842764</v>
      </c>
      <c r="EA86" s="69">
        <v>656.98119361620206</v>
      </c>
      <c r="EB86" s="69">
        <v>609.80573620696555</v>
      </c>
    </row>
    <row r="87" spans="1:132" ht="15" customHeight="1">
      <c r="A87" s="120" t="s">
        <v>284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222.40428350178914</v>
      </c>
      <c r="DO87" s="69">
        <v>315.76258473750386</v>
      </c>
      <c r="DP87" s="69">
        <v>185.35948941374789</v>
      </c>
      <c r="DQ87" s="69">
        <v>419.02974142462648</v>
      </c>
      <c r="DR87" s="69">
        <v>322.67446686618837</v>
      </c>
      <c r="DS87" s="69">
        <v>243.54322959284957</v>
      </c>
      <c r="DT87" s="69">
        <v>180.76597464761801</v>
      </c>
      <c r="DU87" s="69">
        <v>242.98779356457186</v>
      </c>
      <c r="DV87" s="69">
        <v>295.37010054038734</v>
      </c>
      <c r="DW87" s="69">
        <v>330.37032856387452</v>
      </c>
      <c r="DX87" s="69">
        <v>254.15655556910866</v>
      </c>
      <c r="DY87" s="69">
        <v>543.53174240944168</v>
      </c>
      <c r="DZ87" s="69">
        <v>316.96638809144508</v>
      </c>
      <c r="EA87" s="69">
        <v>305.50567844222496</v>
      </c>
      <c r="EB87" s="69">
        <v>554.44319857710559</v>
      </c>
    </row>
    <row r="88" spans="1:132" ht="15" customHeight="1">
      <c r="A88" s="120" t="s">
        <v>285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281.70188044926329</v>
      </c>
      <c r="DO88" s="69">
        <v>280.86736462088624</v>
      </c>
      <c r="DP88" s="69">
        <v>165.48334931227024</v>
      </c>
      <c r="DQ88" s="69">
        <v>73.468172147406676</v>
      </c>
      <c r="DR88" s="69">
        <v>251.81488120755373</v>
      </c>
      <c r="DS88" s="69">
        <v>255.35528221994673</v>
      </c>
      <c r="DT88" s="69">
        <v>327.64529816114884</v>
      </c>
      <c r="DU88" s="69">
        <v>299.69558560755507</v>
      </c>
      <c r="DV88" s="69">
        <v>306.09082427796557</v>
      </c>
      <c r="DW88" s="69">
        <v>274.52908889775142</v>
      </c>
      <c r="DX88" s="69">
        <v>335.56710683116546</v>
      </c>
      <c r="DY88" s="69">
        <v>49.735028587413069</v>
      </c>
      <c r="DZ88" s="69">
        <v>291.14966070698256</v>
      </c>
      <c r="EA88" s="69">
        <v>351.4755151739771</v>
      </c>
      <c r="EB88" s="69">
        <v>55.362537629860014</v>
      </c>
    </row>
    <row r="89" spans="1:132" ht="15" customHeight="1">
      <c r="A89" s="120" t="s">
        <v>286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  <c r="DU89" s="69">
        <v>0</v>
      </c>
      <c r="DV89" s="69">
        <v>0</v>
      </c>
      <c r="DW89" s="69">
        <v>0</v>
      </c>
      <c r="DX89" s="69">
        <v>0</v>
      </c>
      <c r="DY89" s="69">
        <v>0</v>
      </c>
      <c r="DZ89" s="69">
        <v>0</v>
      </c>
      <c r="EA89" s="69">
        <v>0</v>
      </c>
      <c r="EB89" s="69">
        <v>0</v>
      </c>
    </row>
    <row r="90" spans="1:132" ht="15" customHeight="1">
      <c r="A90" s="120" t="s">
        <v>287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  <c r="DU90" s="69">
        <v>32.669916484108242</v>
      </c>
      <c r="DV90" s="69">
        <v>33.164979280871904</v>
      </c>
      <c r="DW90" s="69">
        <v>33.403845191718986</v>
      </c>
      <c r="DX90" s="69">
        <v>27.29018490211973</v>
      </c>
      <c r="DY90" s="69">
        <v>33.242811223792131</v>
      </c>
      <c r="DZ90" s="69">
        <v>25.774999999999999</v>
      </c>
      <c r="EA90" s="69">
        <v>61.3125</v>
      </c>
      <c r="EB90" s="69">
        <v>25.875</v>
      </c>
    </row>
    <row r="91" spans="1:132" ht="15" customHeight="1">
      <c r="A91" s="120" t="s">
        <v>288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  <c r="DU91" s="69">
        <v>0</v>
      </c>
      <c r="DV91" s="69">
        <v>0</v>
      </c>
      <c r="DW91" s="69">
        <v>0</v>
      </c>
      <c r="DX91" s="69">
        <v>0</v>
      </c>
      <c r="DY91" s="69">
        <v>0</v>
      </c>
      <c r="DZ91" s="69">
        <v>0</v>
      </c>
      <c r="EA91" s="69">
        <v>0</v>
      </c>
      <c r="EB91" s="69">
        <v>0</v>
      </c>
    </row>
    <row r="92" spans="1:132" ht="15" customHeight="1">
      <c r="A92" s="120" t="s">
        <v>289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  <c r="DU92" s="69">
        <v>0</v>
      </c>
      <c r="DV92" s="69">
        <v>0</v>
      </c>
      <c r="DW92" s="69">
        <v>0</v>
      </c>
      <c r="DX92" s="69">
        <v>0</v>
      </c>
      <c r="DY92" s="69">
        <v>0</v>
      </c>
      <c r="DZ92" s="69">
        <v>0</v>
      </c>
      <c r="EA92" s="69">
        <v>0</v>
      </c>
      <c r="EB92" s="69">
        <v>0</v>
      </c>
    </row>
    <row r="93" spans="1:132" ht="15" customHeight="1">
      <c r="A93" s="120" t="s">
        <v>290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69" t="s">
        <v>478</v>
      </c>
      <c r="AY93" s="69" t="s">
        <v>478</v>
      </c>
      <c r="AZ93" s="69" t="s">
        <v>478</v>
      </c>
      <c r="BA93" s="69" t="s">
        <v>478</v>
      </c>
      <c r="BB93" s="69" t="s">
        <v>478</v>
      </c>
      <c r="BC93" s="69" t="s">
        <v>478</v>
      </c>
      <c r="BD93" s="69" t="s">
        <v>478</v>
      </c>
      <c r="BE93" s="69" t="s">
        <v>478</v>
      </c>
      <c r="BF93" s="69" t="s">
        <v>478</v>
      </c>
      <c r="BG93" s="69" t="s">
        <v>478</v>
      </c>
      <c r="BH93" s="69" t="s">
        <v>478</v>
      </c>
      <c r="BI93" s="69" t="s">
        <v>478</v>
      </c>
      <c r="BJ93" s="69" t="s">
        <v>478</v>
      </c>
      <c r="BK93" s="69" t="s">
        <v>478</v>
      </c>
      <c r="BL93" s="69" t="s">
        <v>478</v>
      </c>
      <c r="BM93" s="69" t="s">
        <v>478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  <c r="DU93" s="69">
        <v>0</v>
      </c>
      <c r="DV93" s="69">
        <v>0</v>
      </c>
      <c r="DW93" s="69">
        <v>0</v>
      </c>
      <c r="DX93" s="69">
        <v>0</v>
      </c>
      <c r="DY93" s="69">
        <v>0</v>
      </c>
      <c r="DZ93" s="69">
        <v>0</v>
      </c>
      <c r="EA93" s="69">
        <v>0</v>
      </c>
      <c r="EB93" s="69">
        <v>0</v>
      </c>
    </row>
    <row r="94" spans="1:132" ht="15" customHeight="1">
      <c r="A94" s="120" t="s">
        <v>291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  <c r="DU94" s="69">
        <v>32.669916484108242</v>
      </c>
      <c r="DV94" s="69">
        <v>33.164979280871904</v>
      </c>
      <c r="DW94" s="69">
        <v>33.403845191718986</v>
      </c>
      <c r="DX94" s="69">
        <v>27.29018490211973</v>
      </c>
      <c r="DY94" s="69">
        <v>33.242811223792131</v>
      </c>
      <c r="DZ94" s="69">
        <v>25.774999999999999</v>
      </c>
      <c r="EA94" s="69">
        <v>61.3125</v>
      </c>
      <c r="EB94" s="69">
        <v>25.875</v>
      </c>
    </row>
    <row r="95" spans="1:132" ht="15" customHeight="1">
      <c r="A95" s="120" t="s">
        <v>292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55.388201573873715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109.81682386287008</v>
      </c>
      <c r="DR95" s="69">
        <v>71.08114916892589</v>
      </c>
      <c r="DS95" s="69">
        <v>167.82809936747964</v>
      </c>
      <c r="DT95" s="69">
        <v>80.564242580967445</v>
      </c>
      <c r="DU95" s="69">
        <v>172.74655387652069</v>
      </c>
      <c r="DV95" s="69">
        <v>87.611903896682335</v>
      </c>
      <c r="DW95" s="69">
        <v>173.72676504447324</v>
      </c>
      <c r="DX95" s="69">
        <v>95.612233681328306</v>
      </c>
      <c r="DY95" s="69">
        <v>174.06330292716206</v>
      </c>
      <c r="DZ95" s="69">
        <v>103.89711321207027</v>
      </c>
      <c r="EA95" s="69">
        <v>170.1047819727325</v>
      </c>
      <c r="EB95" s="69">
        <v>101.43122147686351</v>
      </c>
    </row>
    <row r="96" spans="1:132" ht="15" customHeight="1">
      <c r="A96" s="120" t="s">
        <v>293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  <c r="DU96" s="69">
        <v>0</v>
      </c>
      <c r="DV96" s="69">
        <v>0</v>
      </c>
      <c r="DW96" s="69">
        <v>0</v>
      </c>
      <c r="DX96" s="69">
        <v>0</v>
      </c>
      <c r="DY96" s="69">
        <v>0</v>
      </c>
      <c r="DZ96" s="69">
        <v>0</v>
      </c>
      <c r="EA96" s="69">
        <v>0</v>
      </c>
      <c r="EB96" s="69">
        <v>0</v>
      </c>
    </row>
    <row r="97" spans="1:132" ht="15" customHeight="1">
      <c r="A97" s="120" t="s">
        <v>294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55.388201573873715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109.81682386287008</v>
      </c>
      <c r="DR97" s="69">
        <v>71.08114916892589</v>
      </c>
      <c r="DS97" s="69">
        <v>167.82809936747964</v>
      </c>
      <c r="DT97" s="69">
        <v>80.564242580967445</v>
      </c>
      <c r="DU97" s="69">
        <v>172.74655387652069</v>
      </c>
      <c r="DV97" s="69">
        <v>87.611903896682335</v>
      </c>
      <c r="DW97" s="69">
        <v>173.72676504447324</v>
      </c>
      <c r="DX97" s="69">
        <v>95.612233681328306</v>
      </c>
      <c r="DY97" s="69">
        <v>174.06330292716206</v>
      </c>
      <c r="DZ97" s="69">
        <v>103.89711321207027</v>
      </c>
      <c r="EA97" s="69">
        <v>170.1047819727325</v>
      </c>
      <c r="EB97" s="69">
        <v>101.43122147686351</v>
      </c>
    </row>
    <row r="98" spans="1:132" ht="15" customHeight="1">
      <c r="A98" s="120" t="s">
        <v>295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  <c r="DU98" s="69">
        <v>0</v>
      </c>
      <c r="DV98" s="69">
        <v>0</v>
      </c>
      <c r="DW98" s="69">
        <v>0</v>
      </c>
      <c r="DX98" s="69">
        <v>0</v>
      </c>
      <c r="DY98" s="69">
        <v>0</v>
      </c>
      <c r="DZ98" s="69">
        <v>0</v>
      </c>
      <c r="EA98" s="69">
        <v>0</v>
      </c>
      <c r="EB98" s="69">
        <v>0</v>
      </c>
    </row>
    <row r="99" spans="1:132" ht="15" customHeight="1">
      <c r="A99" s="120" t="s">
        <v>296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69" t="s">
        <v>478</v>
      </c>
      <c r="AY99" s="69" t="s">
        <v>478</v>
      </c>
      <c r="AZ99" s="69" t="s">
        <v>478</v>
      </c>
      <c r="BA99" s="69" t="s">
        <v>478</v>
      </c>
      <c r="BB99" s="69" t="s">
        <v>478</v>
      </c>
      <c r="BC99" s="69" t="s">
        <v>478</v>
      </c>
      <c r="BD99" s="69" t="s">
        <v>478</v>
      </c>
      <c r="BE99" s="69" t="s">
        <v>478</v>
      </c>
      <c r="BF99" s="69" t="s">
        <v>478</v>
      </c>
      <c r="BG99" s="69" t="s">
        <v>478</v>
      </c>
      <c r="BH99" s="69" t="s">
        <v>478</v>
      </c>
      <c r="BI99" s="69" t="s">
        <v>478</v>
      </c>
      <c r="BJ99" s="69" t="s">
        <v>478</v>
      </c>
      <c r="BK99" s="69" t="s">
        <v>478</v>
      </c>
      <c r="BL99" s="69" t="s">
        <v>478</v>
      </c>
      <c r="BM99" s="69" t="s">
        <v>478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  <c r="DU99" s="69">
        <v>0</v>
      </c>
      <c r="DV99" s="69">
        <v>0</v>
      </c>
      <c r="DW99" s="69">
        <v>0</v>
      </c>
      <c r="DX99" s="69">
        <v>0</v>
      </c>
      <c r="DY99" s="69">
        <v>0</v>
      </c>
      <c r="DZ99" s="69">
        <v>0</v>
      </c>
      <c r="EA99" s="69">
        <v>0</v>
      </c>
      <c r="EB99" s="69">
        <v>0</v>
      </c>
    </row>
    <row r="100" spans="1:132" ht="15" customHeight="1">
      <c r="A100" s="120" t="s">
        <v>297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69" t="s">
        <v>478</v>
      </c>
      <c r="AY100" s="69" t="s">
        <v>478</v>
      </c>
      <c r="AZ100" s="69" t="s">
        <v>478</v>
      </c>
      <c r="BA100" s="69" t="s">
        <v>478</v>
      </c>
      <c r="BB100" s="69" t="s">
        <v>478</v>
      </c>
      <c r="BC100" s="69" t="s">
        <v>478</v>
      </c>
      <c r="BD100" s="69" t="s">
        <v>478</v>
      </c>
      <c r="BE100" s="69" t="s">
        <v>478</v>
      </c>
      <c r="BF100" s="69" t="s">
        <v>478</v>
      </c>
      <c r="BG100" s="69" t="s">
        <v>478</v>
      </c>
      <c r="BH100" s="69" t="s">
        <v>478</v>
      </c>
      <c r="BI100" s="69" t="s">
        <v>478</v>
      </c>
      <c r="BJ100" s="69" t="s">
        <v>478</v>
      </c>
      <c r="BK100" s="69" t="s">
        <v>478</v>
      </c>
      <c r="BL100" s="69" t="s">
        <v>478</v>
      </c>
      <c r="BM100" s="69" t="s">
        <v>478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  <c r="DU100" s="69">
        <v>0</v>
      </c>
      <c r="DV100" s="69">
        <v>0</v>
      </c>
      <c r="DW100" s="69">
        <v>0</v>
      </c>
      <c r="DX100" s="69">
        <v>0</v>
      </c>
      <c r="DY100" s="69">
        <v>0</v>
      </c>
      <c r="DZ100" s="69">
        <v>0</v>
      </c>
      <c r="EA100" s="69">
        <v>0</v>
      </c>
      <c r="EB100" s="69">
        <v>0</v>
      </c>
    </row>
    <row r="101" spans="1:132" ht="15" customHeight="1">
      <c r="A101" s="120" t="s">
        <v>298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803.09306000800007</v>
      </c>
      <c r="CE101" s="69">
        <v>934.38988924700004</v>
      </c>
      <c r="CF101" s="69">
        <v>923.93574161799995</v>
      </c>
      <c r="CG101" s="69">
        <v>952.41226584100013</v>
      </c>
      <c r="CH101" s="69">
        <v>861.86130930436502</v>
      </c>
      <c r="CI101" s="69">
        <v>998.82145647843606</v>
      </c>
      <c r="CJ101" s="69">
        <v>1016.3586203229659</v>
      </c>
      <c r="CK101" s="69">
        <v>1065.287395725124</v>
      </c>
      <c r="CL101" s="69">
        <v>940.86278218718007</v>
      </c>
      <c r="CM101" s="69">
        <v>1070.6267447471387</v>
      </c>
      <c r="CN101" s="69">
        <v>1061.2496222356231</v>
      </c>
      <c r="CO101" s="69">
        <v>1061.1119776900002</v>
      </c>
      <c r="CP101" s="69">
        <v>987.91998132082108</v>
      </c>
      <c r="CQ101" s="69">
        <v>1101.5599451247481</v>
      </c>
      <c r="CR101" s="69">
        <v>1090.1402139702689</v>
      </c>
      <c r="CS101" s="69">
        <v>1157.4486480400001</v>
      </c>
      <c r="CT101" s="69">
        <v>1145.97960498</v>
      </c>
      <c r="CU101" s="69">
        <v>1259.1855985300003</v>
      </c>
      <c r="CV101" s="69">
        <v>1248.9397387500001</v>
      </c>
      <c r="CW101" s="69">
        <v>1263.3592015735494</v>
      </c>
      <c r="CX101" s="69">
        <v>1195.36060501</v>
      </c>
      <c r="CY101" s="69">
        <v>1385.3423904000001</v>
      </c>
      <c r="CZ101" s="69">
        <v>1384.9318526999998</v>
      </c>
      <c r="DA101" s="69">
        <v>1394.7222125499998</v>
      </c>
      <c r="DB101" s="69">
        <v>1340.1707971849826</v>
      </c>
      <c r="DC101" s="69">
        <v>1504.9139017238792</v>
      </c>
      <c r="DD101" s="69">
        <v>1624.3396306091884</v>
      </c>
      <c r="DE101" s="69">
        <v>1632.29971428</v>
      </c>
      <c r="DF101" s="69">
        <v>1323.5699472000001</v>
      </c>
      <c r="DG101" s="69">
        <v>1336.1321353999997</v>
      </c>
      <c r="DH101" s="69">
        <v>1686.3695424161526</v>
      </c>
      <c r="DI101" s="69">
        <v>1851.580880936564</v>
      </c>
      <c r="DJ101" s="69">
        <v>1697.2633517100001</v>
      </c>
      <c r="DK101" s="69">
        <v>1970.3401063000003</v>
      </c>
      <c r="DL101" s="69">
        <v>2034.8743470099998</v>
      </c>
      <c r="DM101" s="69">
        <v>2162.3927704300004</v>
      </c>
      <c r="DN101" s="69">
        <v>2057.0187535059936</v>
      </c>
      <c r="DO101" s="69">
        <v>2387.0390884854169</v>
      </c>
      <c r="DP101" s="69">
        <v>2414.5439124220643</v>
      </c>
      <c r="DQ101" s="69">
        <v>2366.9413499154807</v>
      </c>
      <c r="DR101" s="69">
        <v>2245.605933170244</v>
      </c>
      <c r="DS101" s="69">
        <v>2518.9957850238789</v>
      </c>
      <c r="DT101" s="69">
        <v>2471.4652213576314</v>
      </c>
      <c r="DU101" s="69">
        <v>2430.0927796047245</v>
      </c>
      <c r="DV101" s="69">
        <v>2234.7950761353941</v>
      </c>
      <c r="DW101" s="69">
        <v>2677.5381858917171</v>
      </c>
      <c r="DX101" s="69">
        <v>2733.3526370633481</v>
      </c>
      <c r="DY101" s="69">
        <v>2767.641567463394</v>
      </c>
      <c r="DZ101" s="69">
        <v>2813.0701310663148</v>
      </c>
      <c r="EA101" s="69">
        <v>3358.9049499751509</v>
      </c>
      <c r="EB101" s="69">
        <v>3503.3415804851802</v>
      </c>
    </row>
    <row r="102" spans="1:132" ht="15" customHeight="1">
      <c r="A102" s="120" t="s">
        <v>299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814.32417153800009</v>
      </c>
      <c r="CE102" s="69">
        <v>955.91459688700002</v>
      </c>
      <c r="CF102" s="69">
        <v>941.635741618</v>
      </c>
      <c r="CG102" s="69">
        <v>998.21226584100009</v>
      </c>
      <c r="CH102" s="69">
        <v>881.95095664436508</v>
      </c>
      <c r="CI102" s="69">
        <v>1028.790072178436</v>
      </c>
      <c r="CJ102" s="69">
        <v>1040.2888248829659</v>
      </c>
      <c r="CK102" s="69">
        <v>1089.344852995124</v>
      </c>
      <c r="CL102" s="69">
        <v>959.12110352818002</v>
      </c>
      <c r="CM102" s="69">
        <v>1096.2118119571387</v>
      </c>
      <c r="CN102" s="69">
        <v>1076.822213425623</v>
      </c>
      <c r="CO102" s="69">
        <v>1084.6572192800002</v>
      </c>
      <c r="CP102" s="69">
        <v>997.17150625082104</v>
      </c>
      <c r="CQ102" s="69">
        <v>1124.117323904748</v>
      </c>
      <c r="CR102" s="69">
        <v>1120.7457481602689</v>
      </c>
      <c r="CS102" s="69">
        <v>1186.1520698100001</v>
      </c>
      <c r="CT102" s="69">
        <v>1184.3004316700001</v>
      </c>
      <c r="CU102" s="69">
        <v>1295.6396240500003</v>
      </c>
      <c r="CV102" s="69">
        <v>1296.1904657100001</v>
      </c>
      <c r="CW102" s="69">
        <v>1308.5989076235494</v>
      </c>
      <c r="CX102" s="69">
        <v>1244.1176077</v>
      </c>
      <c r="CY102" s="69">
        <v>1441.7423904000002</v>
      </c>
      <c r="CZ102" s="69">
        <v>1442.9534835699999</v>
      </c>
      <c r="DA102" s="69">
        <v>1458.4473644999998</v>
      </c>
      <c r="DB102" s="69">
        <v>1401.6707971849826</v>
      </c>
      <c r="DC102" s="69">
        <v>1576.5170869338792</v>
      </c>
      <c r="DD102" s="69">
        <v>1683.6510406091884</v>
      </c>
      <c r="DE102" s="69">
        <v>1684.08406203</v>
      </c>
      <c r="DF102" s="69">
        <v>1373.0353654200001</v>
      </c>
      <c r="DG102" s="69">
        <v>1371.1981698799998</v>
      </c>
      <c r="DH102" s="69">
        <v>1750.1599589461525</v>
      </c>
      <c r="DI102" s="69">
        <v>1902.5456375765639</v>
      </c>
      <c r="DJ102" s="69">
        <v>1765.8542161400001</v>
      </c>
      <c r="DK102" s="69">
        <v>2082.4133669800003</v>
      </c>
      <c r="DL102" s="69">
        <v>2114.9531639299998</v>
      </c>
      <c r="DM102" s="69">
        <v>2239.7992879900003</v>
      </c>
      <c r="DN102" s="69">
        <v>2143.1487074350962</v>
      </c>
      <c r="DO102" s="69">
        <v>2481.5156845528381</v>
      </c>
      <c r="DP102" s="69">
        <v>2504.591450737114</v>
      </c>
      <c r="DQ102" s="69">
        <v>2467.3163611827413</v>
      </c>
      <c r="DR102" s="69">
        <v>2344.7999279690748</v>
      </c>
      <c r="DS102" s="69">
        <v>2592.8518351260923</v>
      </c>
      <c r="DT102" s="69">
        <v>2556.7444097955668</v>
      </c>
      <c r="DU102" s="69">
        <v>2522.5594489438631</v>
      </c>
      <c r="DV102" s="69">
        <v>2320.0650981727676</v>
      </c>
      <c r="DW102" s="69">
        <v>2763.4069860082545</v>
      </c>
      <c r="DX102" s="69">
        <v>2815.728794461013</v>
      </c>
      <c r="DY102" s="69">
        <v>2856.4958905710591</v>
      </c>
      <c r="DZ102" s="69">
        <v>2889.9682812336191</v>
      </c>
      <c r="EA102" s="69">
        <v>3433.4396116732532</v>
      </c>
      <c r="EB102" s="69">
        <v>3573.8695974628718</v>
      </c>
    </row>
    <row r="103" spans="1:132" ht="15" customHeight="1">
      <c r="A103" s="120" t="s">
        <v>300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10.72450216</v>
      </c>
      <c r="DS103" s="69">
        <v>3.0558510000000001</v>
      </c>
      <c r="DT103" s="69">
        <v>3.0996734400000006</v>
      </c>
      <c r="DU103" s="69">
        <v>0.84941516000000006</v>
      </c>
      <c r="DV103" s="69">
        <v>1.21381783</v>
      </c>
      <c r="DW103" s="69">
        <v>0.45406626999999988</v>
      </c>
      <c r="DX103" s="69">
        <v>0.6123964300000001</v>
      </c>
      <c r="DY103" s="69">
        <v>0</v>
      </c>
      <c r="DZ103" s="69">
        <v>2.3561349302256107</v>
      </c>
      <c r="EA103" s="69">
        <v>2.0610255787216389</v>
      </c>
      <c r="EB103" s="69">
        <v>2.6794106293504587</v>
      </c>
    </row>
    <row r="104" spans="1:132" ht="15" customHeight="1">
      <c r="A104" s="120" t="s">
        <v>301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770.2</v>
      </c>
      <c r="CE104" s="69">
        <v>920.4</v>
      </c>
      <c r="CF104" s="69">
        <v>906.2</v>
      </c>
      <c r="CG104" s="69">
        <v>953.7</v>
      </c>
      <c r="CH104" s="69">
        <v>854.6</v>
      </c>
      <c r="CI104" s="69">
        <v>1017</v>
      </c>
      <c r="CJ104" s="69">
        <v>984.8</v>
      </c>
      <c r="CK104" s="69">
        <v>1055.4000000000001</v>
      </c>
      <c r="CL104" s="69">
        <v>944.2</v>
      </c>
      <c r="CM104" s="69">
        <v>1043.3999999999999</v>
      </c>
      <c r="CN104" s="69">
        <v>1061</v>
      </c>
      <c r="CO104" s="69">
        <v>1058.9000000000001</v>
      </c>
      <c r="CP104" s="69">
        <v>986.2</v>
      </c>
      <c r="CQ104" s="69">
        <v>1103.0999999999999</v>
      </c>
      <c r="CR104" s="69">
        <v>1110.3</v>
      </c>
      <c r="CS104" s="69">
        <v>1161.3</v>
      </c>
      <c r="CT104" s="69">
        <v>1174.2</v>
      </c>
      <c r="CU104" s="69">
        <v>1281.8000000000002</v>
      </c>
      <c r="CV104" s="69">
        <v>1274.9000000000001</v>
      </c>
      <c r="CW104" s="69">
        <v>1290.5</v>
      </c>
      <c r="CX104" s="69">
        <v>1229.0999999999999</v>
      </c>
      <c r="CY104" s="69">
        <v>1424.9</v>
      </c>
      <c r="CZ104" s="69">
        <v>1418.6999999999998</v>
      </c>
      <c r="DA104" s="69">
        <v>1439.1</v>
      </c>
      <c r="DB104" s="69">
        <v>1374.3000000000002</v>
      </c>
      <c r="DC104" s="69">
        <v>1551.8999999999999</v>
      </c>
      <c r="DD104" s="69">
        <v>1667.6</v>
      </c>
      <c r="DE104" s="69">
        <v>1644.3</v>
      </c>
      <c r="DF104" s="69">
        <v>1355.769</v>
      </c>
      <c r="DG104" s="69">
        <v>1359.8529999999998</v>
      </c>
      <c r="DH104" s="69">
        <v>1724.57</v>
      </c>
      <c r="DI104" s="69">
        <v>1866.375</v>
      </c>
      <c r="DJ104" s="69">
        <v>1746.2160000000001</v>
      </c>
      <c r="DK104" s="69">
        <v>2059.5460000000003</v>
      </c>
      <c r="DL104" s="69">
        <v>2090.6489999999999</v>
      </c>
      <c r="DM104" s="69">
        <v>2198.3890000000001</v>
      </c>
      <c r="DN104" s="69">
        <v>2143.1019639350961</v>
      </c>
      <c r="DO104" s="69">
        <v>2481.5156845528381</v>
      </c>
      <c r="DP104" s="69">
        <v>2501.5639332471142</v>
      </c>
      <c r="DQ104" s="69">
        <v>2463.7574059727413</v>
      </c>
      <c r="DR104" s="69">
        <v>2334.0754258090747</v>
      </c>
      <c r="DS104" s="69">
        <v>2589.7959841260922</v>
      </c>
      <c r="DT104" s="69">
        <v>2553.6447363555667</v>
      </c>
      <c r="DU104" s="69">
        <v>2521.7100337838633</v>
      </c>
      <c r="DV104" s="69">
        <v>2318.8512803427675</v>
      </c>
      <c r="DW104" s="69">
        <v>2762.9529197382544</v>
      </c>
      <c r="DX104" s="69">
        <v>2815.116398031013</v>
      </c>
      <c r="DY104" s="69">
        <v>2856.4958905710591</v>
      </c>
      <c r="DZ104" s="69">
        <v>2887.6121463033933</v>
      </c>
      <c r="EA104" s="69">
        <v>3431.3785860945318</v>
      </c>
      <c r="EB104" s="69">
        <v>3571.1901868335212</v>
      </c>
    </row>
    <row r="105" spans="1:132" ht="15" customHeight="1">
      <c r="A105" s="120" t="s">
        <v>302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710.2</v>
      </c>
      <c r="CE105" s="69">
        <v>846.9</v>
      </c>
      <c r="CF105" s="69">
        <v>827.1</v>
      </c>
      <c r="CG105" s="69">
        <v>803.1</v>
      </c>
      <c r="CH105" s="69">
        <v>742.1</v>
      </c>
      <c r="CI105" s="69">
        <v>919</v>
      </c>
      <c r="CJ105" s="69">
        <v>875.3</v>
      </c>
      <c r="CK105" s="69">
        <v>929</v>
      </c>
      <c r="CL105" s="69">
        <v>866</v>
      </c>
      <c r="CM105" s="69">
        <v>966.3</v>
      </c>
      <c r="CN105" s="69">
        <v>974.2</v>
      </c>
      <c r="CO105" s="69">
        <v>963.7</v>
      </c>
      <c r="CP105" s="69">
        <v>919.2</v>
      </c>
      <c r="CQ105" s="69">
        <v>1018.1</v>
      </c>
      <c r="CR105" s="69">
        <v>1008.6</v>
      </c>
      <c r="CS105" s="69">
        <v>1028.5</v>
      </c>
      <c r="CT105" s="69">
        <v>1039.8</v>
      </c>
      <c r="CU105" s="69">
        <v>1144.9000000000001</v>
      </c>
      <c r="CV105" s="69">
        <v>1128.5</v>
      </c>
      <c r="CW105" s="69">
        <v>1134.2</v>
      </c>
      <c r="CX105" s="69">
        <v>1085.0999999999999</v>
      </c>
      <c r="CY105" s="69">
        <v>1289</v>
      </c>
      <c r="CZ105" s="69">
        <v>1266.0999999999999</v>
      </c>
      <c r="DA105" s="69">
        <v>1276.8</v>
      </c>
      <c r="DB105" s="69">
        <v>1201.4000000000001</v>
      </c>
      <c r="DC105" s="69">
        <v>1389.3</v>
      </c>
      <c r="DD105" s="69">
        <v>1499.8</v>
      </c>
      <c r="DE105" s="69">
        <v>1471.7</v>
      </c>
      <c r="DF105" s="69">
        <v>1229.6980000000001</v>
      </c>
      <c r="DG105" s="69">
        <v>1247.2539999999999</v>
      </c>
      <c r="DH105" s="69">
        <v>1592.809</v>
      </c>
      <c r="DI105" s="69">
        <v>1687.3</v>
      </c>
      <c r="DJ105" s="69">
        <v>1597.643</v>
      </c>
      <c r="DK105" s="69">
        <v>1909.7670000000001</v>
      </c>
      <c r="DL105" s="69">
        <v>1914.5039999999999</v>
      </c>
      <c r="DM105" s="69">
        <v>1999.605</v>
      </c>
      <c r="DN105" s="69">
        <v>1954.4045559964759</v>
      </c>
      <c r="DO105" s="69">
        <v>2275.6342168142041</v>
      </c>
      <c r="DP105" s="69">
        <v>2299.0834910476497</v>
      </c>
      <c r="DQ105" s="69">
        <v>2215.1035988337189</v>
      </c>
      <c r="DR105" s="69">
        <v>2134.3975179731151</v>
      </c>
      <c r="DS105" s="69">
        <v>2406.9003470065841</v>
      </c>
      <c r="DT105" s="69">
        <v>2360.2874681259891</v>
      </c>
      <c r="DU105" s="69">
        <v>2339.9937771144751</v>
      </c>
      <c r="DV105" s="69">
        <v>2115.5098891613934</v>
      </c>
      <c r="DW105" s="69">
        <v>2544.4043510906654</v>
      </c>
      <c r="DX105" s="69">
        <v>2597.8840839170166</v>
      </c>
      <c r="DY105" s="69">
        <v>2565.853751635912</v>
      </c>
      <c r="DZ105" s="69">
        <v>2652.8593339157692</v>
      </c>
      <c r="EA105" s="69">
        <v>3187.3209449526134</v>
      </c>
      <c r="EB105" s="69">
        <v>3303.452582900889</v>
      </c>
    </row>
    <row r="106" spans="1:132" ht="15" customHeight="1">
      <c r="A106" s="120" t="s">
        <v>303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60</v>
      </c>
      <c r="CE106" s="69">
        <v>73.5</v>
      </c>
      <c r="CF106" s="69">
        <v>79.099999999999994</v>
      </c>
      <c r="CG106" s="69">
        <v>150.6</v>
      </c>
      <c r="CH106" s="69">
        <v>112.5</v>
      </c>
      <c r="CI106" s="69">
        <v>98</v>
      </c>
      <c r="CJ106" s="69">
        <v>109.5</v>
      </c>
      <c r="CK106" s="69">
        <v>126.4</v>
      </c>
      <c r="CL106" s="69">
        <v>78.2</v>
      </c>
      <c r="CM106" s="69">
        <v>77.099999999999994</v>
      </c>
      <c r="CN106" s="69">
        <v>86.8</v>
      </c>
      <c r="CO106" s="69">
        <v>95.2</v>
      </c>
      <c r="CP106" s="69">
        <v>67</v>
      </c>
      <c r="CQ106" s="69">
        <v>85</v>
      </c>
      <c r="CR106" s="69">
        <v>101.7</v>
      </c>
      <c r="CS106" s="69">
        <v>132.80000000000001</v>
      </c>
      <c r="CT106" s="69">
        <v>134.4</v>
      </c>
      <c r="CU106" s="69">
        <v>136.9</v>
      </c>
      <c r="CV106" s="69">
        <v>146.4</v>
      </c>
      <c r="CW106" s="69">
        <v>156.30000000000001</v>
      </c>
      <c r="CX106" s="69">
        <v>144</v>
      </c>
      <c r="CY106" s="69">
        <v>135.9</v>
      </c>
      <c r="CZ106" s="69">
        <v>152.6</v>
      </c>
      <c r="DA106" s="69">
        <v>162.30000000000001</v>
      </c>
      <c r="DB106" s="69">
        <v>172.9</v>
      </c>
      <c r="DC106" s="69">
        <v>162.6</v>
      </c>
      <c r="DD106" s="69">
        <v>167.8</v>
      </c>
      <c r="DE106" s="69">
        <v>172.6</v>
      </c>
      <c r="DF106" s="69">
        <v>126.071</v>
      </c>
      <c r="DG106" s="69">
        <v>112.599</v>
      </c>
      <c r="DH106" s="69">
        <v>131.761</v>
      </c>
      <c r="DI106" s="69">
        <v>179.07499999999999</v>
      </c>
      <c r="DJ106" s="69">
        <v>148.57300000000001</v>
      </c>
      <c r="DK106" s="69">
        <v>149.779</v>
      </c>
      <c r="DL106" s="69">
        <v>176.14500000000001</v>
      </c>
      <c r="DM106" s="69">
        <v>198.78399999999999</v>
      </c>
      <c r="DN106" s="69">
        <v>188.6974079386203</v>
      </c>
      <c r="DO106" s="69">
        <v>205.88146773863389</v>
      </c>
      <c r="DP106" s="69">
        <v>202.48044219946439</v>
      </c>
      <c r="DQ106" s="69">
        <v>248.65380713902221</v>
      </c>
      <c r="DR106" s="69">
        <v>199.67790783595973</v>
      </c>
      <c r="DS106" s="69">
        <v>182.89563711950797</v>
      </c>
      <c r="DT106" s="69">
        <v>193.3572682295777</v>
      </c>
      <c r="DU106" s="69">
        <v>181.71625666938809</v>
      </c>
      <c r="DV106" s="69">
        <v>203.34139118137429</v>
      </c>
      <c r="DW106" s="69">
        <v>218.54856864758881</v>
      </c>
      <c r="DX106" s="69">
        <v>217.23231411399615</v>
      </c>
      <c r="DY106" s="69">
        <v>290.64213893514722</v>
      </c>
      <c r="DZ106" s="69">
        <v>234.75281238762392</v>
      </c>
      <c r="EA106" s="69">
        <v>244.0576411419184</v>
      </c>
      <c r="EB106" s="69">
        <v>267.73760393263245</v>
      </c>
    </row>
    <row r="107" spans="1:132" ht="15" customHeight="1">
      <c r="A107" s="120" t="s">
        <v>304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11.23111153</v>
      </c>
      <c r="CE107" s="69">
        <v>21.524707639999999</v>
      </c>
      <c r="CF107" s="69">
        <v>17.7</v>
      </c>
      <c r="CG107" s="69">
        <v>45.800000000000004</v>
      </c>
      <c r="CH107" s="69">
        <v>20.089647339999999</v>
      </c>
      <c r="CI107" s="69">
        <v>29.968615700000001</v>
      </c>
      <c r="CJ107" s="69">
        <v>23.93020456</v>
      </c>
      <c r="CK107" s="69">
        <v>24.05745727</v>
      </c>
      <c r="CL107" s="69">
        <v>18.258321340999998</v>
      </c>
      <c r="CM107" s="69">
        <v>25.585067209999998</v>
      </c>
      <c r="CN107" s="69">
        <v>15.572591190000001</v>
      </c>
      <c r="CO107" s="69">
        <v>23.54524159</v>
      </c>
      <c r="CP107" s="69">
        <v>9.2515249300000004</v>
      </c>
      <c r="CQ107" s="69">
        <v>22.557378780000001</v>
      </c>
      <c r="CR107" s="69">
        <v>30.60553419</v>
      </c>
      <c r="CS107" s="69">
        <v>28.703421769999999</v>
      </c>
      <c r="CT107" s="69">
        <v>38.320826689999997</v>
      </c>
      <c r="CU107" s="69">
        <v>36.454025520000002</v>
      </c>
      <c r="CV107" s="69">
        <v>47.250726960000001</v>
      </c>
      <c r="CW107" s="69">
        <v>45.239706050000002</v>
      </c>
      <c r="CX107" s="69">
        <v>48.75700269</v>
      </c>
      <c r="CY107" s="69">
        <v>56.4</v>
      </c>
      <c r="CZ107" s="69">
        <v>58.021630870000003</v>
      </c>
      <c r="DA107" s="69">
        <v>63.725151949999997</v>
      </c>
      <c r="DB107" s="69">
        <v>61.5</v>
      </c>
      <c r="DC107" s="69">
        <v>71.603185209999992</v>
      </c>
      <c r="DD107" s="69">
        <v>59.311409999999995</v>
      </c>
      <c r="DE107" s="69">
        <v>51.784347750000002</v>
      </c>
      <c r="DF107" s="69">
        <v>49.465418220000004</v>
      </c>
      <c r="DG107" s="69">
        <v>35.066034479999999</v>
      </c>
      <c r="DH107" s="69">
        <v>63.790416530000002</v>
      </c>
      <c r="DI107" s="69">
        <v>50.964756640000004</v>
      </c>
      <c r="DJ107" s="69">
        <v>68.590864429999996</v>
      </c>
      <c r="DK107" s="69">
        <v>112.07326068</v>
      </c>
      <c r="DL107" s="69">
        <v>80.078816919999994</v>
      </c>
      <c r="DM107" s="69">
        <v>77.406517560000012</v>
      </c>
      <c r="DN107" s="69">
        <v>86.129953929102797</v>
      </c>
      <c r="DO107" s="69">
        <v>94.476596067421198</v>
      </c>
      <c r="DP107" s="69">
        <v>90.047538315049707</v>
      </c>
      <c r="DQ107" s="69">
        <v>100.37501126726049</v>
      </c>
      <c r="DR107" s="69">
        <v>99.193994798830602</v>
      </c>
      <c r="DS107" s="69">
        <v>73.856050102213601</v>
      </c>
      <c r="DT107" s="69">
        <v>85.279188437935105</v>
      </c>
      <c r="DU107" s="69">
        <v>92.466669339138889</v>
      </c>
      <c r="DV107" s="69">
        <v>85.270022037373707</v>
      </c>
      <c r="DW107" s="69">
        <v>85.8688001165374</v>
      </c>
      <c r="DX107" s="69">
        <v>82.376157397665011</v>
      </c>
      <c r="DY107" s="69">
        <v>88.854323107664996</v>
      </c>
      <c r="DZ107" s="69">
        <v>76.898150167304109</v>
      </c>
      <c r="EA107" s="69">
        <v>74.534661698102312</v>
      </c>
      <c r="EB107" s="69">
        <v>70.528016977691607</v>
      </c>
    </row>
    <row r="108" spans="1:132" ht="15" customHeight="1">
      <c r="A108" s="120" t="s">
        <v>305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  <c r="DU108" s="69">
        <v>0.22161892</v>
      </c>
      <c r="DV108" s="69">
        <v>0.66306618000000006</v>
      </c>
      <c r="DW108" s="69">
        <v>0.88069330000000001</v>
      </c>
      <c r="DX108" s="69">
        <v>0.96688739999999995</v>
      </c>
      <c r="DY108" s="69">
        <v>7.3557531100000002</v>
      </c>
      <c r="DZ108" s="69">
        <v>0.40335307999999997</v>
      </c>
      <c r="EA108" s="69">
        <v>2.1236293900000001</v>
      </c>
      <c r="EB108" s="69">
        <v>0.12815512000000001</v>
      </c>
    </row>
    <row r="109" spans="1:132" ht="15" customHeight="1">
      <c r="A109" s="120" t="s">
        <v>306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10.5</v>
      </c>
      <c r="CE109" s="69">
        <v>17.7</v>
      </c>
      <c r="CF109" s="69">
        <v>15.4</v>
      </c>
      <c r="CG109" s="69">
        <v>41.2</v>
      </c>
      <c r="CH109" s="69">
        <v>17.8</v>
      </c>
      <c r="CI109" s="69">
        <v>28</v>
      </c>
      <c r="CJ109" s="69">
        <v>22.6</v>
      </c>
      <c r="CK109" s="69">
        <v>21.6</v>
      </c>
      <c r="CL109" s="69">
        <v>16.399999999999999</v>
      </c>
      <c r="CM109" s="69">
        <v>23.4</v>
      </c>
      <c r="CN109" s="69">
        <v>13.4</v>
      </c>
      <c r="CO109" s="69">
        <v>21.9</v>
      </c>
      <c r="CP109" s="69">
        <v>7.4</v>
      </c>
      <c r="CQ109" s="69">
        <v>20.399999999999999</v>
      </c>
      <c r="CR109" s="69">
        <v>28.5</v>
      </c>
      <c r="CS109" s="69">
        <v>27.9</v>
      </c>
      <c r="CT109" s="69">
        <v>38.299999999999997</v>
      </c>
      <c r="CU109" s="69">
        <v>36</v>
      </c>
      <c r="CV109" s="69">
        <v>45.1</v>
      </c>
      <c r="CW109" s="69">
        <v>44.6</v>
      </c>
      <c r="CX109" s="69">
        <v>48</v>
      </c>
      <c r="CY109" s="69">
        <v>54.6</v>
      </c>
      <c r="CZ109" s="69">
        <v>51.5</v>
      </c>
      <c r="DA109" s="69">
        <v>63.4</v>
      </c>
      <c r="DB109" s="69">
        <v>61.5</v>
      </c>
      <c r="DC109" s="69">
        <v>70.099999999999994</v>
      </c>
      <c r="DD109" s="69">
        <v>58.8</v>
      </c>
      <c r="DE109" s="69">
        <v>51</v>
      </c>
      <c r="DF109" s="69">
        <v>48.322000000000003</v>
      </c>
      <c r="DG109" s="69">
        <v>27.84</v>
      </c>
      <c r="DH109" s="69">
        <v>50.463000000000001</v>
      </c>
      <c r="DI109" s="69">
        <v>45.709000000000003</v>
      </c>
      <c r="DJ109" s="69">
        <v>67.02</v>
      </c>
      <c r="DK109" s="69">
        <v>111.202</v>
      </c>
      <c r="DL109" s="69">
        <v>79.962999999999994</v>
      </c>
      <c r="DM109" s="69">
        <v>77.153000000000006</v>
      </c>
      <c r="DN109" s="69">
        <v>84.730487109102796</v>
      </c>
      <c r="DO109" s="69">
        <v>93.034666177421201</v>
      </c>
      <c r="DP109" s="69">
        <v>89.124907855049713</v>
      </c>
      <c r="DQ109" s="69">
        <v>95.138862127260495</v>
      </c>
      <c r="DR109" s="69">
        <v>97.879122178830599</v>
      </c>
      <c r="DS109" s="69">
        <v>73.776467342213607</v>
      </c>
      <c r="DT109" s="69">
        <v>84.547724367935103</v>
      </c>
      <c r="DU109" s="69">
        <v>92.245050419138892</v>
      </c>
      <c r="DV109" s="69">
        <v>84.606955857373705</v>
      </c>
      <c r="DW109" s="69">
        <v>84.988106816537396</v>
      </c>
      <c r="DX109" s="69">
        <v>81.409269997665007</v>
      </c>
      <c r="DY109" s="69">
        <v>81.498569997665001</v>
      </c>
      <c r="DZ109" s="69">
        <v>76.494797087304107</v>
      </c>
      <c r="EA109" s="69">
        <v>72.411032308102307</v>
      </c>
      <c r="EB109" s="69">
        <v>70.399861857691604</v>
      </c>
    </row>
    <row r="110" spans="1:132" ht="15" customHeight="1">
      <c r="A110" s="120" t="s">
        <v>307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  <c r="DU110" s="69">
        <v>0</v>
      </c>
      <c r="DV110" s="69">
        <v>0</v>
      </c>
      <c r="DW110" s="69">
        <v>0</v>
      </c>
      <c r="DX110" s="69">
        <v>0</v>
      </c>
      <c r="DY110" s="69">
        <v>0</v>
      </c>
      <c r="DZ110" s="69">
        <v>0</v>
      </c>
      <c r="EA110" s="69">
        <v>0</v>
      </c>
      <c r="EB110" s="69">
        <v>0</v>
      </c>
    </row>
    <row r="111" spans="1:132" ht="15" customHeight="1">
      <c r="A111" s="120" t="s">
        <v>308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10.5</v>
      </c>
      <c r="CE111" s="69">
        <v>17.7</v>
      </c>
      <c r="CF111" s="69">
        <v>15.4</v>
      </c>
      <c r="CG111" s="69">
        <v>41.2</v>
      </c>
      <c r="CH111" s="69">
        <v>17.8</v>
      </c>
      <c r="CI111" s="69">
        <v>28</v>
      </c>
      <c r="CJ111" s="69">
        <v>22.6</v>
      </c>
      <c r="CK111" s="69">
        <v>21.6</v>
      </c>
      <c r="CL111" s="69">
        <v>16.399999999999999</v>
      </c>
      <c r="CM111" s="69">
        <v>23.4</v>
      </c>
      <c r="CN111" s="69">
        <v>13.4</v>
      </c>
      <c r="CO111" s="69">
        <v>21.9</v>
      </c>
      <c r="CP111" s="69">
        <v>7.4</v>
      </c>
      <c r="CQ111" s="69">
        <v>20.399999999999999</v>
      </c>
      <c r="CR111" s="69">
        <v>28.5</v>
      </c>
      <c r="CS111" s="69">
        <v>27.9</v>
      </c>
      <c r="CT111" s="69">
        <v>38.299999999999997</v>
      </c>
      <c r="CU111" s="69">
        <v>36</v>
      </c>
      <c r="CV111" s="69">
        <v>45.1</v>
      </c>
      <c r="CW111" s="69">
        <v>44.6</v>
      </c>
      <c r="CX111" s="69">
        <v>48</v>
      </c>
      <c r="CY111" s="69">
        <v>54.6</v>
      </c>
      <c r="CZ111" s="69">
        <v>51.5</v>
      </c>
      <c r="DA111" s="69">
        <v>63.4</v>
      </c>
      <c r="DB111" s="69">
        <v>61.5</v>
      </c>
      <c r="DC111" s="69">
        <v>70.099999999999994</v>
      </c>
      <c r="DD111" s="69">
        <v>58.8</v>
      </c>
      <c r="DE111" s="69">
        <v>51</v>
      </c>
      <c r="DF111" s="69">
        <v>48.322000000000003</v>
      </c>
      <c r="DG111" s="69">
        <v>27.84</v>
      </c>
      <c r="DH111" s="69">
        <v>50.463000000000001</v>
      </c>
      <c r="DI111" s="69">
        <v>45.709000000000003</v>
      </c>
      <c r="DJ111" s="69">
        <v>67.02</v>
      </c>
      <c r="DK111" s="69">
        <v>111.202</v>
      </c>
      <c r="DL111" s="69">
        <v>79.962999999999994</v>
      </c>
      <c r="DM111" s="69">
        <v>77.153000000000006</v>
      </c>
      <c r="DN111" s="69">
        <v>84.730487109102796</v>
      </c>
      <c r="DO111" s="69">
        <v>93.034666177421201</v>
      </c>
      <c r="DP111" s="69">
        <v>89.124907855049713</v>
      </c>
      <c r="DQ111" s="69">
        <v>95.138862127260495</v>
      </c>
      <c r="DR111" s="69">
        <v>97.879122178830599</v>
      </c>
      <c r="DS111" s="69">
        <v>73.776467342213607</v>
      </c>
      <c r="DT111" s="69">
        <v>84.547724367935103</v>
      </c>
      <c r="DU111" s="69">
        <v>92.245050419138892</v>
      </c>
      <c r="DV111" s="69">
        <v>84.606955857373705</v>
      </c>
      <c r="DW111" s="69">
        <v>84.988106816537396</v>
      </c>
      <c r="DX111" s="69">
        <v>81.409269997665007</v>
      </c>
      <c r="DY111" s="69">
        <v>81.498569997665001</v>
      </c>
      <c r="DZ111" s="69">
        <v>76.494797087304107</v>
      </c>
      <c r="EA111" s="69">
        <v>72.411032308102307</v>
      </c>
      <c r="EB111" s="69">
        <v>70.399861857691604</v>
      </c>
    </row>
    <row r="112" spans="1:132" ht="15" customHeight="1">
      <c r="A112" s="120" t="s">
        <v>309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57.3910419941976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39.45488417</v>
      </c>
      <c r="DS112" s="68">
        <v>15.3708648483088</v>
      </c>
      <c r="DT112" s="68">
        <v>0</v>
      </c>
      <c r="DU112" s="68">
        <v>2.62747023940504</v>
      </c>
      <c r="DV112" s="68">
        <v>0</v>
      </c>
      <c r="DW112" s="68">
        <v>0</v>
      </c>
      <c r="DX112" s="68">
        <v>3.2</v>
      </c>
      <c r="DY112" s="68">
        <v>3</v>
      </c>
      <c r="DZ112" s="68">
        <v>34.513584693092739</v>
      </c>
      <c r="EA112" s="68">
        <v>0</v>
      </c>
      <c r="EB112" s="68">
        <v>0</v>
      </c>
    </row>
    <row r="113" spans="1:132" ht="15" customHeight="1">
      <c r="A113" s="120" t="s">
        <v>310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57.3910419941976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39.45488417</v>
      </c>
      <c r="DS113" s="69">
        <v>15.3708648483088</v>
      </c>
      <c r="DT113" s="69">
        <v>0</v>
      </c>
      <c r="DU113" s="69">
        <v>2.62747023940504</v>
      </c>
      <c r="DV113" s="69">
        <v>0</v>
      </c>
      <c r="DW113" s="69">
        <v>0</v>
      </c>
      <c r="DX113" s="69">
        <v>3.2</v>
      </c>
      <c r="DY113" s="69">
        <v>3</v>
      </c>
      <c r="DZ113" s="69">
        <v>34.513584693092739</v>
      </c>
      <c r="EA113" s="69">
        <v>0</v>
      </c>
      <c r="EB113" s="69">
        <v>0</v>
      </c>
    </row>
    <row r="114" spans="1:132" ht="15" customHeight="1">
      <c r="A114" s="120" t="s">
        <v>311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1.374824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39.45488417</v>
      </c>
      <c r="DS114" s="69">
        <v>0</v>
      </c>
      <c r="DT114" s="69">
        <v>0</v>
      </c>
      <c r="DU114" s="69">
        <v>0</v>
      </c>
      <c r="DV114" s="69">
        <v>0</v>
      </c>
      <c r="DW114" s="69">
        <v>0</v>
      </c>
      <c r="DX114" s="69">
        <v>3.2</v>
      </c>
      <c r="DY114" s="69">
        <v>3</v>
      </c>
      <c r="DZ114" s="69">
        <v>0</v>
      </c>
      <c r="EA114" s="69">
        <v>0</v>
      </c>
      <c r="EB114" s="69">
        <v>0</v>
      </c>
    </row>
    <row r="115" spans="1:132" ht="15" customHeight="1">
      <c r="A115" s="120" t="s">
        <v>312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1.374824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39.45488417</v>
      </c>
      <c r="DS115" s="69">
        <v>0</v>
      </c>
      <c r="DT115" s="69">
        <v>0</v>
      </c>
      <c r="DU115" s="69">
        <v>0</v>
      </c>
      <c r="DV115" s="69">
        <v>0</v>
      </c>
      <c r="DW115" s="69">
        <v>0</v>
      </c>
      <c r="DX115" s="69">
        <v>0</v>
      </c>
      <c r="DY115" s="69">
        <v>0</v>
      </c>
      <c r="DZ115" s="69">
        <v>0</v>
      </c>
      <c r="EA115" s="69">
        <v>0</v>
      </c>
      <c r="EB115" s="69">
        <v>0</v>
      </c>
    </row>
    <row r="116" spans="1:132" ht="15" customHeight="1">
      <c r="A116" s="120" t="s">
        <v>313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0</v>
      </c>
      <c r="DS116" s="69">
        <v>0</v>
      </c>
      <c r="DT116" s="69">
        <v>0</v>
      </c>
      <c r="DU116" s="69">
        <v>0</v>
      </c>
      <c r="DV116" s="69">
        <v>0</v>
      </c>
      <c r="DW116" s="69">
        <v>0</v>
      </c>
      <c r="DX116" s="69">
        <v>3.2</v>
      </c>
      <c r="DY116" s="69">
        <v>3</v>
      </c>
      <c r="DZ116" s="69">
        <v>0</v>
      </c>
      <c r="EA116" s="69">
        <v>0</v>
      </c>
      <c r="EB116" s="69">
        <v>0</v>
      </c>
    </row>
    <row r="117" spans="1:132" ht="15" customHeight="1">
      <c r="A117" s="120" t="s">
        <v>314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15.3708648483088</v>
      </c>
      <c r="DT117" s="69">
        <v>0</v>
      </c>
      <c r="DU117" s="69">
        <v>2.62747023940504</v>
      </c>
      <c r="DV117" s="69">
        <v>0</v>
      </c>
      <c r="DW117" s="69">
        <v>0</v>
      </c>
      <c r="DX117" s="69">
        <v>0</v>
      </c>
      <c r="DY117" s="69">
        <v>0</v>
      </c>
      <c r="DZ117" s="69">
        <v>34.513584693092739</v>
      </c>
      <c r="EA117" s="69">
        <v>0</v>
      </c>
      <c r="EB117" s="69">
        <v>0</v>
      </c>
    </row>
    <row r="118" spans="1:132" ht="15" customHeight="1">
      <c r="A118" s="120" t="s">
        <v>315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  <c r="DU118" s="69">
        <v>0</v>
      </c>
      <c r="DV118" s="69">
        <v>0</v>
      </c>
      <c r="DW118" s="69">
        <v>0</v>
      </c>
      <c r="DX118" s="69">
        <v>0</v>
      </c>
      <c r="DY118" s="69">
        <v>0</v>
      </c>
      <c r="DZ118" s="69">
        <v>0</v>
      </c>
      <c r="EA118" s="69">
        <v>0</v>
      </c>
      <c r="EB118" s="69">
        <v>0</v>
      </c>
    </row>
    <row r="119" spans="1:132" ht="15" customHeight="1">
      <c r="A119" s="23" t="s">
        <v>393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-169.21497477418092</v>
      </c>
      <c r="CY119" s="68">
        <v>-82.854471546001292</v>
      </c>
      <c r="CZ119" s="68">
        <v>-138.50638988413735</v>
      </c>
      <c r="DA119" s="68">
        <v>-643.45488748872583</v>
      </c>
      <c r="DB119" s="68">
        <v>-348.8547711131319</v>
      </c>
      <c r="DC119" s="68">
        <v>162.2222962094915</v>
      </c>
      <c r="DD119" s="68">
        <v>158.02901310219079</v>
      </c>
      <c r="DE119" s="68">
        <v>-107.48692820040526</v>
      </c>
      <c r="DF119" s="68">
        <v>-170.27170040627354</v>
      </c>
      <c r="DG119" s="68">
        <v>511.43399861425814</v>
      </c>
      <c r="DH119" s="68">
        <v>235.07421645698625</v>
      </c>
      <c r="DI119" s="68">
        <v>869.66413312531336</v>
      </c>
      <c r="DJ119" s="68">
        <v>-240.00343279074434</v>
      </c>
      <c r="DK119" s="68">
        <v>589.7012685922158</v>
      </c>
      <c r="DL119" s="68">
        <v>-368.16453803378249</v>
      </c>
      <c r="DM119" s="68">
        <v>-910.16573446405096</v>
      </c>
      <c r="DN119" s="68">
        <v>-560.90213184933316</v>
      </c>
      <c r="DO119" s="68">
        <v>-327.95060433720329</v>
      </c>
      <c r="DP119" s="68">
        <v>133.69881272508979</v>
      </c>
      <c r="DQ119" s="68">
        <v>-881.89629029626008</v>
      </c>
      <c r="DR119" s="68">
        <v>-151.68959079896743</v>
      </c>
      <c r="DS119" s="68">
        <v>-3.9520683854534298</v>
      </c>
      <c r="DT119" s="68">
        <v>-479.20433387734738</v>
      </c>
      <c r="DU119" s="68">
        <v>-742.13345036184569</v>
      </c>
      <c r="DV119" s="68">
        <v>-430.05032076081562</v>
      </c>
      <c r="DW119" s="68">
        <v>-287.08641871339876</v>
      </c>
      <c r="DX119" s="68">
        <v>-157.6531169303579</v>
      </c>
      <c r="DY119" s="68">
        <v>-716.90738414541011</v>
      </c>
      <c r="DZ119" s="68">
        <v>375.05255310169025</v>
      </c>
      <c r="EA119" s="68">
        <v>795.19069849974744</v>
      </c>
      <c r="EB119" s="68">
        <v>302.07027700832305</v>
      </c>
    </row>
    <row r="120" spans="1:132" ht="15" customHeight="1">
      <c r="A120" s="121" t="s">
        <v>316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-364.36958469439878</v>
      </c>
      <c r="DO120" s="69">
        <v>-93.552236772515457</v>
      </c>
      <c r="DP120" s="69">
        <v>-90.147829898994715</v>
      </c>
      <c r="DQ120" s="69">
        <v>-189.66642740156146</v>
      </c>
      <c r="DR120" s="69">
        <v>-230.19476050695673</v>
      </c>
      <c r="DS120" s="69">
        <v>-121.58985384701475</v>
      </c>
      <c r="DT120" s="69">
        <v>-245.1048363813014</v>
      </c>
      <c r="DU120" s="69">
        <v>-259.89599726503798</v>
      </c>
      <c r="DV120" s="69">
        <v>-392.03999653433584</v>
      </c>
      <c r="DW120" s="69">
        <v>-4.7688216295459256</v>
      </c>
      <c r="DX120" s="69">
        <v>132.79385634867049</v>
      </c>
      <c r="DY120" s="69">
        <v>-356.09700983519497</v>
      </c>
      <c r="DZ120" s="69">
        <v>-279.33058819319587</v>
      </c>
      <c r="EA120" s="69">
        <v>-87.934503731086579</v>
      </c>
      <c r="EB120" s="69">
        <v>-128.56653297863147</v>
      </c>
    </row>
    <row r="121" spans="1:132" ht="15" customHeight="1">
      <c r="A121" s="121" t="s">
        <v>317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121.63418186607434</v>
      </c>
      <c r="DO121" s="69">
        <v>39.437701278268733</v>
      </c>
      <c r="DP121" s="69">
        <v>47.158647308260939</v>
      </c>
      <c r="DQ121" s="69">
        <v>-187.68011041525648</v>
      </c>
      <c r="DR121" s="69">
        <v>134.13130810382856</v>
      </c>
      <c r="DS121" s="69">
        <v>231.32858663427129</v>
      </c>
      <c r="DT121" s="69">
        <v>-89.546740985913544</v>
      </c>
      <c r="DU121" s="69">
        <v>-46.586656598976504</v>
      </c>
      <c r="DV121" s="69">
        <v>115.00559016405603</v>
      </c>
      <c r="DW121" s="69">
        <v>265.37788792773887</v>
      </c>
      <c r="DX121" s="69">
        <v>527.54089327365909</v>
      </c>
      <c r="DY121" s="69">
        <v>-218.99049560219532</v>
      </c>
      <c r="DZ121" s="69">
        <v>315.32304134176883</v>
      </c>
      <c r="EA121" s="69">
        <v>181.53461411416663</v>
      </c>
      <c r="EB121" s="69">
        <v>226.67213317536982</v>
      </c>
    </row>
    <row r="122" spans="1:132" ht="15" customHeight="1">
      <c r="A122" s="121" t="s">
        <v>318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24.613346806804778</v>
      </c>
      <c r="DS122" s="69">
        <v>116.06701999999999</v>
      </c>
      <c r="DT122" s="69">
        <v>25.564630412680799</v>
      </c>
      <c r="DU122" s="69">
        <v>53.3290951930924</v>
      </c>
      <c r="DV122" s="69">
        <v>36.499304644709703</v>
      </c>
      <c r="DW122" s="69">
        <v>36.793689613466931</v>
      </c>
      <c r="DX122" s="69">
        <v>265.538744444445</v>
      </c>
      <c r="DY122" s="69">
        <v>34.96505710172157</v>
      </c>
      <c r="DZ122" s="69">
        <v>15.385258541472346</v>
      </c>
      <c r="EA122" s="69">
        <v>41.299546828826138</v>
      </c>
      <c r="EB122" s="69">
        <v>-17.67526885248223</v>
      </c>
    </row>
    <row r="123" spans="1:132" ht="15" customHeight="1">
      <c r="A123" s="121" t="s">
        <v>319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9.9308766300000002</v>
      </c>
      <c r="DS123" s="69">
        <v>68.378999999999991</v>
      </c>
      <c r="DT123" s="69">
        <v>15.1</v>
      </c>
      <c r="DU123" s="69">
        <v>38.464464780411603</v>
      </c>
      <c r="DV123" s="69">
        <v>20.951985064368827</v>
      </c>
      <c r="DW123" s="69">
        <v>12.379022459809331</v>
      </c>
      <c r="DX123" s="69">
        <v>239.47465419937791</v>
      </c>
      <c r="DY123" s="69">
        <v>12.288793368911399</v>
      </c>
      <c r="DZ123" s="69">
        <v>-0.31753423467193898</v>
      </c>
      <c r="EA123" s="69">
        <v>16.640733003631965</v>
      </c>
      <c r="EB123" s="69">
        <v>-44</v>
      </c>
    </row>
    <row r="124" spans="1:132" ht="15" customHeight="1">
      <c r="A124" s="121" t="s">
        <v>320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9.9308766300000002</v>
      </c>
      <c r="DS124" s="69">
        <v>68.378999999999991</v>
      </c>
      <c r="DT124" s="69">
        <v>15.1</v>
      </c>
      <c r="DU124" s="69">
        <v>38.464464780411603</v>
      </c>
      <c r="DV124" s="69">
        <v>20.951985064368827</v>
      </c>
      <c r="DW124" s="69">
        <v>12.379022459809331</v>
      </c>
      <c r="DX124" s="69">
        <v>239.47465419937791</v>
      </c>
      <c r="DY124" s="69">
        <v>12.288793368911399</v>
      </c>
      <c r="DZ124" s="69">
        <v>-0.31753423467193898</v>
      </c>
      <c r="EA124" s="69">
        <v>16.640733003631965</v>
      </c>
      <c r="EB124" s="69">
        <v>-44</v>
      </c>
    </row>
    <row r="125" spans="1:132" ht="15" customHeight="1">
      <c r="A125" s="121" t="s">
        <v>321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0</v>
      </c>
      <c r="DV125" s="69">
        <v>0</v>
      </c>
      <c r="DW125" s="69">
        <v>0</v>
      </c>
      <c r="DX125" s="69">
        <v>0</v>
      </c>
      <c r="DY125" s="69">
        <v>0</v>
      </c>
      <c r="DZ125" s="69">
        <v>0</v>
      </c>
      <c r="EA125" s="69">
        <v>0</v>
      </c>
      <c r="EB125" s="69">
        <v>0</v>
      </c>
    </row>
    <row r="126" spans="1:132" ht="15" customHeight="1">
      <c r="A126" s="121" t="s">
        <v>322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  <c r="DU126" s="69">
        <v>0</v>
      </c>
      <c r="DV126" s="69">
        <v>0</v>
      </c>
      <c r="DW126" s="69">
        <v>0</v>
      </c>
      <c r="DX126" s="69">
        <v>0</v>
      </c>
      <c r="DY126" s="69">
        <v>0</v>
      </c>
      <c r="DZ126" s="69">
        <v>0</v>
      </c>
      <c r="EA126" s="69">
        <v>0</v>
      </c>
      <c r="EB126" s="69">
        <v>0</v>
      </c>
    </row>
    <row r="127" spans="1:132" ht="15" customHeight="1">
      <c r="A127" s="121" t="s">
        <v>323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14.682470176804779</v>
      </c>
      <c r="DS127" s="69">
        <v>47.688019999999995</v>
      </c>
      <c r="DT127" s="69">
        <v>10.464630412680799</v>
      </c>
      <c r="DU127" s="69">
        <v>14.8646304126808</v>
      </c>
      <c r="DV127" s="69">
        <v>15.547319580340876</v>
      </c>
      <c r="DW127" s="69">
        <v>24.4146671536576</v>
      </c>
      <c r="DX127" s="69">
        <v>26.064090245067099</v>
      </c>
      <c r="DY127" s="69">
        <v>22.67626373281017</v>
      </c>
      <c r="DZ127" s="69">
        <v>15.702792776144285</v>
      </c>
      <c r="EA127" s="69">
        <v>24.658813825194176</v>
      </c>
      <c r="EB127" s="69">
        <v>26.32473114751777</v>
      </c>
    </row>
    <row r="128" spans="1:132" ht="15" customHeight="1">
      <c r="A128" s="121" t="s">
        <v>324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93.528838406379435</v>
      </c>
      <c r="DO128" s="69">
        <v>-26.046776235197584</v>
      </c>
      <c r="DP128" s="69">
        <v>-16.421705100482683</v>
      </c>
      <c r="DQ128" s="69">
        <v>-213.06831041525649</v>
      </c>
      <c r="DR128" s="69">
        <v>109.51796129702379</v>
      </c>
      <c r="DS128" s="69">
        <v>115.26156663427129</v>
      </c>
      <c r="DT128" s="69">
        <v>-115.11137139859434</v>
      </c>
      <c r="DU128" s="69">
        <v>-99.915751792068903</v>
      </c>
      <c r="DV128" s="69">
        <v>78.506285519346335</v>
      </c>
      <c r="DW128" s="69">
        <v>228.58419831427193</v>
      </c>
      <c r="DX128" s="69">
        <v>262.00214882921415</v>
      </c>
      <c r="DY128" s="69">
        <v>-253.95555270391688</v>
      </c>
      <c r="DZ128" s="69">
        <v>299.93778280029647</v>
      </c>
      <c r="EA128" s="69">
        <v>140.23506728534051</v>
      </c>
      <c r="EB128" s="69">
        <v>244.34740202785204</v>
      </c>
    </row>
    <row r="129" spans="1:132" ht="15" customHeight="1">
      <c r="A129" s="121" t="s">
        <v>325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  <c r="DU129" s="69">
        <v>0</v>
      </c>
      <c r="DV129" s="69">
        <v>0</v>
      </c>
      <c r="DW129" s="69">
        <v>0</v>
      </c>
      <c r="DX129" s="69">
        <v>0</v>
      </c>
      <c r="DY129" s="69">
        <v>0</v>
      </c>
      <c r="DZ129" s="69">
        <v>0</v>
      </c>
      <c r="EA129" s="69">
        <v>0</v>
      </c>
      <c r="EB129" s="69">
        <v>0</v>
      </c>
    </row>
    <row r="130" spans="1:132" ht="15" customHeight="1">
      <c r="A130" s="121" t="s">
        <v>326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93.528838406379435</v>
      </c>
      <c r="DO130" s="69">
        <v>-26.046776235197584</v>
      </c>
      <c r="DP130" s="69">
        <v>-16.421705100482683</v>
      </c>
      <c r="DQ130" s="69">
        <v>-213.06831041525649</v>
      </c>
      <c r="DR130" s="69">
        <v>109.51796129702379</v>
      </c>
      <c r="DS130" s="69">
        <v>115.26156663427129</v>
      </c>
      <c r="DT130" s="69">
        <v>-115.11137139859434</v>
      </c>
      <c r="DU130" s="69">
        <v>-99.915751792068903</v>
      </c>
      <c r="DV130" s="69">
        <v>78.506285519346335</v>
      </c>
      <c r="DW130" s="69">
        <v>228.58419831427193</v>
      </c>
      <c r="DX130" s="69">
        <v>262.00214882921415</v>
      </c>
      <c r="DY130" s="69">
        <v>-253.95555270391688</v>
      </c>
      <c r="DZ130" s="69">
        <v>299.93778280029647</v>
      </c>
      <c r="EA130" s="69">
        <v>140.23506728534051</v>
      </c>
      <c r="EB130" s="69">
        <v>244.34740202785204</v>
      </c>
    </row>
    <row r="131" spans="1:132" ht="15" customHeight="1">
      <c r="A131" s="121" t="s">
        <v>327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  <c r="DU131" s="69">
        <v>0</v>
      </c>
      <c r="DV131" s="69">
        <v>0</v>
      </c>
      <c r="DW131" s="69">
        <v>0</v>
      </c>
      <c r="DX131" s="69">
        <v>0</v>
      </c>
      <c r="DY131" s="69">
        <v>0</v>
      </c>
      <c r="DZ131" s="69">
        <v>0</v>
      </c>
      <c r="EA131" s="69">
        <v>0</v>
      </c>
      <c r="EB131" s="69">
        <v>0</v>
      </c>
    </row>
    <row r="132" spans="1:132" ht="15" customHeight="1">
      <c r="A132" s="121" t="s">
        <v>328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486.00376656047314</v>
      </c>
      <c r="DO132" s="69">
        <v>132.98993805078419</v>
      </c>
      <c r="DP132" s="69">
        <v>137.30647720725565</v>
      </c>
      <c r="DQ132" s="69">
        <v>1.9863169863049848</v>
      </c>
      <c r="DR132" s="69">
        <v>364.32606861078528</v>
      </c>
      <c r="DS132" s="69">
        <v>352.91844048128604</v>
      </c>
      <c r="DT132" s="69">
        <v>155.55809539538785</v>
      </c>
      <c r="DU132" s="69">
        <v>213.30934066606144</v>
      </c>
      <c r="DV132" s="69">
        <v>507.04558669839184</v>
      </c>
      <c r="DW132" s="69">
        <v>270.14670955728479</v>
      </c>
      <c r="DX132" s="69">
        <v>394.74703692498861</v>
      </c>
      <c r="DY132" s="69">
        <v>137.10651423299964</v>
      </c>
      <c r="DZ132" s="69">
        <v>594.65362953496469</v>
      </c>
      <c r="EA132" s="69">
        <v>269.46911784525321</v>
      </c>
      <c r="EB132" s="69">
        <v>355.23866615400129</v>
      </c>
    </row>
    <row r="133" spans="1:132" ht="15" customHeight="1">
      <c r="A133" s="121" t="s">
        <v>329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282.98806815442424</v>
      </c>
      <c r="DO133" s="69">
        <v>283.17402674091431</v>
      </c>
      <c r="DP133" s="69">
        <v>188.47967334285775</v>
      </c>
      <c r="DQ133" s="69">
        <v>37.593491037655383</v>
      </c>
      <c r="DR133" s="69">
        <v>241.71864956047676</v>
      </c>
      <c r="DS133" s="69">
        <v>242.91273747970288</v>
      </c>
      <c r="DT133" s="69">
        <v>349.79303982229106</v>
      </c>
      <c r="DU133" s="69">
        <v>213.64720557596027</v>
      </c>
      <c r="DV133" s="69">
        <v>327.09015079984744</v>
      </c>
      <c r="DW133" s="69">
        <v>250.01544758234124</v>
      </c>
      <c r="DX133" s="69">
        <v>307.18367751425291</v>
      </c>
      <c r="DY133" s="69">
        <v>46.690575562144019</v>
      </c>
      <c r="DZ133" s="69">
        <v>299.01116692440735</v>
      </c>
      <c r="EA133" s="69">
        <v>360.59993999604251</v>
      </c>
      <c r="EB133" s="69">
        <v>58.693789542289664</v>
      </c>
    </row>
    <row r="134" spans="1:132" ht="15" customHeight="1">
      <c r="A134" s="121" t="s">
        <v>330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1.2861877051609554</v>
      </c>
      <c r="DO134" s="69">
        <v>2.3066621200280899</v>
      </c>
      <c r="DP134" s="69">
        <v>22.996324030587513</v>
      </c>
      <c r="DQ134" s="69">
        <v>-35.874681109751293</v>
      </c>
      <c r="DR134" s="69">
        <v>-10.096231647076966</v>
      </c>
      <c r="DS134" s="69">
        <v>-12.442544740243839</v>
      </c>
      <c r="DT134" s="69">
        <v>22.147741661142227</v>
      </c>
      <c r="DU134" s="69">
        <v>-86.048380031594803</v>
      </c>
      <c r="DV134" s="69">
        <v>20.999326521881876</v>
      </c>
      <c r="DW134" s="69">
        <v>-24.513641315410183</v>
      </c>
      <c r="DX134" s="69">
        <v>-28.38342931691254</v>
      </c>
      <c r="DY134" s="69">
        <v>-3.0444530252690534</v>
      </c>
      <c r="DZ134" s="69">
        <v>7.8615062174247905</v>
      </c>
      <c r="EA134" s="69">
        <v>9.1244248220654036</v>
      </c>
      <c r="EB134" s="69">
        <v>3.3312519124296474</v>
      </c>
    </row>
    <row r="135" spans="1:132" ht="15" customHeight="1">
      <c r="A135" s="121" t="s">
        <v>331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1.2861877051609554</v>
      </c>
      <c r="DO135" s="69">
        <v>2.3066621200280899</v>
      </c>
      <c r="DP135" s="69">
        <v>22.996324030587513</v>
      </c>
      <c r="DQ135" s="69">
        <v>-35.874681109751293</v>
      </c>
      <c r="DR135" s="69">
        <v>-10.096231647076966</v>
      </c>
      <c r="DS135" s="69">
        <v>-12.442544740243839</v>
      </c>
      <c r="DT135" s="69">
        <v>22.147741661142227</v>
      </c>
      <c r="DU135" s="69">
        <v>-86.048380031594803</v>
      </c>
      <c r="DV135" s="69">
        <v>20.999326521881876</v>
      </c>
      <c r="DW135" s="69">
        <v>-24.513641315410183</v>
      </c>
      <c r="DX135" s="69">
        <v>-28.38342931691254</v>
      </c>
      <c r="DY135" s="69">
        <v>-3.0444530252690534</v>
      </c>
      <c r="DZ135" s="69">
        <v>7.8615062174247905</v>
      </c>
      <c r="EA135" s="69">
        <v>9.1244248220654036</v>
      </c>
      <c r="EB135" s="69">
        <v>3.3312519124296474</v>
      </c>
    </row>
    <row r="136" spans="1:132" ht="15" customHeight="1">
      <c r="A136" s="121" t="s">
        <v>332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  <c r="DU136" s="69">
        <v>0</v>
      </c>
      <c r="DV136" s="69">
        <v>0</v>
      </c>
      <c r="DW136" s="69">
        <v>0</v>
      </c>
      <c r="DX136" s="69">
        <v>0</v>
      </c>
      <c r="DY136" s="69">
        <v>0</v>
      </c>
      <c r="DZ136" s="69">
        <v>0</v>
      </c>
      <c r="EA136" s="69">
        <v>0</v>
      </c>
      <c r="EB136" s="69">
        <v>0</v>
      </c>
    </row>
    <row r="137" spans="1:132" ht="15" customHeight="1">
      <c r="A137" s="121" t="s">
        <v>333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  <c r="DU137" s="69">
        <v>0</v>
      </c>
      <c r="DV137" s="69">
        <v>0</v>
      </c>
      <c r="DW137" s="69">
        <v>0</v>
      </c>
      <c r="DX137" s="69">
        <v>0</v>
      </c>
      <c r="DY137" s="69">
        <v>0</v>
      </c>
      <c r="DZ137" s="69">
        <v>0</v>
      </c>
      <c r="EA137" s="69">
        <v>0</v>
      </c>
      <c r="EB137" s="69">
        <v>0</v>
      </c>
    </row>
    <row r="138" spans="1:132" ht="15" customHeight="1">
      <c r="A138" s="121" t="s">
        <v>334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281.70188044926329</v>
      </c>
      <c r="DO138" s="69">
        <v>280.86736462088624</v>
      </c>
      <c r="DP138" s="69">
        <v>165.48334931227024</v>
      </c>
      <c r="DQ138" s="69">
        <v>73.468172147406676</v>
      </c>
      <c r="DR138" s="69">
        <v>251.81488120755373</v>
      </c>
      <c r="DS138" s="69">
        <v>255.35528221994673</v>
      </c>
      <c r="DT138" s="69">
        <v>327.64529816114884</v>
      </c>
      <c r="DU138" s="69">
        <v>299.69558560755507</v>
      </c>
      <c r="DV138" s="69">
        <v>306.09082427796557</v>
      </c>
      <c r="DW138" s="69">
        <v>274.52908889775142</v>
      </c>
      <c r="DX138" s="69">
        <v>335.56710683116546</v>
      </c>
      <c r="DY138" s="69">
        <v>49.735028587413069</v>
      </c>
      <c r="DZ138" s="69">
        <v>291.14966070698256</v>
      </c>
      <c r="EA138" s="69">
        <v>351.4755151739771</v>
      </c>
      <c r="EB138" s="69">
        <v>55.362537629860014</v>
      </c>
    </row>
    <row r="139" spans="1:132" ht="15" customHeight="1">
      <c r="A139" s="121" t="s">
        <v>335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203.0156984060489</v>
      </c>
      <c r="DO139" s="69">
        <v>-150.18408869013012</v>
      </c>
      <c r="DP139" s="69">
        <v>-51.173196135602097</v>
      </c>
      <c r="DQ139" s="69">
        <v>-35.607174051350398</v>
      </c>
      <c r="DR139" s="69">
        <v>122.60741905030851</v>
      </c>
      <c r="DS139" s="69">
        <v>110.00570300158317</v>
      </c>
      <c r="DT139" s="69">
        <v>-194.23494442690321</v>
      </c>
      <c r="DU139" s="69">
        <v>-0.33786490989882623</v>
      </c>
      <c r="DV139" s="69">
        <v>179.95543589854438</v>
      </c>
      <c r="DW139" s="69">
        <v>20.131261974943541</v>
      </c>
      <c r="DX139" s="69">
        <v>87.563359410735714</v>
      </c>
      <c r="DY139" s="69">
        <v>90.41593867085561</v>
      </c>
      <c r="DZ139" s="69">
        <v>295.6424626105574</v>
      </c>
      <c r="EA139" s="69">
        <v>-91.130822150789285</v>
      </c>
      <c r="EB139" s="69">
        <v>296.54487661171163</v>
      </c>
    </row>
    <row r="140" spans="1:132" ht="15" customHeight="1">
      <c r="A140" s="121" t="s">
        <v>336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203.0156984060489</v>
      </c>
      <c r="DO140" s="69">
        <v>-150.18408869013012</v>
      </c>
      <c r="DP140" s="69">
        <v>-51.173196135602097</v>
      </c>
      <c r="DQ140" s="69">
        <v>-35.607174051350398</v>
      </c>
      <c r="DR140" s="69">
        <v>122.60741905030851</v>
      </c>
      <c r="DS140" s="69">
        <v>110.00570300158317</v>
      </c>
      <c r="DT140" s="69">
        <v>-194.23494442690321</v>
      </c>
      <c r="DU140" s="69">
        <v>-0.33786490989882623</v>
      </c>
      <c r="DV140" s="69">
        <v>179.95543589854438</v>
      </c>
      <c r="DW140" s="69">
        <v>20.131261974943541</v>
      </c>
      <c r="DX140" s="69">
        <v>87.563359410735714</v>
      </c>
      <c r="DY140" s="69">
        <v>90.41593867085561</v>
      </c>
      <c r="DZ140" s="69">
        <v>295.6424626105574</v>
      </c>
      <c r="EA140" s="69">
        <v>-91.130822150789285</v>
      </c>
      <c r="EB140" s="69">
        <v>296.54487661171163</v>
      </c>
    </row>
    <row r="141" spans="1:132" ht="15" customHeight="1">
      <c r="A141" s="121" t="s">
        <v>337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  <c r="DU141" s="69">
        <v>0</v>
      </c>
      <c r="DV141" s="69">
        <v>0</v>
      </c>
      <c r="DW141" s="69">
        <v>0</v>
      </c>
      <c r="DX141" s="69">
        <v>0</v>
      </c>
      <c r="DY141" s="69">
        <v>0</v>
      </c>
      <c r="DZ141" s="69">
        <v>0</v>
      </c>
      <c r="EA141" s="69">
        <v>0</v>
      </c>
      <c r="EB141" s="69">
        <v>0</v>
      </c>
    </row>
    <row r="142" spans="1:132" ht="15" customHeight="1">
      <c r="A142" s="121" t="s">
        <v>338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  <c r="DU142" s="69">
        <v>0</v>
      </c>
      <c r="DV142" s="69">
        <v>0</v>
      </c>
      <c r="DW142" s="69">
        <v>0</v>
      </c>
      <c r="DX142" s="69">
        <v>0</v>
      </c>
      <c r="DY142" s="69">
        <v>0</v>
      </c>
      <c r="DZ142" s="69">
        <v>0</v>
      </c>
      <c r="EA142" s="69">
        <v>0</v>
      </c>
      <c r="EB142" s="69">
        <v>0</v>
      </c>
    </row>
    <row r="143" spans="1:132" ht="15" customHeight="1">
      <c r="A143" s="121" t="s">
        <v>339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-6.6571420671462898</v>
      </c>
      <c r="CY143" s="69">
        <v>7.0188271308107026</v>
      </c>
      <c r="CZ143" s="69">
        <v>21.236255669251054</v>
      </c>
      <c r="DA143" s="69">
        <v>32.832744486040653</v>
      </c>
      <c r="DB143" s="69">
        <v>9.29810491727096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35.663524686712108</v>
      </c>
      <c r="DG143" s="69">
        <v>-650.32314001458121</v>
      </c>
      <c r="DH143" s="69">
        <v>-28.510414568604791</v>
      </c>
      <c r="DI143" s="69">
        <v>554.35025409688592</v>
      </c>
      <c r="DJ143" s="69">
        <v>73.25777128277889</v>
      </c>
      <c r="DK143" s="69">
        <v>-233.16530183215045</v>
      </c>
      <c r="DL143" s="69">
        <v>151.22192850878329</v>
      </c>
      <c r="DM143" s="69">
        <v>124.16978548617219</v>
      </c>
      <c r="DN143" s="69">
        <v>233.33158730403403</v>
      </c>
      <c r="DO143" s="69">
        <v>47.108744695775293</v>
      </c>
      <c r="DP143" s="69">
        <v>187.72950351009641</v>
      </c>
      <c r="DQ143" s="69">
        <v>-83.18271642973906</v>
      </c>
      <c r="DR143" s="69">
        <v>215.41890301806887</v>
      </c>
      <c r="DS143" s="69">
        <v>65.251901697415079</v>
      </c>
      <c r="DT143" s="69">
        <v>-12.152784636772484</v>
      </c>
      <c r="DU143" s="69">
        <v>76.868397930422233</v>
      </c>
      <c r="DV143" s="69">
        <v>86.495025654314318</v>
      </c>
      <c r="DW143" s="69">
        <v>-3.5481464028757941</v>
      </c>
      <c r="DX143" s="69">
        <v>52.944440676134583</v>
      </c>
      <c r="DY143" s="69">
        <v>-589.71347501678702</v>
      </c>
      <c r="DZ143" s="69">
        <v>-279.68243779334114</v>
      </c>
      <c r="EA143" s="69">
        <v>26.959722953643031</v>
      </c>
      <c r="EB143" s="69">
        <v>-68.560723386977315</v>
      </c>
    </row>
    <row r="144" spans="1:132" ht="15" customHeight="1">
      <c r="A144" s="121" t="s">
        <v>340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23.163524686712108</v>
      </c>
      <c r="DG144" s="69">
        <v>-5.9231400145812767</v>
      </c>
      <c r="DH144" s="69">
        <v>-31.810414568604791</v>
      </c>
      <c r="DI144" s="69">
        <v>37.928217023813737</v>
      </c>
      <c r="DJ144" s="69">
        <v>120.70477128277889</v>
      </c>
      <c r="DK144" s="69">
        <v>32.858698167849553</v>
      </c>
      <c r="DL144" s="69">
        <v>7.2929285087833264</v>
      </c>
      <c r="DM144" s="69">
        <v>69.067785486172184</v>
      </c>
      <c r="DN144" s="69">
        <v>39.154920604034025</v>
      </c>
      <c r="DO144" s="69">
        <v>45.098744695775295</v>
      </c>
      <c r="DP144" s="69">
        <v>150.40950351009641</v>
      </c>
      <c r="DQ144" s="69">
        <v>-20.582716429739044</v>
      </c>
      <c r="DR144" s="69">
        <v>37.479207846205973</v>
      </c>
      <c r="DS144" s="69">
        <v>55.120631830190511</v>
      </c>
      <c r="DT144" s="69">
        <v>5.9463889242285406</v>
      </c>
      <c r="DU144" s="69">
        <v>55.672257913876564</v>
      </c>
      <c r="DV144" s="69">
        <v>-90.73696365827719</v>
      </c>
      <c r="DW144" s="69">
        <v>61.095877758400299</v>
      </c>
      <c r="DX144" s="69">
        <v>32.229087428670681</v>
      </c>
      <c r="DY144" s="69">
        <v>113.08652498321288</v>
      </c>
      <c r="DZ144" s="69">
        <v>-289.27156762304912</v>
      </c>
      <c r="EA144" s="69">
        <v>9.3037622746137298</v>
      </c>
      <c r="EB144" s="69">
        <v>162.83661794805153</v>
      </c>
    </row>
    <row r="145" spans="1:132" ht="15" customHeight="1">
      <c r="A145" s="121" t="s">
        <v>341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2.7620125844155883</v>
      </c>
      <c r="DS145" s="69">
        <v>0.88427651112242245</v>
      </c>
      <c r="DT145" s="69">
        <v>0.59185983818192156</v>
      </c>
      <c r="DU145" s="69">
        <v>4.1989352028317057</v>
      </c>
      <c r="DV145" s="69">
        <v>9.1143100795523075</v>
      </c>
      <c r="DW145" s="69">
        <v>22.355786548692819</v>
      </c>
      <c r="DX145" s="69">
        <v>5.7343884135346102</v>
      </c>
      <c r="DY145" s="69">
        <v>6.4179259292444115</v>
      </c>
      <c r="DZ145" s="69">
        <v>-7.815368855758555</v>
      </c>
      <c r="EA145" s="69">
        <v>-3.0243611707683549</v>
      </c>
      <c r="EB145" s="69">
        <v>19.300770183545886</v>
      </c>
    </row>
    <row r="146" spans="1:132" ht="15" customHeight="1">
      <c r="A146" s="121" t="s">
        <v>342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  <c r="DU146" s="69">
        <v>0</v>
      </c>
      <c r="DV146" s="69">
        <v>0</v>
      </c>
      <c r="DW146" s="69">
        <v>0</v>
      </c>
      <c r="DX146" s="69">
        <v>0</v>
      </c>
      <c r="DY146" s="69">
        <v>0</v>
      </c>
      <c r="DZ146" s="69">
        <v>0</v>
      </c>
      <c r="EA146" s="69">
        <v>0</v>
      </c>
      <c r="EB146" s="69">
        <v>0</v>
      </c>
    </row>
    <row r="147" spans="1:132" ht="15" customHeight="1">
      <c r="A147" s="121" t="s">
        <v>343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2.7620125844155883</v>
      </c>
      <c r="DS147" s="69">
        <v>0.88427651112242245</v>
      </c>
      <c r="DT147" s="69">
        <v>0.59185983818192156</v>
      </c>
      <c r="DU147" s="69">
        <v>4.1989352028317057</v>
      </c>
      <c r="DV147" s="69">
        <v>9.1143100795523075</v>
      </c>
      <c r="DW147" s="69">
        <v>22.355786548692819</v>
      </c>
      <c r="DX147" s="69">
        <v>5.7343884135346102</v>
      </c>
      <c r="DY147" s="69">
        <v>6.4179259292444115</v>
      </c>
      <c r="DZ147" s="69">
        <v>3.6795023745519444</v>
      </c>
      <c r="EA147" s="69">
        <v>18.636439110476644</v>
      </c>
      <c r="EB147" s="69">
        <v>16.971475963577461</v>
      </c>
    </row>
    <row r="148" spans="1:132" ht="15" customHeight="1">
      <c r="A148" s="121" t="s">
        <v>344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0</v>
      </c>
      <c r="DU148" s="69">
        <v>0</v>
      </c>
      <c r="DV148" s="69">
        <v>0</v>
      </c>
      <c r="DW148" s="69">
        <v>0</v>
      </c>
      <c r="DX148" s="69">
        <v>0</v>
      </c>
      <c r="DY148" s="69">
        <v>0</v>
      </c>
      <c r="DZ148" s="69">
        <v>0</v>
      </c>
      <c r="EA148" s="69">
        <v>0</v>
      </c>
      <c r="EB148" s="69">
        <v>0</v>
      </c>
    </row>
    <row r="149" spans="1:132" ht="15" customHeight="1">
      <c r="A149" s="121" t="s">
        <v>345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  <c r="DU149" s="69">
        <v>0</v>
      </c>
      <c r="DV149" s="69">
        <v>0</v>
      </c>
      <c r="DW149" s="69">
        <v>0</v>
      </c>
      <c r="DX149" s="69">
        <v>0</v>
      </c>
      <c r="DY149" s="69">
        <v>0</v>
      </c>
      <c r="DZ149" s="69">
        <v>-11.494871230310499</v>
      </c>
      <c r="EA149" s="69">
        <v>-21.660800281244999</v>
      </c>
      <c r="EB149" s="69">
        <v>2.3292942199684248</v>
      </c>
    </row>
    <row r="150" spans="1:132" ht="15" customHeight="1">
      <c r="A150" s="121" t="s">
        <v>346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  <c r="DU150" s="69">
        <v>0</v>
      </c>
      <c r="DV150" s="69">
        <v>0</v>
      </c>
      <c r="DW150" s="69">
        <v>0</v>
      </c>
      <c r="DX150" s="69">
        <v>0</v>
      </c>
      <c r="DY150" s="69">
        <v>0</v>
      </c>
      <c r="DZ150" s="69">
        <v>-11.494871230310499</v>
      </c>
      <c r="EA150" s="69">
        <v>-21.660800281244999</v>
      </c>
      <c r="EB150" s="69">
        <v>2.3292942199684248</v>
      </c>
    </row>
    <row r="151" spans="1:132" ht="15" customHeight="1">
      <c r="A151" s="121" t="s">
        <v>347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14.599961298750266</v>
      </c>
      <c r="DG151" s="69">
        <v>-6.4299941801273786</v>
      </c>
      <c r="DH151" s="69">
        <v>-24.93860867459264</v>
      </c>
      <c r="DI151" s="69">
        <v>37.013746751521907</v>
      </c>
      <c r="DJ151" s="69">
        <v>120.92865679206622</v>
      </c>
      <c r="DK151" s="69">
        <v>32.129873903899401</v>
      </c>
      <c r="DL151" s="69">
        <v>7.5297540709026087</v>
      </c>
      <c r="DM151" s="69">
        <v>69.365803122105774</v>
      </c>
      <c r="DN151" s="69">
        <v>39.162914402368287</v>
      </c>
      <c r="DO151" s="69">
        <v>44.977597284929878</v>
      </c>
      <c r="DP151" s="69">
        <v>150.91197667341137</v>
      </c>
      <c r="DQ151" s="69">
        <v>-21.609001856426016</v>
      </c>
      <c r="DR151" s="69">
        <v>34.717195261790387</v>
      </c>
      <c r="DS151" s="69">
        <v>54.236355319068089</v>
      </c>
      <c r="DT151" s="69">
        <v>5.354529086046619</v>
      </c>
      <c r="DU151" s="69">
        <v>51.473322711044858</v>
      </c>
      <c r="DV151" s="69">
        <v>-99.851273737829501</v>
      </c>
      <c r="DW151" s="69">
        <v>38.740091209707479</v>
      </c>
      <c r="DX151" s="69">
        <v>26.494699015136071</v>
      </c>
      <c r="DY151" s="69">
        <v>106.66859905396848</v>
      </c>
      <c r="DZ151" s="69">
        <v>-281.45619876729057</v>
      </c>
      <c r="EA151" s="69">
        <v>12.328123445382085</v>
      </c>
      <c r="EB151" s="69">
        <v>143.53584776450563</v>
      </c>
    </row>
    <row r="152" spans="1:132" ht="15" customHeight="1">
      <c r="A152" s="121" t="s">
        <v>348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0.12313999979693868</v>
      </c>
      <c r="DU152" s="69">
        <v>0.12516000016230944</v>
      </c>
      <c r="DV152" s="69">
        <v>0.12579999979725898</v>
      </c>
      <c r="DW152" s="69">
        <v>0.12783000032383196</v>
      </c>
      <c r="DX152" s="69">
        <v>0.13133999983834244</v>
      </c>
      <c r="DY152" s="69">
        <v>0</v>
      </c>
      <c r="DZ152" s="69">
        <v>0</v>
      </c>
      <c r="EA152" s="69">
        <v>0</v>
      </c>
      <c r="EB152" s="69">
        <v>0</v>
      </c>
    </row>
    <row r="153" spans="1:132" ht="15" customHeight="1">
      <c r="A153" s="121" t="s">
        <v>349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10.973483828902687</v>
      </c>
      <c r="DG153" s="69">
        <v>-6.5701015602601398</v>
      </c>
      <c r="DH153" s="69">
        <v>28.155656245523161</v>
      </c>
      <c r="DI153" s="69">
        <v>38.902256751368569</v>
      </c>
      <c r="DJ153" s="69">
        <v>116.04551679202095</v>
      </c>
      <c r="DK153" s="69">
        <v>32.024393904059025</v>
      </c>
      <c r="DL153" s="69">
        <v>2.5024398109985668</v>
      </c>
      <c r="DM153" s="69">
        <v>69.255263121857524</v>
      </c>
      <c r="DN153" s="69">
        <v>33.921447612286102</v>
      </c>
      <c r="DO153" s="69">
        <v>43.865107285094211</v>
      </c>
      <c r="DP153" s="69">
        <v>143.48165070353315</v>
      </c>
      <c r="DQ153" s="69">
        <v>-25.726891856629098</v>
      </c>
      <c r="DR153" s="69">
        <v>26.096175641871696</v>
      </c>
      <c r="DS153" s="69">
        <v>51.116385318986772</v>
      </c>
      <c r="DT153" s="69">
        <v>-1.4668426937503201</v>
      </c>
      <c r="DU153" s="69">
        <v>51.348162710882548</v>
      </c>
      <c r="DV153" s="69">
        <v>-105.961071009254</v>
      </c>
      <c r="DW153" s="69">
        <v>26.309148404847065</v>
      </c>
      <c r="DX153" s="69">
        <v>17.18365302667155</v>
      </c>
      <c r="DY153" s="69">
        <v>106.66859905396848</v>
      </c>
      <c r="DZ153" s="69">
        <v>-19.694415921325799</v>
      </c>
      <c r="EA153" s="69">
        <v>13.487738942022474</v>
      </c>
      <c r="EB153" s="69">
        <v>145.24300958412186</v>
      </c>
    </row>
    <row r="154" spans="1:132" ht="15" customHeight="1">
      <c r="A154" s="121" t="s">
        <v>350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  <c r="DU154" s="69">
        <v>0</v>
      </c>
      <c r="DV154" s="69">
        <v>6.8985613700000004</v>
      </c>
      <c r="DW154" s="69">
        <v>0</v>
      </c>
      <c r="DX154" s="69">
        <v>7.1048823899999993</v>
      </c>
      <c r="DY154" s="69">
        <v>0</v>
      </c>
      <c r="DZ154" s="69">
        <v>-244.66413838</v>
      </c>
      <c r="EA154" s="69">
        <v>0</v>
      </c>
      <c r="EB154" s="69">
        <v>0</v>
      </c>
    </row>
    <row r="155" spans="1:132" ht="15" customHeight="1">
      <c r="A155" s="121" t="s">
        <v>351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0</v>
      </c>
      <c r="DU155" s="69">
        <v>0</v>
      </c>
      <c r="DV155" s="69">
        <v>-0.91456409837276098</v>
      </c>
      <c r="DW155" s="69">
        <v>12.303112804536582</v>
      </c>
      <c r="DX155" s="69">
        <v>2.07482359862618</v>
      </c>
      <c r="DY155" s="69">
        <v>0</v>
      </c>
      <c r="DZ155" s="69">
        <v>-17.097644465964802</v>
      </c>
      <c r="EA155" s="69">
        <v>-1.1596154966403902</v>
      </c>
      <c r="EB155" s="69">
        <v>-1.7071618196162199</v>
      </c>
    </row>
    <row r="156" spans="1:132" ht="15" customHeight="1">
      <c r="A156" s="121" t="s">
        <v>352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0</v>
      </c>
      <c r="DU156" s="69">
        <v>0</v>
      </c>
      <c r="DV156" s="69">
        <v>-0.91456409837276098</v>
      </c>
      <c r="DW156" s="69">
        <v>12.303112804536582</v>
      </c>
      <c r="DX156" s="69">
        <v>2.07482359862618</v>
      </c>
      <c r="DY156" s="69">
        <v>0</v>
      </c>
      <c r="DZ156" s="69">
        <v>-17.097644465964802</v>
      </c>
      <c r="EA156" s="69">
        <v>-1.1596154966403902</v>
      </c>
      <c r="EB156" s="69">
        <v>-1.7071618196162199</v>
      </c>
    </row>
    <row r="157" spans="1:132" ht="15" customHeight="1">
      <c r="A157" s="121" t="s">
        <v>353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6.8000000000000114</v>
      </c>
      <c r="CY157" s="69">
        <v>-27.498168225078299</v>
      </c>
      <c r="CZ157" s="69">
        <v>-1.40663530490416</v>
      </c>
      <c r="DA157" s="69">
        <v>3.4000000000000057</v>
      </c>
      <c r="DB157" s="69">
        <v>-0.79999999999999993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-516.42203707307215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-177.93969517186289</v>
      </c>
      <c r="DS157" s="69">
        <v>-10.131269867224566</v>
      </c>
      <c r="DT157" s="69">
        <v>18.099173561001024</v>
      </c>
      <c r="DU157" s="69">
        <v>-21.196140016545666</v>
      </c>
      <c r="DV157" s="69">
        <v>-177.23198931259151</v>
      </c>
      <c r="DW157" s="69">
        <v>64.644024161276093</v>
      </c>
      <c r="DX157" s="69">
        <v>-20.715353247463902</v>
      </c>
      <c r="DY157" s="69">
        <v>702.8</v>
      </c>
      <c r="DZ157" s="69">
        <v>-9.5891298297079981</v>
      </c>
      <c r="EA157" s="69">
        <v>-17.655960679029299</v>
      </c>
      <c r="EB157" s="69">
        <v>231.39734133502884</v>
      </c>
    </row>
    <row r="158" spans="1:132" ht="15" customHeight="1">
      <c r="A158" s="121" t="s">
        <v>354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  <c r="DU158" s="69">
        <v>0</v>
      </c>
      <c r="DV158" s="69">
        <v>0</v>
      </c>
      <c r="DW158" s="69">
        <v>0</v>
      </c>
      <c r="DX158" s="69">
        <v>0</v>
      </c>
      <c r="DY158" s="69">
        <v>0</v>
      </c>
      <c r="DZ158" s="69">
        <v>0</v>
      </c>
      <c r="EA158" s="69">
        <v>0</v>
      </c>
      <c r="EB158" s="69">
        <v>0</v>
      </c>
    </row>
    <row r="159" spans="1:132" ht="15" customHeight="1">
      <c r="A159" s="121" t="s">
        <v>355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  <c r="DU159" s="69">
        <v>0</v>
      </c>
      <c r="DV159" s="69">
        <v>0</v>
      </c>
      <c r="DW159" s="69">
        <v>0</v>
      </c>
      <c r="DX159" s="69">
        <v>0</v>
      </c>
      <c r="DY159" s="69">
        <v>0</v>
      </c>
      <c r="DZ159" s="69">
        <v>0</v>
      </c>
      <c r="EA159" s="69">
        <v>0</v>
      </c>
      <c r="EB159" s="69">
        <v>0</v>
      </c>
    </row>
    <row r="160" spans="1:132" ht="15" customHeight="1">
      <c r="A160" s="121" t="s">
        <v>356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  <c r="DU160" s="69">
        <v>0</v>
      </c>
      <c r="DV160" s="69">
        <v>0</v>
      </c>
      <c r="DW160" s="69">
        <v>0</v>
      </c>
      <c r="DX160" s="69">
        <v>0</v>
      </c>
      <c r="DY160" s="69">
        <v>0</v>
      </c>
      <c r="DZ160" s="69">
        <v>0</v>
      </c>
      <c r="EA160" s="69">
        <v>0</v>
      </c>
      <c r="EB160" s="69">
        <v>0</v>
      </c>
    </row>
    <row r="161" spans="1:132" ht="15" customHeight="1">
      <c r="A161" s="121" t="s">
        <v>357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  <c r="DU161" s="69">
        <v>0</v>
      </c>
      <c r="DV161" s="69">
        <v>0</v>
      </c>
      <c r="DW161" s="69">
        <v>0</v>
      </c>
      <c r="DX161" s="69">
        <v>0</v>
      </c>
      <c r="DY161" s="69">
        <v>0</v>
      </c>
      <c r="DZ161" s="69">
        <v>0</v>
      </c>
      <c r="EA161" s="69">
        <v>0</v>
      </c>
      <c r="EB161" s="69">
        <v>0</v>
      </c>
    </row>
    <row r="162" spans="1:132" ht="15" customHeight="1">
      <c r="A162" s="121" t="s">
        <v>358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  <c r="DU162" s="69">
        <v>0</v>
      </c>
      <c r="DV162" s="69">
        <v>0</v>
      </c>
      <c r="DW162" s="69">
        <v>0</v>
      </c>
      <c r="DX162" s="69">
        <v>0</v>
      </c>
      <c r="DY162" s="69">
        <v>0</v>
      </c>
      <c r="DZ162" s="69">
        <v>0</v>
      </c>
      <c r="EA162" s="69">
        <v>0</v>
      </c>
      <c r="EB162" s="69">
        <v>0</v>
      </c>
    </row>
    <row r="163" spans="1:132" ht="15" customHeight="1">
      <c r="A163" s="121" t="s">
        <v>359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  <c r="DU163" s="69">
        <v>0</v>
      </c>
      <c r="DV163" s="69">
        <v>0</v>
      </c>
      <c r="DW163" s="69">
        <v>0</v>
      </c>
      <c r="DX163" s="69">
        <v>0</v>
      </c>
      <c r="DY163" s="69">
        <v>0</v>
      </c>
      <c r="DZ163" s="69">
        <v>0</v>
      </c>
      <c r="EA163" s="69">
        <v>0</v>
      </c>
      <c r="EB163" s="69">
        <v>0</v>
      </c>
    </row>
    <row r="164" spans="1:132" ht="15" customHeight="1">
      <c r="A164" s="121" t="s">
        <v>360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6.8000000000000114</v>
      </c>
      <c r="CY164" s="69">
        <v>-27.498168225078299</v>
      </c>
      <c r="CZ164" s="69">
        <v>-1.40663530490416</v>
      </c>
      <c r="DA164" s="69">
        <v>3.4000000000000057</v>
      </c>
      <c r="DB164" s="69">
        <v>-0.79999999999999993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-516.42203707307215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-177.93969517186289</v>
      </c>
      <c r="DS164" s="69">
        <v>-10.131269867224566</v>
      </c>
      <c r="DT164" s="69">
        <v>18.099173561001024</v>
      </c>
      <c r="DU164" s="69">
        <v>-21.196140016545666</v>
      </c>
      <c r="DV164" s="69">
        <v>-177.23198931259151</v>
      </c>
      <c r="DW164" s="69">
        <v>64.644024161276093</v>
      </c>
      <c r="DX164" s="69">
        <v>-20.715353247463902</v>
      </c>
      <c r="DY164" s="69">
        <v>702.8</v>
      </c>
      <c r="DZ164" s="69">
        <v>-9.5891298297079981</v>
      </c>
      <c r="EA164" s="69">
        <v>-17.655960679029299</v>
      </c>
      <c r="EB164" s="69">
        <v>231.39734133502884</v>
      </c>
    </row>
    <row r="165" spans="1:132" ht="15" customHeight="1">
      <c r="A165" s="121" t="s">
        <v>361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  <c r="DU165" s="69">
        <v>0</v>
      </c>
      <c r="DV165" s="69">
        <v>0</v>
      </c>
      <c r="DW165" s="69">
        <v>0</v>
      </c>
      <c r="DX165" s="69">
        <v>0</v>
      </c>
      <c r="DY165" s="69">
        <v>0</v>
      </c>
      <c r="DZ165" s="69">
        <v>0</v>
      </c>
      <c r="EA165" s="69">
        <v>0</v>
      </c>
      <c r="EB165" s="69">
        <v>0</v>
      </c>
    </row>
    <row r="166" spans="1:132" ht="15" customHeight="1">
      <c r="A166" s="121" t="s">
        <v>362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6.8000000000000114</v>
      </c>
      <c r="CY166" s="69">
        <v>-27.498168225078299</v>
      </c>
      <c r="CZ166" s="69">
        <v>-1.40663530490416</v>
      </c>
      <c r="DA166" s="69">
        <v>3.4000000000000057</v>
      </c>
      <c r="DB166" s="69">
        <v>-0.79999999999999993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-16.4220370730722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-16.273028471862879</v>
      </c>
      <c r="DS166" s="69">
        <v>-5.1312698672245656</v>
      </c>
      <c r="DT166" s="69">
        <v>6.0991735610010247</v>
      </c>
      <c r="DU166" s="69">
        <v>-11.196140016545666</v>
      </c>
      <c r="DV166" s="69">
        <v>-6</v>
      </c>
      <c r="DW166" s="69">
        <v>-2.7</v>
      </c>
      <c r="DX166" s="69">
        <v>13.899999999999999</v>
      </c>
      <c r="DY166" s="69">
        <v>2.8000000000000007</v>
      </c>
      <c r="DZ166" s="69">
        <v>10.4</v>
      </c>
      <c r="EA166" s="69">
        <v>4.5999999999999996</v>
      </c>
      <c r="EB166" s="69">
        <v>13.399999999999999</v>
      </c>
    </row>
    <row r="167" spans="1:132" ht="15" customHeight="1">
      <c r="A167" s="121" t="s">
        <v>363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  <c r="DU167" s="69">
        <v>0</v>
      </c>
      <c r="DV167" s="69">
        <v>-166.66666665999995</v>
      </c>
      <c r="DW167" s="69">
        <v>0</v>
      </c>
      <c r="DX167" s="69">
        <v>0</v>
      </c>
      <c r="DY167" s="69">
        <v>700</v>
      </c>
      <c r="DZ167" s="69">
        <v>0</v>
      </c>
      <c r="EA167" s="69">
        <v>0</v>
      </c>
      <c r="EB167" s="69">
        <v>200</v>
      </c>
    </row>
    <row r="168" spans="1:132" ht="15" customHeight="1">
      <c r="A168" s="121" t="s">
        <v>364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5</v>
      </c>
      <c r="DS168" s="69">
        <v>-5</v>
      </c>
      <c r="DT168" s="69">
        <v>12</v>
      </c>
      <c r="DU168" s="69">
        <v>-10</v>
      </c>
      <c r="DV168" s="69">
        <v>-4.5653226525915596</v>
      </c>
      <c r="DW168" s="69">
        <v>67.344024161276096</v>
      </c>
      <c r="DX168" s="69">
        <v>-34.615353247463901</v>
      </c>
      <c r="DY168" s="69">
        <v>0</v>
      </c>
      <c r="DZ168" s="69">
        <v>-19.989129829707998</v>
      </c>
      <c r="EA168" s="69">
        <v>-22.2559606790293</v>
      </c>
      <c r="EB168" s="69">
        <v>17.997341335028821</v>
      </c>
    </row>
    <row r="169" spans="1:132" ht="15" customHeight="1">
      <c r="A169" s="121" t="s">
        <v>365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5</v>
      </c>
      <c r="DS169" s="69">
        <v>-5</v>
      </c>
      <c r="DT169" s="69">
        <v>12</v>
      </c>
      <c r="DU169" s="69">
        <v>-10</v>
      </c>
      <c r="DV169" s="69">
        <v>-4.5653226525915596</v>
      </c>
      <c r="DW169" s="69">
        <v>67.344024161276096</v>
      </c>
      <c r="DX169" s="69">
        <v>-34.615353247463901</v>
      </c>
      <c r="DY169" s="69">
        <v>0</v>
      </c>
      <c r="DZ169" s="69">
        <v>-19.989129829707998</v>
      </c>
      <c r="EA169" s="69">
        <v>-22.2559606790293</v>
      </c>
      <c r="EB169" s="69">
        <v>17.997341335028821</v>
      </c>
    </row>
    <row r="170" spans="1:132" ht="15" customHeight="1">
      <c r="A170" s="121" t="s">
        <v>366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  <c r="DU170" s="69">
        <v>0</v>
      </c>
      <c r="DV170" s="69">
        <v>0</v>
      </c>
      <c r="DW170" s="69">
        <v>0</v>
      </c>
      <c r="DX170" s="69">
        <v>0</v>
      </c>
      <c r="DY170" s="69">
        <v>0</v>
      </c>
      <c r="DZ170" s="69">
        <v>0</v>
      </c>
      <c r="EA170" s="69">
        <v>0</v>
      </c>
      <c r="EB170" s="69">
        <v>0</v>
      </c>
    </row>
    <row r="171" spans="1:132" ht="15" customHeight="1">
      <c r="A171" s="121" t="s">
        <v>367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  <c r="DU171" s="69">
        <v>0</v>
      </c>
      <c r="DV171" s="69">
        <v>0</v>
      </c>
      <c r="DW171" s="69">
        <v>0</v>
      </c>
      <c r="DX171" s="69">
        <v>0</v>
      </c>
      <c r="DY171" s="69">
        <v>0</v>
      </c>
      <c r="DZ171" s="69">
        <v>0</v>
      </c>
      <c r="EA171" s="69">
        <v>0</v>
      </c>
      <c r="EB171" s="69">
        <v>0</v>
      </c>
    </row>
    <row r="172" spans="1:132" ht="15" customHeight="1">
      <c r="A172" s="121" t="s">
        <v>368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  <c r="DU172" s="69">
        <v>0</v>
      </c>
      <c r="DV172" s="69">
        <v>0</v>
      </c>
      <c r="DW172" s="69">
        <v>0</v>
      </c>
      <c r="DX172" s="69">
        <v>0</v>
      </c>
      <c r="DY172" s="69">
        <v>0</v>
      </c>
      <c r="DZ172" s="69">
        <v>0</v>
      </c>
      <c r="EA172" s="69">
        <v>0</v>
      </c>
      <c r="EB172" s="69">
        <v>0</v>
      </c>
    </row>
    <row r="173" spans="1:132" ht="15" customHeight="1">
      <c r="A173" s="23" t="s">
        <v>394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77.964899149889661</v>
      </c>
      <c r="CY173" s="69">
        <v>-69.953604336844705</v>
      </c>
      <c r="CZ173" s="69">
        <v>253.14233914414746</v>
      </c>
      <c r="DA173" s="69">
        <v>-504.14498562209576</v>
      </c>
      <c r="DB173" s="69">
        <v>-105.23961133876369</v>
      </c>
      <c r="DC173" s="69">
        <v>-67.111110341202235</v>
      </c>
      <c r="DD173" s="69">
        <v>106.20810940062276</v>
      </c>
      <c r="DE173" s="69">
        <v>-561.39218995115266</v>
      </c>
      <c r="DF173" s="69">
        <v>-118.4592183632378</v>
      </c>
      <c r="DG173" s="69">
        <v>-210.94101203857315</v>
      </c>
      <c r="DH173" s="69">
        <v>104.56880944627824</v>
      </c>
      <c r="DI173" s="69">
        <v>-248.41895896680813</v>
      </c>
      <c r="DJ173" s="69">
        <v>-172.7600896417739</v>
      </c>
      <c r="DK173" s="69">
        <v>374.08284304576432</v>
      </c>
      <c r="DL173" s="69">
        <v>-797.55307383361901</v>
      </c>
      <c r="DM173" s="69">
        <v>-521.83841388993142</v>
      </c>
      <c r="DN173" s="69">
        <v>-367.28130449961668</v>
      </c>
      <c r="DO173" s="69">
        <v>-129.15978495314522</v>
      </c>
      <c r="DP173" s="69">
        <v>131.0590058726122</v>
      </c>
      <c r="DQ173" s="69">
        <v>-796.89451630251119</v>
      </c>
      <c r="DR173" s="69">
        <v>194.9174262609655</v>
      </c>
      <c r="DS173" s="69">
        <v>247.14793963770524</v>
      </c>
      <c r="DT173" s="69">
        <v>9.7003480259152823</v>
      </c>
      <c r="DU173" s="69">
        <v>-368.84027571493198</v>
      </c>
      <c r="DV173" s="69">
        <v>277.22558680358998</v>
      </c>
      <c r="DW173" s="69">
        <v>-87.466280320113725</v>
      </c>
      <c r="DX173" s="69">
        <v>-79.064694964907716</v>
      </c>
      <c r="DY173" s="69">
        <v>-1090.6558546800115</v>
      </c>
      <c r="DZ173" s="69">
        <v>622.70323583403024</v>
      </c>
      <c r="EA173" s="69">
        <v>265.67084179154841</v>
      </c>
      <c r="EB173" s="69">
        <v>-168.02898096505376</v>
      </c>
    </row>
    <row r="174" spans="1:132" ht="15" customHeight="1">
      <c r="A174" s="120" t="s">
        <v>369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206.36060764988767</v>
      </c>
      <c r="DG174" s="69">
        <v>160.7929878865279</v>
      </c>
      <c r="DH174" s="69">
        <v>90.814430098426186</v>
      </c>
      <c r="DI174" s="69">
        <v>242.97803933641802</v>
      </c>
      <c r="DJ174" s="69">
        <v>-57.275127196322018</v>
      </c>
      <c r="DK174" s="69">
        <v>334.35353876662708</v>
      </c>
      <c r="DL174" s="69">
        <v>-376.94022090262513</v>
      </c>
      <c r="DM174" s="69">
        <v>-150.12640860768423</v>
      </c>
      <c r="DN174" s="69">
        <v>-118.56648156815072</v>
      </c>
      <c r="DO174" s="69">
        <v>-236.22754852313477</v>
      </c>
      <c r="DP174" s="69">
        <v>38.782839969736784</v>
      </c>
      <c r="DQ174" s="69">
        <v>-140.4981069736267</v>
      </c>
      <c r="DR174" s="69">
        <v>170.68132290092998</v>
      </c>
      <c r="DS174" s="69">
        <v>46.451381813633887</v>
      </c>
      <c r="DT174" s="69">
        <v>66.654384093974059</v>
      </c>
      <c r="DU174" s="69">
        <v>-54.27210926101688</v>
      </c>
      <c r="DV174" s="69">
        <v>157.85593193535087</v>
      </c>
      <c r="DW174" s="69">
        <v>111.6853216199606</v>
      </c>
      <c r="DX174" s="69">
        <v>174.3970921667906</v>
      </c>
      <c r="DY174" s="69">
        <v>-121.78629335322002</v>
      </c>
      <c r="DZ174" s="69">
        <v>309.70433079481302</v>
      </c>
      <c r="EA174" s="69">
        <v>177.27106321228538</v>
      </c>
      <c r="EB174" s="69">
        <v>-152.55785908663466</v>
      </c>
    </row>
    <row r="175" spans="1:132" ht="15" customHeight="1">
      <c r="A175" s="120" t="s">
        <v>370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38.212199999999996</v>
      </c>
      <c r="DU175" s="69">
        <v>1.2</v>
      </c>
      <c r="DV175" s="69">
        <v>9.8319627903592277E-2</v>
      </c>
      <c r="DW175" s="69">
        <v>0</v>
      </c>
      <c r="DX175" s="69">
        <v>42.003632000000003</v>
      </c>
      <c r="DY175" s="69">
        <v>6.3750320000000045</v>
      </c>
      <c r="DZ175" s="69">
        <v>0</v>
      </c>
      <c r="EA175" s="69">
        <v>51</v>
      </c>
      <c r="EB175" s="69">
        <v>0</v>
      </c>
    </row>
    <row r="176" spans="1:132" ht="15" customHeight="1">
      <c r="A176" s="23" t="s">
        <v>371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206.36060764988767</v>
      </c>
      <c r="DG176" s="69">
        <v>160.7929878865279</v>
      </c>
      <c r="DH176" s="69">
        <v>90.814430098426186</v>
      </c>
      <c r="DI176" s="69">
        <v>242.97803933641802</v>
      </c>
      <c r="DJ176" s="69">
        <v>-57.275127196322018</v>
      </c>
      <c r="DK176" s="69">
        <v>334.35353876662708</v>
      </c>
      <c r="DL176" s="69">
        <v>-376.94022090262513</v>
      </c>
      <c r="DM176" s="69">
        <v>-150.12640860768423</v>
      </c>
      <c r="DN176" s="69">
        <v>-118.56648156815072</v>
      </c>
      <c r="DO176" s="69">
        <v>-236.22754852313477</v>
      </c>
      <c r="DP176" s="69">
        <v>38.782839969736784</v>
      </c>
      <c r="DQ176" s="69">
        <v>-140.4981069736267</v>
      </c>
      <c r="DR176" s="69">
        <v>170.68132290092998</v>
      </c>
      <c r="DS176" s="69">
        <v>46.451381813633887</v>
      </c>
      <c r="DT176" s="69">
        <v>28.442184093974063</v>
      </c>
      <c r="DU176" s="69">
        <v>-55.472109261016882</v>
      </c>
      <c r="DV176" s="69">
        <v>157.75761230744729</v>
      </c>
      <c r="DW176" s="69">
        <v>111.6853216199606</v>
      </c>
      <c r="DX176" s="69">
        <v>132.39346016679056</v>
      </c>
      <c r="DY176" s="69">
        <v>-128.16132535322004</v>
      </c>
      <c r="DZ176" s="69">
        <v>309.70433079481302</v>
      </c>
      <c r="EA176" s="69">
        <v>126.27106321228538</v>
      </c>
      <c r="EB176" s="69">
        <v>-152.55785908663466</v>
      </c>
    </row>
    <row r="177" spans="1:132" ht="15" customHeight="1">
      <c r="A177" s="23" t="s">
        <v>372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  <c r="DU177" s="69">
        <v>0</v>
      </c>
      <c r="DV177" s="69">
        <v>0</v>
      </c>
      <c r="DW177" s="69">
        <v>0</v>
      </c>
      <c r="DX177" s="69">
        <v>0</v>
      </c>
      <c r="DY177" s="69">
        <v>0</v>
      </c>
      <c r="DZ177" s="69">
        <v>0</v>
      </c>
      <c r="EA177" s="69">
        <v>0</v>
      </c>
      <c r="EB177" s="69">
        <v>0</v>
      </c>
    </row>
    <row r="178" spans="1:132" ht="15" customHeight="1">
      <c r="A178" s="23" t="s">
        <v>373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179.42989463846723</v>
      </c>
      <c r="DG178" s="69">
        <v>40.399247086856604</v>
      </c>
      <c r="DH178" s="69">
        <v>87.138678557769722</v>
      </c>
      <c r="DI178" s="69">
        <v>217.68529622093536</v>
      </c>
      <c r="DJ178" s="69">
        <v>-17.66833055790142</v>
      </c>
      <c r="DK178" s="69">
        <v>195.50969047068503</v>
      </c>
      <c r="DL178" s="69">
        <v>-307.6256382857373</v>
      </c>
      <c r="DM178" s="69">
        <v>-63.93435673912569</v>
      </c>
      <c r="DN178" s="69">
        <v>-57.589060913084182</v>
      </c>
      <c r="DO178" s="69">
        <v>81.778185465052275</v>
      </c>
      <c r="DP178" s="69">
        <v>-16.673309812870656</v>
      </c>
      <c r="DQ178" s="69">
        <v>-151.85862798656174</v>
      </c>
      <c r="DR178" s="69">
        <v>78.022469207227928</v>
      </c>
      <c r="DS178" s="69">
        <v>58.655197594648328</v>
      </c>
      <c r="DT178" s="69">
        <v>-49.713602020400302</v>
      </c>
      <c r="DU178" s="69">
        <v>32.742642452270218</v>
      </c>
      <c r="DV178" s="69">
        <v>-25.600117861113727</v>
      </c>
      <c r="DW178" s="69">
        <v>70.473956494756976</v>
      </c>
      <c r="DX178" s="69">
        <v>176.45071990290594</v>
      </c>
      <c r="DY178" s="69">
        <v>-148.35256339586908</v>
      </c>
      <c r="DZ178" s="69">
        <v>162.54433415332898</v>
      </c>
      <c r="EA178" s="69">
        <v>34.382539366398333</v>
      </c>
      <c r="EB178" s="69">
        <v>-85.935917098511638</v>
      </c>
    </row>
    <row r="179" spans="1:132" ht="15" customHeight="1">
      <c r="A179" s="23" t="s">
        <v>374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  <c r="DU179" s="69">
        <v>0</v>
      </c>
      <c r="DV179" s="69">
        <v>0</v>
      </c>
      <c r="DW179" s="69">
        <v>0</v>
      </c>
      <c r="DX179" s="69">
        <v>0</v>
      </c>
      <c r="DY179" s="69">
        <v>0</v>
      </c>
      <c r="DZ179" s="69">
        <v>0</v>
      </c>
      <c r="EA179" s="69">
        <v>0</v>
      </c>
      <c r="EB179" s="69">
        <v>0</v>
      </c>
    </row>
    <row r="180" spans="1:132" ht="15" customHeight="1">
      <c r="A180" s="23" t="s">
        <v>375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-39.606796638420604</v>
      </c>
      <c r="DK180" s="69">
        <v>138.84384829594205</v>
      </c>
      <c r="DL180" s="69">
        <v>-69.314582616887762</v>
      </c>
      <c r="DM180" s="69">
        <v>-86.192051868558551</v>
      </c>
      <c r="DN180" s="69">
        <v>-60.977420655066538</v>
      </c>
      <c r="DO180" s="69">
        <v>-318.00573398818705</v>
      </c>
      <c r="DP180" s="69">
        <v>55.45614978260744</v>
      </c>
      <c r="DQ180" s="69">
        <v>11.360521012935038</v>
      </c>
      <c r="DR180" s="69">
        <v>92.658853693702071</v>
      </c>
      <c r="DS180" s="69">
        <v>-14.086801116818446</v>
      </c>
      <c r="DT180" s="69">
        <v>78.155786114374365</v>
      </c>
      <c r="DU180" s="69">
        <v>-88.2147517132871</v>
      </c>
      <c r="DV180" s="69">
        <v>183.35773016856103</v>
      </c>
      <c r="DW180" s="69">
        <v>41.211365125203642</v>
      </c>
      <c r="DX180" s="69">
        <v>-44.057259736115398</v>
      </c>
      <c r="DY180" s="69">
        <v>20.191238042649051</v>
      </c>
      <c r="DZ180" s="69">
        <v>147.1599966414841</v>
      </c>
      <c r="EA180" s="69">
        <v>91.88852384588705</v>
      </c>
      <c r="EB180" s="69">
        <v>-66.621941988123055</v>
      </c>
    </row>
    <row r="181" spans="1:132" ht="15" customHeight="1">
      <c r="A181" s="23" t="s">
        <v>376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  <c r="DU181" s="69">
        <v>0</v>
      </c>
      <c r="DV181" s="69">
        <v>0</v>
      </c>
      <c r="DW181" s="69">
        <v>0</v>
      </c>
      <c r="DX181" s="69">
        <v>0</v>
      </c>
      <c r="DY181" s="69">
        <v>0</v>
      </c>
      <c r="DZ181" s="69">
        <v>0</v>
      </c>
      <c r="EA181" s="69">
        <v>0</v>
      </c>
      <c r="EB181" s="69">
        <v>0</v>
      </c>
    </row>
    <row r="182" spans="1:132" ht="15" customHeight="1">
      <c r="A182" s="23" t="s">
        <v>377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-25.896564444054025</v>
      </c>
      <c r="CY182" s="69">
        <v>272.11429191761681</v>
      </c>
      <c r="CZ182" s="69">
        <v>-141.40402200499426</v>
      </c>
      <c r="DA182" s="69">
        <v>338.11123491950462</v>
      </c>
      <c r="DB182" s="69">
        <v>41.502150134856549</v>
      </c>
      <c r="DC182" s="69">
        <v>-6.9246922988210855</v>
      </c>
      <c r="DD182" s="69">
        <v>-164.21921518602952</v>
      </c>
      <c r="DE182" s="69">
        <v>495.83883040958199</v>
      </c>
      <c r="DF182" s="69">
        <v>324.81982601312546</v>
      </c>
      <c r="DG182" s="69">
        <v>371.73399992510105</v>
      </c>
      <c r="DH182" s="69">
        <v>-13.754379347852051</v>
      </c>
      <c r="DI182" s="69">
        <v>491.39699830322616</v>
      </c>
      <c r="DJ182" s="69">
        <v>115.48496244545188</v>
      </c>
      <c r="DK182" s="69">
        <v>-39.729304279137267</v>
      </c>
      <c r="DL182" s="69">
        <v>420.61285293099382</v>
      </c>
      <c r="DM182" s="69">
        <v>371.71200528224716</v>
      </c>
      <c r="DN182" s="69">
        <v>248.71482293146599</v>
      </c>
      <c r="DO182" s="69">
        <v>-107.06776356998955</v>
      </c>
      <c r="DP182" s="69">
        <v>-92.276165902875434</v>
      </c>
      <c r="DQ182" s="69">
        <v>656.39640932888449</v>
      </c>
      <c r="DR182" s="69">
        <v>-24.236103360035514</v>
      </c>
      <c r="DS182" s="69">
        <v>-200.69655782407136</v>
      </c>
      <c r="DT182" s="69">
        <v>56.954036068058777</v>
      </c>
      <c r="DU182" s="69">
        <v>314.56816645391513</v>
      </c>
      <c r="DV182" s="69">
        <v>-119.36965486823908</v>
      </c>
      <c r="DW182" s="69">
        <v>199.15160194007433</v>
      </c>
      <c r="DX182" s="69">
        <v>253.46178713169832</v>
      </c>
      <c r="DY182" s="69">
        <v>968.86956132679143</v>
      </c>
      <c r="DZ182" s="69">
        <v>-312.99890503921722</v>
      </c>
      <c r="EA182" s="69">
        <v>-88.399778579263028</v>
      </c>
      <c r="EB182" s="69">
        <v>15.47112187841909</v>
      </c>
    </row>
    <row r="183" spans="1:132" ht="15" customHeight="1">
      <c r="A183" s="120" t="s">
        <v>378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  <c r="DU183" s="69">
        <v>0</v>
      </c>
      <c r="DV183" s="69">
        <v>0</v>
      </c>
      <c r="DW183" s="69">
        <v>0</v>
      </c>
      <c r="DX183" s="69">
        <v>0</v>
      </c>
      <c r="DY183" s="69">
        <v>0</v>
      </c>
      <c r="DZ183" s="69">
        <v>0</v>
      </c>
      <c r="EA183" s="69">
        <v>0</v>
      </c>
      <c r="EB183" s="69">
        <v>0</v>
      </c>
    </row>
    <row r="184" spans="1:132" ht="15" customHeight="1">
      <c r="A184" s="122" t="s">
        <v>379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-25.896564444054025</v>
      </c>
      <c r="CY184" s="69">
        <v>272.11429191761681</v>
      </c>
      <c r="CZ184" s="69">
        <v>-141.40402200499426</v>
      </c>
      <c r="DA184" s="69">
        <v>338.11123491950462</v>
      </c>
      <c r="DB184" s="69">
        <v>41.502150134856549</v>
      </c>
      <c r="DC184" s="69">
        <v>-6.9246922988210855</v>
      </c>
      <c r="DD184" s="69">
        <v>-164.21921518602952</v>
      </c>
      <c r="DE184" s="69">
        <v>495.83883040958199</v>
      </c>
      <c r="DF184" s="69">
        <v>324.81982601312546</v>
      </c>
      <c r="DG184" s="69">
        <v>371.73399992510105</v>
      </c>
      <c r="DH184" s="69">
        <v>-13.754379347852051</v>
      </c>
      <c r="DI184" s="69">
        <v>491.39699830322616</v>
      </c>
      <c r="DJ184" s="69">
        <v>115.48496244545188</v>
      </c>
      <c r="DK184" s="69">
        <v>-39.729304279137267</v>
      </c>
      <c r="DL184" s="69">
        <v>420.61285293099382</v>
      </c>
      <c r="DM184" s="69">
        <v>371.71200528224716</v>
      </c>
      <c r="DN184" s="69">
        <v>248.71482293146599</v>
      </c>
      <c r="DO184" s="69">
        <v>-107.06776356998955</v>
      </c>
      <c r="DP184" s="69">
        <v>-92.276165902875434</v>
      </c>
      <c r="DQ184" s="69">
        <v>656.39640932888449</v>
      </c>
      <c r="DR184" s="69">
        <v>-24.236103360035514</v>
      </c>
      <c r="DS184" s="69">
        <v>-200.69655782407136</v>
      </c>
      <c r="DT184" s="69">
        <v>56.954036068058777</v>
      </c>
      <c r="DU184" s="69">
        <v>314.56816645391513</v>
      </c>
      <c r="DV184" s="69">
        <v>-119.36965486823908</v>
      </c>
      <c r="DW184" s="69">
        <v>199.15160194007433</v>
      </c>
      <c r="DX184" s="69">
        <v>253.46178713169832</v>
      </c>
      <c r="DY184" s="69">
        <v>968.86956132679143</v>
      </c>
      <c r="DZ184" s="69">
        <v>-312.99890503921722</v>
      </c>
      <c r="EA184" s="69">
        <v>-88.399778579263028</v>
      </c>
      <c r="EB184" s="69">
        <v>15.47112187841909</v>
      </c>
    </row>
    <row r="185" spans="1:132" ht="15" customHeight="1">
      <c r="A185" s="120" t="s">
        <v>380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  <c r="DU185" s="69">
        <v>0</v>
      </c>
      <c r="DV185" s="69">
        <v>0</v>
      </c>
      <c r="DW185" s="69">
        <v>0</v>
      </c>
      <c r="DX185" s="69">
        <v>0</v>
      </c>
      <c r="DY185" s="69">
        <v>0</v>
      </c>
      <c r="DZ185" s="69">
        <v>0</v>
      </c>
      <c r="EA185" s="69">
        <v>0</v>
      </c>
      <c r="EB185" s="69">
        <v>0</v>
      </c>
    </row>
    <row r="186" spans="1:132" ht="15" customHeight="1">
      <c r="A186" s="23" t="s">
        <v>381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-25.896564444054025</v>
      </c>
      <c r="CY186" s="69">
        <v>272.11429191761681</v>
      </c>
      <c r="CZ186" s="69">
        <v>-141.40402200499426</v>
      </c>
      <c r="DA186" s="69">
        <v>338.11123491950462</v>
      </c>
      <c r="DB186" s="69">
        <v>41.502150134856549</v>
      </c>
      <c r="DC186" s="69">
        <v>-6.9246922988210855</v>
      </c>
      <c r="DD186" s="69">
        <v>-164.21921518602952</v>
      </c>
      <c r="DE186" s="69">
        <v>495.83883040958199</v>
      </c>
      <c r="DF186" s="69">
        <v>324.81982601312546</v>
      </c>
      <c r="DG186" s="69">
        <v>371.73399992510105</v>
      </c>
      <c r="DH186" s="69">
        <v>-13.754379347852051</v>
      </c>
      <c r="DI186" s="69">
        <v>491.39699830322616</v>
      </c>
      <c r="DJ186" s="69">
        <v>115.48496244545188</v>
      </c>
      <c r="DK186" s="69">
        <v>-39.729304279137267</v>
      </c>
      <c r="DL186" s="69">
        <v>79.096430973693828</v>
      </c>
      <c r="DM186" s="69">
        <v>371.71200528224716</v>
      </c>
      <c r="DN186" s="69">
        <v>248.71482293146599</v>
      </c>
      <c r="DO186" s="69">
        <v>-107.06776356998955</v>
      </c>
      <c r="DP186" s="69">
        <v>-92.276165902875434</v>
      </c>
      <c r="DQ186" s="69">
        <v>656.39640932888449</v>
      </c>
      <c r="DR186" s="69">
        <v>-24.236103360035514</v>
      </c>
      <c r="DS186" s="69">
        <v>-200.69655782407136</v>
      </c>
      <c r="DT186" s="69">
        <v>56.954036068058777</v>
      </c>
      <c r="DU186" s="69">
        <v>314.56816645391513</v>
      </c>
      <c r="DV186" s="69">
        <v>-119.36965486823908</v>
      </c>
      <c r="DW186" s="69">
        <v>199.15160194007433</v>
      </c>
      <c r="DX186" s="69">
        <v>253.46178713169832</v>
      </c>
      <c r="DY186" s="69">
        <v>968.86956132679143</v>
      </c>
      <c r="DZ186" s="69">
        <v>-312.99890503921722</v>
      </c>
      <c r="EA186" s="69">
        <v>-88.399778579263028</v>
      </c>
      <c r="EB186" s="69">
        <v>15.47112187841909</v>
      </c>
    </row>
    <row r="187" spans="1:132" ht="15" customHeight="1">
      <c r="A187" s="123" t="s">
        <v>382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85.141719901460618</v>
      </c>
      <c r="DU187" s="69">
        <v>-40.559880530332016</v>
      </c>
      <c r="DV187" s="69">
        <v>59.799268525006241</v>
      </c>
      <c r="DW187" s="69">
        <v>-57.337221736137856</v>
      </c>
      <c r="DX187" s="69">
        <v>-0.89646798984721365</v>
      </c>
      <c r="DY187" s="69">
        <v>128.03498493636928</v>
      </c>
      <c r="DZ187" s="69">
        <v>-14.752973609983412</v>
      </c>
      <c r="EA187" s="69">
        <v>101.96274607713094</v>
      </c>
      <c r="EB187" s="69">
        <v>-45.424315119619095</v>
      </c>
    </row>
    <row r="188" spans="1:132" ht="15" customHeight="1">
      <c r="A188" s="123" t="s">
        <v>383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-37.758813515419533</v>
      </c>
      <c r="CY188" s="69">
        <v>206.19516889639732</v>
      </c>
      <c r="CZ188" s="69">
        <v>-4.634509785100601</v>
      </c>
      <c r="DA188" s="69">
        <v>107.08566078960845</v>
      </c>
      <c r="DB188" s="69">
        <v>45.910011512486463</v>
      </c>
      <c r="DC188" s="69">
        <v>28.282648829357868</v>
      </c>
      <c r="DD188" s="69">
        <v>-13.636092309205202</v>
      </c>
      <c r="DE188" s="69">
        <v>109.08938484737288</v>
      </c>
      <c r="DF188" s="69">
        <v>114.69296601113579</v>
      </c>
      <c r="DG188" s="69">
        <v>-126.98121432011445</v>
      </c>
      <c r="DH188" s="69">
        <v>-69.036959051056101</v>
      </c>
      <c r="DI188" s="69">
        <v>34.739231556679627</v>
      </c>
      <c r="DJ188" s="69">
        <v>125.16694485858159</v>
      </c>
      <c r="DK188" s="69">
        <v>125.21564612739466</v>
      </c>
      <c r="DL188" s="69">
        <v>-100.89538483615539</v>
      </c>
      <c r="DM188" s="69">
        <v>287.44932123239369</v>
      </c>
      <c r="DN188" s="69">
        <v>50.563025868553879</v>
      </c>
      <c r="DO188" s="69">
        <v>-6.9972802368663309</v>
      </c>
      <c r="DP188" s="69">
        <v>-90.916062973015073</v>
      </c>
      <c r="DQ188" s="69">
        <v>32.049228620589503</v>
      </c>
      <c r="DR188" s="69">
        <v>115.10571817518975</v>
      </c>
      <c r="DS188" s="69">
        <v>-72.33267293255102</v>
      </c>
      <c r="DT188" s="69">
        <v>-65.392969189510296</v>
      </c>
      <c r="DU188" s="69">
        <v>362.77476750727772</v>
      </c>
      <c r="DV188" s="69">
        <v>-104.44582954004383</v>
      </c>
      <c r="DW188" s="69">
        <v>51.845073841058912</v>
      </c>
      <c r="DX188" s="69">
        <v>318.71014675102549</v>
      </c>
      <c r="DY188" s="69">
        <v>413.26255374470367</v>
      </c>
      <c r="DZ188" s="69">
        <v>166.8790299910296</v>
      </c>
      <c r="EA188" s="69">
        <v>-178.48809645919397</v>
      </c>
      <c r="EB188" s="69">
        <v>-56.811375177856831</v>
      </c>
    </row>
    <row r="189" spans="1:132" ht="15" customHeight="1">
      <c r="A189" s="123" t="s">
        <v>384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-1.93065</v>
      </c>
      <c r="DL189" s="69">
        <v>28.430606649999994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43.250583580000011</v>
      </c>
      <c r="DS189" s="69">
        <v>-84.199253429999999</v>
      </c>
      <c r="DT189" s="69">
        <v>-47.058114523423946</v>
      </c>
      <c r="DU189" s="69">
        <v>52.261189720535953</v>
      </c>
      <c r="DV189" s="69">
        <v>-54.452334630000053</v>
      </c>
      <c r="DW189" s="69">
        <v>72.090745377617026</v>
      </c>
      <c r="DX189" s="69">
        <v>0.47800034577130646</v>
      </c>
      <c r="DY189" s="69">
        <v>286.13706097099998</v>
      </c>
      <c r="DZ189" s="69">
        <v>-298.46632766000016</v>
      </c>
      <c r="EA189" s="69">
        <v>-65.116702687802999</v>
      </c>
      <c r="EB189" s="69">
        <v>103.59717339078675</v>
      </c>
    </row>
    <row r="190" spans="1:132" ht="15" customHeight="1">
      <c r="A190" s="123" t="s">
        <v>385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-30.277785036927952</v>
      </c>
      <c r="DI190" s="69">
        <v>-75.013651253518077</v>
      </c>
      <c r="DJ190" s="69">
        <v>3.8198580070685537</v>
      </c>
      <c r="DK190" s="69">
        <v>-152.64896102644587</v>
      </c>
      <c r="DL190" s="69">
        <v>27.405649689621825</v>
      </c>
      <c r="DM190" s="69">
        <v>-21.49719044023071</v>
      </c>
      <c r="DN190" s="69">
        <v>43.947856963189395</v>
      </c>
      <c r="DO190" s="69">
        <v>-30.889027903144772</v>
      </c>
      <c r="DP190" s="69">
        <v>29.681189959964087</v>
      </c>
      <c r="DQ190" s="69">
        <v>95.043780802700482</v>
      </c>
      <c r="DR190" s="69">
        <v>-183.13929572519498</v>
      </c>
      <c r="DS190" s="69">
        <v>-20.435302482456446</v>
      </c>
      <c r="DT190" s="69">
        <v>84.2633998795324</v>
      </c>
      <c r="DU190" s="69">
        <v>-59.907910243566491</v>
      </c>
      <c r="DV190" s="69">
        <v>-20.270759223201438</v>
      </c>
      <c r="DW190" s="69">
        <v>132.55300445753625</v>
      </c>
      <c r="DX190" s="69">
        <v>-64.829891975251243</v>
      </c>
      <c r="DY190" s="69">
        <v>141.43496167471847</v>
      </c>
      <c r="DZ190" s="69">
        <v>-166.65863376026329</v>
      </c>
      <c r="EA190" s="69">
        <v>53.242274490602988</v>
      </c>
      <c r="EB190" s="69">
        <v>14.109638785108267</v>
      </c>
    </row>
    <row r="191" spans="1:132" ht="15" customHeight="1">
      <c r="A191" s="123" t="s">
        <v>386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  <c r="DU191" s="69">
        <v>0</v>
      </c>
      <c r="DV191" s="69">
        <v>0</v>
      </c>
      <c r="DW191" s="69">
        <v>0</v>
      </c>
      <c r="DX191" s="69">
        <v>0</v>
      </c>
      <c r="DY191" s="69">
        <v>0</v>
      </c>
      <c r="DZ191" s="69">
        <v>0</v>
      </c>
      <c r="EA191" s="69">
        <v>0</v>
      </c>
      <c r="EB191" s="69">
        <v>0</v>
      </c>
    </row>
    <row r="192" spans="1:132" ht="15" customHeight="1">
      <c r="A192" s="23" t="s">
        <v>387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  <c r="DU192" s="69">
        <v>-190.26557531229793</v>
      </c>
      <c r="DV192" s="69">
        <v>-401.73093668438406</v>
      </c>
      <c r="DW192" s="69">
        <v>-191.30317036086331</v>
      </c>
      <c r="DX192" s="69">
        <v>-264.32671899025524</v>
      </c>
      <c r="DY192" s="69">
        <v>1319.5589553865834</v>
      </c>
      <c r="DZ192" s="69">
        <v>311.36234325419707</v>
      </c>
      <c r="EA192" s="69">
        <v>590.49463748564256</v>
      </c>
      <c r="EB192" s="69">
        <v>667.22651433898557</v>
      </c>
    </row>
    <row r="193" spans="1:132" ht="15" customHeight="1">
      <c r="A193" s="120" t="s">
        <v>388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  <c r="DU193" s="69">
        <v>-1.2164749559761367E-9</v>
      </c>
      <c r="DV193" s="69">
        <v>-6.6312001132435719E-9</v>
      </c>
      <c r="DW193" s="69">
        <v>0</v>
      </c>
      <c r="DX193" s="69">
        <v>4.3824235095435815E-2</v>
      </c>
      <c r="DY193" s="69">
        <v>9.4976765593210694E-10</v>
      </c>
      <c r="DZ193" s="69">
        <v>3.2259101904605549E-2</v>
      </c>
      <c r="EA193" s="69">
        <v>0</v>
      </c>
      <c r="EB193" s="69">
        <v>9.8681129400130782E-2</v>
      </c>
    </row>
    <row r="194" spans="1:132" ht="15" customHeight="1">
      <c r="A194" s="23" t="s">
        <v>389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  <c r="DU194" s="69">
        <v>-9.1184278233517642</v>
      </c>
      <c r="DV194" s="69">
        <v>-13.237471905563989</v>
      </c>
      <c r="DW194" s="69">
        <v>-3.8744550471304393</v>
      </c>
      <c r="DX194" s="69">
        <v>-4.8201076836109422</v>
      </c>
      <c r="DY194" s="69">
        <v>67.90076764547905</v>
      </c>
      <c r="DZ194" s="69">
        <v>14.04286880718346</v>
      </c>
      <c r="EA194" s="69">
        <v>59.282392067998828</v>
      </c>
      <c r="EB194" s="69">
        <v>-10.933540848120893</v>
      </c>
    </row>
    <row r="195" spans="1:132" ht="15" customHeight="1">
      <c r="A195" s="23" t="s">
        <v>390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  <c r="DU195" s="69">
        <v>0</v>
      </c>
      <c r="DV195" s="69">
        <v>0</v>
      </c>
      <c r="DW195" s="69">
        <v>0</v>
      </c>
      <c r="DX195" s="69">
        <v>0</v>
      </c>
      <c r="DY195" s="69">
        <v>0</v>
      </c>
      <c r="DZ195" s="69">
        <v>0</v>
      </c>
      <c r="EA195" s="69">
        <v>0</v>
      </c>
      <c r="EB195" s="69">
        <v>0</v>
      </c>
    </row>
    <row r="196" spans="1:132" ht="15" customHeight="1">
      <c r="A196" s="120" t="s">
        <v>391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  <c r="DU196" s="69">
        <v>-181.14714748772968</v>
      </c>
      <c r="DV196" s="69">
        <v>-388.49346477218887</v>
      </c>
      <c r="DW196" s="69">
        <v>-187.42871531373288</v>
      </c>
      <c r="DX196" s="69">
        <v>-259.55043554173972</v>
      </c>
      <c r="DY196" s="69">
        <v>1251.6581877401545</v>
      </c>
      <c r="DZ196" s="69">
        <v>297.28721534510902</v>
      </c>
      <c r="EA196" s="69">
        <v>531.21224541764377</v>
      </c>
      <c r="EB196" s="69">
        <v>678.0613740577063</v>
      </c>
    </row>
    <row r="197" spans="1:132" ht="15" customHeight="1" thickBot="1">
      <c r="A197" s="23" t="s">
        <v>392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9.5506962208040136</v>
      </c>
      <c r="CE197" s="70">
        <v>-479.46300987576268</v>
      </c>
      <c r="CF197" s="70">
        <v>-160.69622202226731</v>
      </c>
      <c r="CG197" s="70">
        <v>45.004345405895151</v>
      </c>
      <c r="CH197" s="70">
        <v>-1027.7337219262279</v>
      </c>
      <c r="CI197" s="70">
        <v>-7.2475595972726126</v>
      </c>
      <c r="CJ197" s="70">
        <v>615.73244042273018</v>
      </c>
      <c r="CK197" s="70">
        <v>54.575921234795885</v>
      </c>
      <c r="CL197" s="70">
        <v>-95.820251701632628</v>
      </c>
      <c r="CM197" s="70">
        <v>281.87046044089476</v>
      </c>
      <c r="CN197" s="70">
        <v>-343.28533784408944</v>
      </c>
      <c r="CO197" s="70">
        <v>-383.37617054475697</v>
      </c>
      <c r="CP197" s="70">
        <v>-151.83445288348983</v>
      </c>
      <c r="CQ197" s="70">
        <v>-73.745374244288939</v>
      </c>
      <c r="CR197" s="70">
        <v>-148.33017724163187</v>
      </c>
      <c r="CS197" s="70">
        <v>-331.1096934582884</v>
      </c>
      <c r="CT197" s="70">
        <v>-312.4426326384762</v>
      </c>
      <c r="CU197" s="70">
        <v>-401.19478452019928</v>
      </c>
      <c r="CV197" s="70">
        <v>-11.513836810454279</v>
      </c>
      <c r="CW197" s="70">
        <v>-65.277446001348096</v>
      </c>
      <c r="CX197" s="70">
        <v>-316.01900103487975</v>
      </c>
      <c r="CY197" s="70">
        <v>140.62443676779156</v>
      </c>
      <c r="CZ197" s="70">
        <v>334.64305133793118</v>
      </c>
      <c r="DA197" s="70">
        <v>101.66895908612889</v>
      </c>
      <c r="DB197" s="70">
        <v>-205.22376251076841</v>
      </c>
      <c r="DC197" s="70">
        <v>104.54706976130578</v>
      </c>
      <c r="DD197" s="70">
        <v>72.245954453315107</v>
      </c>
      <c r="DE197" s="70">
        <v>274.84717211390699</v>
      </c>
      <c r="DF197" s="70">
        <v>-223.72369157957425</v>
      </c>
      <c r="DG197" s="70">
        <v>298.83358695416553</v>
      </c>
      <c r="DH197" s="70">
        <v>-452.81137018762524</v>
      </c>
      <c r="DI197" s="70">
        <v>551.34219260469069</v>
      </c>
      <c r="DJ197" s="70">
        <v>-309.65494087598574</v>
      </c>
      <c r="DK197" s="70">
        <v>603.93193487063388</v>
      </c>
      <c r="DL197" s="70">
        <v>-153.3376073379566</v>
      </c>
      <c r="DM197" s="70">
        <v>-161.14243101177226</v>
      </c>
      <c r="DN197" s="70">
        <v>-154.45204413303992</v>
      </c>
      <c r="DO197" s="70">
        <v>124.66871541655973</v>
      </c>
      <c r="DP197" s="70">
        <v>462.8877036541474</v>
      </c>
      <c r="DQ197" s="70">
        <v>-201.95341394625859</v>
      </c>
      <c r="DR197" s="70">
        <v>-37.102455019808318</v>
      </c>
      <c r="DS197" s="70">
        <v>-302.67590083648429</v>
      </c>
      <c r="DT197" s="70">
        <v>-171.46802763905634</v>
      </c>
      <c r="DU197" s="70">
        <v>16.635822446393377</v>
      </c>
      <c r="DV197" s="70">
        <v>-194.48617388800841</v>
      </c>
      <c r="DW197" s="70">
        <v>-96.632949038576385</v>
      </c>
      <c r="DX197" s="70">
        <v>53.392017048442426</v>
      </c>
      <c r="DY197" s="70">
        <v>-350.21918552730313</v>
      </c>
      <c r="DZ197" s="70">
        <v>-324.18574032161916</v>
      </c>
      <c r="EA197" s="70">
        <v>140.55915537164196</v>
      </c>
      <c r="EB197" s="70">
        <v>-29.430643156647875</v>
      </c>
    </row>
    <row r="198" spans="1:132">
      <c r="B198" s="45" t="str">
        <f>BPAnalitica!$B$50</f>
        <v>Enero 2026.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</row>
    <row r="199" spans="1:132">
      <c r="B199" s="92" t="s">
        <v>616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</row>
    <row r="200" spans="1:132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</row>
    <row r="201" spans="1:132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24.613346806804778</v>
      </c>
      <c r="DS201" s="5">
        <v>116.06701999999999</v>
      </c>
      <c r="DT201" s="5">
        <v>25.564630412680799</v>
      </c>
      <c r="DU201" s="5">
        <v>53.3290951930924</v>
      </c>
      <c r="DV201" s="5">
        <v>36.499304644709703</v>
      </c>
      <c r="DW201" s="5">
        <v>36.793689613466931</v>
      </c>
      <c r="DX201" s="5">
        <v>265.538744444445</v>
      </c>
      <c r="DY201" s="5">
        <v>34.96505710172157</v>
      </c>
      <c r="DZ201" s="5">
        <v>15.385258541472346</v>
      </c>
      <c r="EA201" s="5">
        <v>41.299546828826138</v>
      </c>
      <c r="EB201" s="5">
        <v>-17.67526885248223</v>
      </c>
    </row>
    <row r="202" spans="1:132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392.47492815409373</v>
      </c>
      <c r="DO202" s="5">
        <v>159.03671428598176</v>
      </c>
      <c r="DP202" s="5">
        <v>153.72818230773834</v>
      </c>
      <c r="DQ202" s="5">
        <v>215.05462740156148</v>
      </c>
      <c r="DR202" s="5">
        <v>254.80810731376147</v>
      </c>
      <c r="DS202" s="5">
        <v>237.65687384701477</v>
      </c>
      <c r="DT202" s="5">
        <v>270.66946679398222</v>
      </c>
      <c r="DU202" s="5">
        <v>313.22509245813035</v>
      </c>
      <c r="DV202" s="5">
        <v>428.53930117904548</v>
      </c>
      <c r="DW202" s="5">
        <v>41.562511243012835</v>
      </c>
      <c r="DX202" s="5">
        <v>132.74488809577446</v>
      </c>
      <c r="DY202" s="5">
        <v>391.06206693691655</v>
      </c>
      <c r="DZ202" s="5">
        <v>294.71584673466828</v>
      </c>
      <c r="EA202" s="5">
        <v>129.2340505599127</v>
      </c>
      <c r="EB202" s="5">
        <v>110.89126412614925</v>
      </c>
    </row>
    <row r="204" spans="1:132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  <c r="DZ204" s="134"/>
      <c r="EA204" s="134"/>
      <c r="EB204" s="134"/>
    </row>
    <row r="205" spans="1:132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  <c r="DY205" s="134"/>
      <c r="DZ205" s="134"/>
      <c r="EA205" s="134"/>
      <c r="EB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DA146"/>
  <sheetViews>
    <sheetView showGridLines="0" workbookViewId="0">
      <pane xSplit="2" ySplit="9" topLeftCell="CO10" activePane="bottomRight" state="frozen"/>
      <selection activeCell="B52" sqref="B52"/>
      <selection pane="topRight" activeCell="B52" sqref="B52"/>
      <selection pane="bottomLeft" activeCell="B52" sqref="B52"/>
      <selection pane="bottomRight" activeCell="DB14" sqref="DB14"/>
    </sheetView>
  </sheetViews>
  <sheetFormatPr baseColWidth="10" defaultRowHeight="15"/>
  <cols>
    <col min="1" max="1" width="2.7109375" customWidth="1"/>
    <col min="2" max="2" width="79.7109375" customWidth="1"/>
    <col min="3" max="34" width="10.7109375" hidden="1" customWidth="1"/>
  </cols>
  <sheetData>
    <row r="5" spans="1:105" ht="18.75">
      <c r="B5" s="28" t="s">
        <v>417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105" ht="15.7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</row>
    <row r="7" spans="1:105" ht="15.75" thickBot="1"/>
    <row r="8" spans="1:105" ht="15.75" thickBot="1">
      <c r="B8" s="30"/>
      <c r="C8" s="31" t="s">
        <v>485</v>
      </c>
      <c r="D8" s="31" t="s">
        <v>486</v>
      </c>
      <c r="E8" s="31" t="s">
        <v>487</v>
      </c>
      <c r="F8" s="31" t="s">
        <v>488</v>
      </c>
      <c r="G8" s="31" t="s">
        <v>489</v>
      </c>
      <c r="H8" s="31" t="s">
        <v>490</v>
      </c>
      <c r="I8" s="31" t="s">
        <v>491</v>
      </c>
      <c r="J8" s="31" t="s">
        <v>492</v>
      </c>
      <c r="K8" s="31" t="s">
        <v>493</v>
      </c>
      <c r="L8" s="31" t="s">
        <v>494</v>
      </c>
      <c r="M8" s="31" t="s">
        <v>495</v>
      </c>
      <c r="N8" s="31" t="s">
        <v>496</v>
      </c>
      <c r="O8" s="31" t="s">
        <v>497</v>
      </c>
      <c r="P8" s="31" t="s">
        <v>498</v>
      </c>
      <c r="Q8" s="31" t="s">
        <v>499</v>
      </c>
      <c r="R8" s="31" t="s">
        <v>500</v>
      </c>
      <c r="S8" s="31" t="s">
        <v>501</v>
      </c>
      <c r="T8" s="31" t="s">
        <v>502</v>
      </c>
      <c r="U8" s="31" t="s">
        <v>503</v>
      </c>
      <c r="V8" s="31" t="s">
        <v>504</v>
      </c>
      <c r="W8" s="31" t="s">
        <v>505</v>
      </c>
      <c r="X8" s="31" t="s">
        <v>506</v>
      </c>
      <c r="Y8" s="31" t="s">
        <v>507</v>
      </c>
      <c r="Z8" s="31" t="s">
        <v>508</v>
      </c>
      <c r="AA8" s="31" t="s">
        <v>509</v>
      </c>
      <c r="AB8" s="31" t="s">
        <v>510</v>
      </c>
      <c r="AC8" s="31" t="s">
        <v>511</v>
      </c>
      <c r="AD8" s="31" t="s">
        <v>512</v>
      </c>
      <c r="AE8" s="31" t="s">
        <v>513</v>
      </c>
      <c r="AF8" s="31" t="s">
        <v>514</v>
      </c>
      <c r="AG8" s="31" t="s">
        <v>515</v>
      </c>
      <c r="AH8" s="31" t="s">
        <v>516</v>
      </c>
      <c r="AI8" s="31" t="s">
        <v>422</v>
      </c>
      <c r="AJ8" s="31" t="s">
        <v>423</v>
      </c>
      <c r="AK8" s="31" t="s">
        <v>424</v>
      </c>
      <c r="AL8" s="31" t="s">
        <v>425</v>
      </c>
      <c r="AM8" s="31" t="s">
        <v>426</v>
      </c>
      <c r="AN8" s="31" t="s">
        <v>427</v>
      </c>
      <c r="AO8" s="31" t="s">
        <v>428</v>
      </c>
      <c r="AP8" s="31" t="s">
        <v>429</v>
      </c>
      <c r="AQ8" s="31" t="s">
        <v>430</v>
      </c>
      <c r="AR8" s="31" t="s">
        <v>431</v>
      </c>
      <c r="AS8" s="31" t="s">
        <v>432</v>
      </c>
      <c r="AT8" s="31" t="s">
        <v>433</v>
      </c>
      <c r="AU8" s="31" t="s">
        <v>434</v>
      </c>
      <c r="AV8" s="31" t="s">
        <v>435</v>
      </c>
      <c r="AW8" s="31" t="s">
        <v>436</v>
      </c>
      <c r="AX8" s="31" t="s">
        <v>437</v>
      </c>
      <c r="AY8" s="31" t="s">
        <v>438</v>
      </c>
      <c r="AZ8" s="31" t="s">
        <v>439</v>
      </c>
      <c r="BA8" s="31" t="s">
        <v>440</v>
      </c>
      <c r="BB8" s="31" t="s">
        <v>441</v>
      </c>
      <c r="BC8" s="31" t="s">
        <v>442</v>
      </c>
      <c r="BD8" s="31" t="s">
        <v>443</v>
      </c>
      <c r="BE8" s="31" t="s">
        <v>444</v>
      </c>
      <c r="BF8" s="31" t="s">
        <v>445</v>
      </c>
      <c r="BG8" s="31" t="s">
        <v>446</v>
      </c>
      <c r="BH8" s="31" t="s">
        <v>447</v>
      </c>
      <c r="BI8" s="31" t="s">
        <v>448</v>
      </c>
      <c r="BJ8" s="31" t="s">
        <v>449</v>
      </c>
      <c r="BK8" s="31" t="s">
        <v>450</v>
      </c>
      <c r="BL8" s="31" t="s">
        <v>451</v>
      </c>
      <c r="BM8" s="31" t="s">
        <v>452</v>
      </c>
      <c r="BN8" s="31" t="s">
        <v>453</v>
      </c>
      <c r="BO8" s="31" t="s">
        <v>454</v>
      </c>
      <c r="BP8" s="31" t="s">
        <v>455</v>
      </c>
      <c r="BQ8" s="31" t="s">
        <v>456</v>
      </c>
      <c r="BR8" s="31" t="s">
        <v>457</v>
      </c>
      <c r="BS8" s="31" t="s">
        <v>458</v>
      </c>
      <c r="BT8" s="31" t="s">
        <v>459</v>
      </c>
      <c r="BU8" s="31" t="s">
        <v>460</v>
      </c>
      <c r="BV8" s="31" t="s">
        <v>461</v>
      </c>
      <c r="BW8" s="31" t="s">
        <v>462</v>
      </c>
      <c r="BX8" s="31" t="s">
        <v>463</v>
      </c>
      <c r="BY8" s="31" t="s">
        <v>464</v>
      </c>
      <c r="BZ8" s="31" t="s">
        <v>465</v>
      </c>
      <c r="CA8" s="31" t="s">
        <v>466</v>
      </c>
      <c r="CB8" s="31" t="s">
        <v>473</v>
      </c>
      <c r="CC8" s="31" t="s">
        <v>476</v>
      </c>
      <c r="CD8" s="31" t="s">
        <v>477</v>
      </c>
      <c r="CE8" s="31" t="s">
        <v>480</v>
      </c>
      <c r="CF8" s="31" t="s">
        <v>483</v>
      </c>
      <c r="CG8" s="31" t="s">
        <v>484</v>
      </c>
      <c r="CH8" s="31" t="s">
        <v>544</v>
      </c>
      <c r="CI8" s="31" t="s">
        <v>548</v>
      </c>
      <c r="CJ8" s="31" t="s">
        <v>549</v>
      </c>
      <c r="CK8" s="31" t="s">
        <v>550</v>
      </c>
      <c r="CL8" s="31" t="s">
        <v>551</v>
      </c>
      <c r="CM8" s="31" t="s">
        <v>554</v>
      </c>
      <c r="CN8" s="31" t="s">
        <v>601</v>
      </c>
      <c r="CO8" s="31" t="s">
        <v>602</v>
      </c>
      <c r="CP8" s="31" t="s">
        <v>603</v>
      </c>
      <c r="CQ8" s="31" t="s">
        <v>608</v>
      </c>
      <c r="CR8" s="31" t="s">
        <v>609</v>
      </c>
      <c r="CS8" s="31" t="s">
        <v>610</v>
      </c>
      <c r="CT8" s="31" t="s">
        <v>612</v>
      </c>
      <c r="CU8" s="31" t="s">
        <v>615</v>
      </c>
      <c r="CV8" s="31" t="s">
        <v>617</v>
      </c>
      <c r="CW8" s="31" t="s">
        <v>618</v>
      </c>
      <c r="CX8" s="31" t="s">
        <v>619</v>
      </c>
      <c r="CY8" s="31" t="s">
        <v>620</v>
      </c>
      <c r="CZ8" s="31" t="s">
        <v>623</v>
      </c>
      <c r="DA8" s="31" t="s">
        <v>625</v>
      </c>
    </row>
    <row r="10" spans="1:105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5721.8247306104149</v>
      </c>
      <c r="AJ10" s="65">
        <v>5744.6450046633818</v>
      </c>
      <c r="AK10" s="65">
        <v>5543.2106926325305</v>
      </c>
      <c r="AL10" s="65">
        <v>5707.511539027766</v>
      </c>
      <c r="AM10" s="65">
        <v>5712.8427897176043</v>
      </c>
      <c r="AN10" s="65">
        <v>5635.7905993093918</v>
      </c>
      <c r="AO10" s="65">
        <v>5392.8445272274485</v>
      </c>
      <c r="AP10" s="65">
        <v>5240.1857715964306</v>
      </c>
      <c r="AQ10" s="65">
        <v>5356.4045926286271</v>
      </c>
      <c r="AR10" s="65">
        <v>5342.0222215804442</v>
      </c>
      <c r="AS10" s="65">
        <v>5212.8051183899934</v>
      </c>
      <c r="AT10" s="65">
        <v>5785.578486812823</v>
      </c>
      <c r="AU10" s="65">
        <v>6255.9668986366723</v>
      </c>
      <c r="AV10" s="65">
        <v>6521.6167146327425</v>
      </c>
      <c r="AW10" s="65">
        <v>6111.2752340662637</v>
      </c>
      <c r="AX10" s="65">
        <v>6410.3920895236206</v>
      </c>
      <c r="AY10" s="65">
        <v>6610.636571364088</v>
      </c>
      <c r="AZ10" s="65">
        <v>6545.7534343843381</v>
      </c>
      <c r="BA10" s="65">
        <v>6164.5470661028276</v>
      </c>
      <c r="BB10" s="65">
        <v>6271.9191814521655</v>
      </c>
      <c r="BC10" s="65">
        <v>7003.6312019966463</v>
      </c>
      <c r="BD10" s="65">
        <v>6755.9418067435618</v>
      </c>
      <c r="BE10" s="65">
        <v>6386.4141363778472</v>
      </c>
      <c r="BF10" s="65">
        <v>7179.6701009632161</v>
      </c>
      <c r="BG10" s="65">
        <v>7274.268846552487</v>
      </c>
      <c r="BH10" s="65">
        <v>7334.5486713582332</v>
      </c>
      <c r="BI10" s="65">
        <v>7038.0055224321577</v>
      </c>
      <c r="BJ10" s="65">
        <v>7662.9718226530658</v>
      </c>
      <c r="BK10" s="65">
        <v>7875.9888966173139</v>
      </c>
      <c r="BL10" s="65">
        <v>8292.9107294117748</v>
      </c>
      <c r="BM10" s="65">
        <v>8112.029010540582</v>
      </c>
      <c r="BN10" s="65">
        <v>8421.1575717665437</v>
      </c>
      <c r="BO10" s="65">
        <v>8583.5504445996521</v>
      </c>
      <c r="BP10" s="65">
        <v>9004.9399625211572</v>
      </c>
      <c r="BQ10" s="65">
        <v>8725.3189312255054</v>
      </c>
      <c r="BR10" s="65">
        <v>9179.2302376003681</v>
      </c>
      <c r="BS10" s="65">
        <v>9495.553377969014</v>
      </c>
      <c r="BT10" s="65">
        <v>9535.7777492116729</v>
      </c>
      <c r="BU10" s="65">
        <v>9794.8627981073514</v>
      </c>
      <c r="BV10" s="65">
        <v>10204.061282197126</v>
      </c>
      <c r="BW10" s="65">
        <v>10436.230068521852</v>
      </c>
      <c r="BX10" s="65">
        <v>10707.205239098332</v>
      </c>
      <c r="BY10" s="65">
        <v>10565.652127632846</v>
      </c>
      <c r="BZ10" s="65">
        <v>10678.398758266467</v>
      </c>
      <c r="CA10" s="65">
        <v>10631.405422364447</v>
      </c>
      <c r="CB10" s="65">
        <v>10770.827100578841</v>
      </c>
      <c r="CC10" s="65">
        <v>10683.240609796794</v>
      </c>
      <c r="CD10" s="65">
        <v>11425.324710954088</v>
      </c>
      <c r="CE10" s="65">
        <v>11856.472987180157</v>
      </c>
      <c r="CF10" s="65">
        <v>13344.529313937917</v>
      </c>
      <c r="CG10" s="65">
        <v>13591.143200727918</v>
      </c>
      <c r="CH10" s="65">
        <v>14523.727766601158</v>
      </c>
      <c r="CI10" s="65">
        <v>14694.694483044637</v>
      </c>
      <c r="CJ10" s="65">
        <v>15574.440578748774</v>
      </c>
      <c r="CK10" s="65">
        <v>15618.579837570302</v>
      </c>
      <c r="CL10" s="65">
        <v>15284.117540237581</v>
      </c>
      <c r="CM10" s="65">
        <v>15122.072874544367</v>
      </c>
      <c r="CN10" s="65">
        <v>14804.311687406849</v>
      </c>
      <c r="CO10" s="65">
        <v>14916.513724196215</v>
      </c>
      <c r="CP10" s="65">
        <v>14996.512247603619</v>
      </c>
      <c r="CQ10" s="65">
        <v>14933.311821584779</v>
      </c>
      <c r="CR10" s="65">
        <v>14937.330401106436</v>
      </c>
      <c r="CS10" s="65">
        <v>14862.524021016619</v>
      </c>
      <c r="CT10" s="65">
        <v>14796.427997557104</v>
      </c>
      <c r="CU10" s="65">
        <v>14500.66132715698</v>
      </c>
      <c r="CV10" s="65">
        <v>14514.016978097745</v>
      </c>
      <c r="CW10" s="65">
        <v>14870.017370763831</v>
      </c>
      <c r="CX10" s="65">
        <v>16341.486507414756</v>
      </c>
      <c r="CY10" s="65">
        <v>16787.112856028638</v>
      </c>
      <c r="CZ10" s="65">
        <v>17641.469491681521</v>
      </c>
      <c r="DA10" s="65">
        <v>18321.089575750193</v>
      </c>
    </row>
    <row r="11" spans="1:105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745.24272054690198</v>
      </c>
      <c r="AJ11" s="62">
        <v>745.71913845431493</v>
      </c>
      <c r="AK11" s="62">
        <v>745.9901184839523</v>
      </c>
      <c r="AL11" s="62">
        <v>754.15011848395227</v>
      </c>
      <c r="AM11" s="62">
        <v>788.5623919942152</v>
      </c>
      <c r="AN11" s="62">
        <v>799.33508361895474</v>
      </c>
      <c r="AO11" s="62">
        <v>819.09008415136782</v>
      </c>
      <c r="AP11" s="62">
        <v>846.48506915136772</v>
      </c>
      <c r="AQ11" s="62">
        <v>868.99461861071404</v>
      </c>
      <c r="AR11" s="62">
        <v>867.33611861071404</v>
      </c>
      <c r="AS11" s="62">
        <v>868.09265430042205</v>
      </c>
      <c r="AT11" s="62">
        <v>866.80061387482203</v>
      </c>
      <c r="AU11" s="62">
        <v>962.22475480238211</v>
      </c>
      <c r="AV11" s="62">
        <v>956.50675480238215</v>
      </c>
      <c r="AW11" s="62">
        <v>962.35975480238199</v>
      </c>
      <c r="AX11" s="62">
        <v>974.62665480238206</v>
      </c>
      <c r="AY11" s="62">
        <v>1088.9091102949692</v>
      </c>
      <c r="AZ11" s="62">
        <v>1124.7961066903767</v>
      </c>
      <c r="BA11" s="62">
        <v>1134.6434349139272</v>
      </c>
      <c r="BB11" s="62">
        <v>1158.0409733245651</v>
      </c>
      <c r="BC11" s="62">
        <v>1226.1359875161143</v>
      </c>
      <c r="BD11" s="62">
        <v>1370.7129868349898</v>
      </c>
      <c r="BE11" s="62">
        <v>1379.0141275981173</v>
      </c>
      <c r="BF11" s="62">
        <v>2134.6579999999999</v>
      </c>
      <c r="BG11" s="62">
        <v>2256.9940000000001</v>
      </c>
      <c r="BH11" s="62">
        <v>2190.1390000000001</v>
      </c>
      <c r="BI11" s="62">
        <v>2060.0009999999997</v>
      </c>
      <c r="BJ11" s="62">
        <v>2053.1949999999997</v>
      </c>
      <c r="BK11" s="62">
        <v>2222.4740000000002</v>
      </c>
      <c r="BL11" s="62">
        <v>2294.8910000000001</v>
      </c>
      <c r="BM11" s="62">
        <v>2292.4049999999997</v>
      </c>
      <c r="BN11" s="62">
        <v>2638.306</v>
      </c>
      <c r="BO11" s="62">
        <v>2541.578</v>
      </c>
      <c r="BP11" s="62">
        <v>2850.2040000000002</v>
      </c>
      <c r="BQ11" s="62">
        <v>2818.8469999999998</v>
      </c>
      <c r="BR11" s="62">
        <v>3151.8670000000002</v>
      </c>
      <c r="BS11" s="62">
        <v>2682.4639999999999</v>
      </c>
      <c r="BT11" s="62">
        <v>2634.8620000000001</v>
      </c>
      <c r="BU11" s="62">
        <v>2719.7220000000002</v>
      </c>
      <c r="BV11" s="62">
        <v>2856.7730000000001</v>
      </c>
      <c r="BW11" s="62">
        <v>2905.3209999999999</v>
      </c>
      <c r="BX11" s="62">
        <v>2938.0810000000001</v>
      </c>
      <c r="BY11" s="62">
        <v>3048.1769999999997</v>
      </c>
      <c r="BZ11" s="62">
        <v>3037.1899999999996</v>
      </c>
      <c r="CA11" s="62">
        <v>3050.049</v>
      </c>
      <c r="CB11" s="62">
        <v>3026.3069999999998</v>
      </c>
      <c r="CC11" s="62">
        <v>2999.8490000000002</v>
      </c>
      <c r="CD11" s="62">
        <v>3036.4350000000004</v>
      </c>
      <c r="CE11" s="62">
        <v>2975.8264336135553</v>
      </c>
      <c r="CF11" s="62">
        <v>3001.9913903299507</v>
      </c>
      <c r="CG11" s="62">
        <v>3002.8403815143365</v>
      </c>
      <c r="CH11" s="62">
        <v>3025.0457042276666</v>
      </c>
      <c r="CI11" s="62">
        <v>3029.0066234433966</v>
      </c>
      <c r="CJ11" s="62">
        <v>3148.2704668930005</v>
      </c>
      <c r="CK11" s="62">
        <v>3245.1801118046319</v>
      </c>
      <c r="CL11" s="62">
        <v>3277.5880897000166</v>
      </c>
      <c r="CM11" s="62">
        <v>3329.6927223908087</v>
      </c>
      <c r="CN11" s="62">
        <v>3394.5917296266161</v>
      </c>
      <c r="CO11" s="62">
        <v>3458.9986061755517</v>
      </c>
      <c r="CP11" s="62">
        <v>3482.2725873568115</v>
      </c>
      <c r="CQ11" s="62">
        <v>3503.5541834349215</v>
      </c>
      <c r="CR11" s="62">
        <v>3628.0371269162342</v>
      </c>
      <c r="CS11" s="62">
        <v>3707.6719703447807</v>
      </c>
      <c r="CT11" s="62">
        <v>3770.5970080656407</v>
      </c>
      <c r="CU11" s="62">
        <v>3821.3828553012527</v>
      </c>
      <c r="CV11" s="62">
        <v>3854.2510115086088</v>
      </c>
      <c r="CW11" s="62">
        <v>4191.0542020727198</v>
      </c>
      <c r="CX11" s="62">
        <v>4252.9563429000646</v>
      </c>
      <c r="CY11" s="62">
        <v>4324.2244221008687</v>
      </c>
      <c r="CZ11" s="62">
        <v>4390.8893279562853</v>
      </c>
      <c r="DA11" s="62">
        <v>4372.7506527493279</v>
      </c>
    </row>
    <row r="12" spans="1:105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713.44272054690202</v>
      </c>
      <c r="AJ12" s="62">
        <v>713.71913845431493</v>
      </c>
      <c r="AK12" s="62">
        <v>713.9901184839523</v>
      </c>
      <c r="AL12" s="62">
        <v>714.05011848395225</v>
      </c>
      <c r="AM12" s="62">
        <v>750.72444477231068</v>
      </c>
      <c r="AN12" s="62">
        <v>761.69713639705026</v>
      </c>
      <c r="AO12" s="62">
        <v>781.35213692946331</v>
      </c>
      <c r="AP12" s="62">
        <v>781.55712192946328</v>
      </c>
      <c r="AQ12" s="62">
        <v>791.48391028480978</v>
      </c>
      <c r="AR12" s="62">
        <v>791.63541028480972</v>
      </c>
      <c r="AS12" s="62">
        <v>791.80194597451771</v>
      </c>
      <c r="AT12" s="62">
        <v>835.34827397451772</v>
      </c>
      <c r="AU12" s="62">
        <v>883.80172688689265</v>
      </c>
      <c r="AV12" s="62">
        <v>883.89372688689264</v>
      </c>
      <c r="AW12" s="62">
        <v>885.53672688689255</v>
      </c>
      <c r="AX12" s="62">
        <v>885.57362688689261</v>
      </c>
      <c r="AY12" s="62">
        <v>993.94829967879332</v>
      </c>
      <c r="AZ12" s="62">
        <v>993.99489967879333</v>
      </c>
      <c r="BA12" s="62">
        <v>994.22393055879331</v>
      </c>
      <c r="BB12" s="62">
        <v>995.27476055879322</v>
      </c>
      <c r="BC12" s="62">
        <v>1026.1421666200238</v>
      </c>
      <c r="BD12" s="62">
        <v>1175.934875061113</v>
      </c>
      <c r="BE12" s="62">
        <v>1171.2688374269896</v>
      </c>
      <c r="BF12" s="62">
        <v>1576.4690000000001</v>
      </c>
      <c r="BG12" s="62">
        <v>1643.14</v>
      </c>
      <c r="BH12" s="62">
        <v>1598.92</v>
      </c>
      <c r="BI12" s="62">
        <v>1408.7329999999999</v>
      </c>
      <c r="BJ12" s="62">
        <v>1405.154</v>
      </c>
      <c r="BK12" s="62">
        <v>1556.5550000000001</v>
      </c>
      <c r="BL12" s="62">
        <v>1639.865</v>
      </c>
      <c r="BM12" s="62">
        <v>1618.818</v>
      </c>
      <c r="BN12" s="62">
        <v>1913.7260000000001</v>
      </c>
      <c r="BO12" s="62">
        <v>1793.222</v>
      </c>
      <c r="BP12" s="62">
        <v>2068.4720000000002</v>
      </c>
      <c r="BQ12" s="62">
        <v>2023.6769999999999</v>
      </c>
      <c r="BR12" s="62">
        <v>2352.3789999999999</v>
      </c>
      <c r="BS12" s="62">
        <v>1818.8679999999999</v>
      </c>
      <c r="BT12" s="62">
        <v>1742.8330000000001</v>
      </c>
      <c r="BU12" s="62">
        <v>1797.046</v>
      </c>
      <c r="BV12" s="62">
        <v>1902.1020000000001</v>
      </c>
      <c r="BW12" s="62">
        <v>1926.04</v>
      </c>
      <c r="BX12" s="62">
        <v>1936.2750000000001</v>
      </c>
      <c r="BY12" s="62">
        <v>1993.5229999999999</v>
      </c>
      <c r="BZ12" s="62">
        <v>1973.0239999999999</v>
      </c>
      <c r="CA12" s="62">
        <v>1980.2329999999999</v>
      </c>
      <c r="CB12" s="62">
        <v>1943.0450000000001</v>
      </c>
      <c r="CC12" s="62">
        <v>1921.5129999999999</v>
      </c>
      <c r="CD12" s="62">
        <v>1950.18</v>
      </c>
      <c r="CE12" s="62">
        <v>1910.5272470025695</v>
      </c>
      <c r="CF12" s="62">
        <v>1939.3143882951167</v>
      </c>
      <c r="CG12" s="62">
        <v>1931.1315398783631</v>
      </c>
      <c r="CH12" s="62">
        <v>1962.1993681227184</v>
      </c>
      <c r="CI12" s="62">
        <v>1956.6081696060496</v>
      </c>
      <c r="CJ12" s="62">
        <v>2059.8936597502534</v>
      </c>
      <c r="CK12" s="62">
        <v>2091.8575686174067</v>
      </c>
      <c r="CL12" s="62">
        <v>2112.7478956588684</v>
      </c>
      <c r="CM12" s="62">
        <v>2146.3347741984549</v>
      </c>
      <c r="CN12" s="62">
        <v>2188.1689636131323</v>
      </c>
      <c r="CO12" s="62">
        <v>2229.6859233929008</v>
      </c>
      <c r="CP12" s="62">
        <v>2244.6884354287595</v>
      </c>
      <c r="CQ12" s="62">
        <v>2258.406647144132</v>
      </c>
      <c r="CR12" s="62">
        <v>2338.6489075160375</v>
      </c>
      <c r="CS12" s="62">
        <v>2389.9818826398837</v>
      </c>
      <c r="CT12" s="62">
        <v>2430.5436425043363</v>
      </c>
      <c r="CU12" s="62">
        <v>2463.2804260597441</v>
      </c>
      <c r="CV12" s="62">
        <v>2484.4673860927951</v>
      </c>
      <c r="CW12" s="62">
        <v>2701.5722243583768</v>
      </c>
      <c r="CX12" s="62">
        <v>2741.4746203247114</v>
      </c>
      <c r="CY12" s="62">
        <v>2787.4143419243615</v>
      </c>
      <c r="CZ12" s="62">
        <v>2830.3868374624508</v>
      </c>
      <c r="DA12" s="62">
        <v>2818.6945665532508</v>
      </c>
    </row>
    <row r="13" spans="1:105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713.44272054690202</v>
      </c>
      <c r="AJ13" s="62">
        <v>713.71913845431493</v>
      </c>
      <c r="AK13" s="62">
        <v>713.9901184839523</v>
      </c>
      <c r="AL13" s="62">
        <v>714.05011848395225</v>
      </c>
      <c r="AM13" s="62">
        <v>750.72444477231068</v>
      </c>
      <c r="AN13" s="62">
        <v>761.69713639705026</v>
      </c>
      <c r="AO13" s="62">
        <v>781.35213692946331</v>
      </c>
      <c r="AP13" s="62">
        <v>781.55712192946328</v>
      </c>
      <c r="AQ13" s="62">
        <v>791.48391028480978</v>
      </c>
      <c r="AR13" s="62">
        <v>791.63541028480972</v>
      </c>
      <c r="AS13" s="62">
        <v>791.80194597451771</v>
      </c>
      <c r="AT13" s="62">
        <v>835.34827397451772</v>
      </c>
      <c r="AU13" s="62">
        <v>883.80172688689265</v>
      </c>
      <c r="AV13" s="62">
        <v>883.89372688689264</v>
      </c>
      <c r="AW13" s="62">
        <v>885.53672688689255</v>
      </c>
      <c r="AX13" s="62">
        <v>885.57362688689261</v>
      </c>
      <c r="AY13" s="62">
        <v>993.94829967879332</v>
      </c>
      <c r="AZ13" s="62">
        <v>993.99489967879333</v>
      </c>
      <c r="BA13" s="62">
        <v>994.22393055879331</v>
      </c>
      <c r="BB13" s="62">
        <v>995.27476055879322</v>
      </c>
      <c r="BC13" s="62">
        <v>1026.1421666200238</v>
      </c>
      <c r="BD13" s="62">
        <v>1175.934875061113</v>
      </c>
      <c r="BE13" s="62">
        <v>1171.2688374269896</v>
      </c>
      <c r="BF13" s="62">
        <v>1576.4690000000001</v>
      </c>
      <c r="BG13" s="62">
        <v>1643.14</v>
      </c>
      <c r="BH13" s="62">
        <v>1598.92</v>
      </c>
      <c r="BI13" s="62">
        <v>1408.7329999999999</v>
      </c>
      <c r="BJ13" s="62">
        <v>1405.154</v>
      </c>
      <c r="BK13" s="62">
        <v>1556.5550000000001</v>
      </c>
      <c r="BL13" s="62">
        <v>1639.865</v>
      </c>
      <c r="BM13" s="62">
        <v>1618.818</v>
      </c>
      <c r="BN13" s="62">
        <v>1913.7260000000001</v>
      </c>
      <c r="BO13" s="62">
        <v>1793.222</v>
      </c>
      <c r="BP13" s="62">
        <v>2068.4720000000002</v>
      </c>
      <c r="BQ13" s="62">
        <v>2023.6769999999999</v>
      </c>
      <c r="BR13" s="62">
        <v>2352.3789999999999</v>
      </c>
      <c r="BS13" s="62">
        <v>1818.8679999999999</v>
      </c>
      <c r="BT13" s="62">
        <v>1742.8330000000001</v>
      </c>
      <c r="BU13" s="62">
        <v>1797.046</v>
      </c>
      <c r="BV13" s="62">
        <v>1902.1020000000001</v>
      </c>
      <c r="BW13" s="62">
        <v>1926.04</v>
      </c>
      <c r="BX13" s="62">
        <v>1936.2750000000001</v>
      </c>
      <c r="BY13" s="62">
        <v>1993.5229999999999</v>
      </c>
      <c r="BZ13" s="62">
        <v>1973.0239999999999</v>
      </c>
      <c r="CA13" s="62">
        <v>1980.2329999999999</v>
      </c>
      <c r="CB13" s="62">
        <v>1943.0450000000001</v>
      </c>
      <c r="CC13" s="62">
        <v>1921.5129999999999</v>
      </c>
      <c r="CD13" s="62">
        <v>1950.18</v>
      </c>
      <c r="CE13" s="62">
        <v>1910.5272470025695</v>
      </c>
      <c r="CF13" s="62">
        <v>1939.3143882951167</v>
      </c>
      <c r="CG13" s="62">
        <v>1931.1315398783631</v>
      </c>
      <c r="CH13" s="62">
        <v>1962.1993681227184</v>
      </c>
      <c r="CI13" s="62">
        <v>1956.6081696060496</v>
      </c>
      <c r="CJ13" s="62">
        <v>2059.8936597502534</v>
      </c>
      <c r="CK13" s="62">
        <v>2091.8575686174067</v>
      </c>
      <c r="CL13" s="62">
        <v>2112.7478956588684</v>
      </c>
      <c r="CM13" s="62">
        <v>2146.3347741984549</v>
      </c>
      <c r="CN13" s="62">
        <v>2188.1689636131323</v>
      </c>
      <c r="CO13" s="62">
        <v>2229.6859233929008</v>
      </c>
      <c r="CP13" s="62">
        <v>2244.6884354287595</v>
      </c>
      <c r="CQ13" s="62">
        <v>2258.406647144132</v>
      </c>
      <c r="CR13" s="62">
        <v>2338.6489075160375</v>
      </c>
      <c r="CS13" s="62">
        <v>2389.9818826398837</v>
      </c>
      <c r="CT13" s="62">
        <v>2430.5436425043363</v>
      </c>
      <c r="CU13" s="62">
        <v>2463.2804260597441</v>
      </c>
      <c r="CV13" s="62">
        <v>2484.4673860927951</v>
      </c>
      <c r="CW13" s="62">
        <v>2701.5722243583768</v>
      </c>
      <c r="CX13" s="62">
        <v>2741.4746203247114</v>
      </c>
      <c r="CY13" s="62">
        <v>2787.4143419243615</v>
      </c>
      <c r="CZ13" s="62">
        <v>2830.3868374624508</v>
      </c>
      <c r="DA13" s="62">
        <v>2818.6945665532508</v>
      </c>
    </row>
    <row r="14" spans="1:105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  <c r="CY14" s="62">
        <v>0</v>
      </c>
      <c r="CZ14" s="62">
        <v>0</v>
      </c>
      <c r="DA14" s="62">
        <v>0</v>
      </c>
    </row>
    <row r="15" spans="1:105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  <c r="CY15" s="62">
        <v>0</v>
      </c>
      <c r="CZ15" s="62">
        <v>0</v>
      </c>
      <c r="DA15" s="62">
        <v>0</v>
      </c>
    </row>
    <row r="16" spans="1:105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31.8</v>
      </c>
      <c r="AJ16" s="62">
        <v>32</v>
      </c>
      <c r="AK16" s="62">
        <v>32</v>
      </c>
      <c r="AL16" s="62">
        <v>40.1</v>
      </c>
      <c r="AM16" s="62">
        <v>37.837947221904486</v>
      </c>
      <c r="AN16" s="62">
        <v>37.63794722190449</v>
      </c>
      <c r="AO16" s="62">
        <v>37.737947221904491</v>
      </c>
      <c r="AP16" s="62">
        <v>64.927947221904489</v>
      </c>
      <c r="AQ16" s="62">
        <v>77.510708325904289</v>
      </c>
      <c r="AR16" s="62">
        <v>75.700708325904287</v>
      </c>
      <c r="AS16" s="62">
        <v>76.290708325904291</v>
      </c>
      <c r="AT16" s="62">
        <v>31.452339900304295</v>
      </c>
      <c r="AU16" s="62">
        <v>78.423027915489456</v>
      </c>
      <c r="AV16" s="62">
        <v>72.613027915489468</v>
      </c>
      <c r="AW16" s="62">
        <v>76.823027915489462</v>
      </c>
      <c r="AX16" s="62">
        <v>89.053027915489466</v>
      </c>
      <c r="AY16" s="62">
        <v>94.960810616175905</v>
      </c>
      <c r="AZ16" s="62">
        <v>130.80120701158347</v>
      </c>
      <c r="BA16" s="62">
        <v>140.4195043551338</v>
      </c>
      <c r="BB16" s="62">
        <v>162.76621276577202</v>
      </c>
      <c r="BC16" s="62">
        <v>199.99382089609054</v>
      </c>
      <c r="BD16" s="62">
        <v>194.77811177387693</v>
      </c>
      <c r="BE16" s="62">
        <v>207.74529017112755</v>
      </c>
      <c r="BF16" s="62">
        <v>558.18899999999996</v>
      </c>
      <c r="BG16" s="62">
        <v>613.85399999999993</v>
      </c>
      <c r="BH16" s="62">
        <v>591.21899999999994</v>
      </c>
      <c r="BI16" s="62">
        <v>651.26799999999992</v>
      </c>
      <c r="BJ16" s="62">
        <v>648.04099999999994</v>
      </c>
      <c r="BK16" s="62">
        <v>665.91899999999998</v>
      </c>
      <c r="BL16" s="62">
        <v>655.02599999999995</v>
      </c>
      <c r="BM16" s="62">
        <v>673.58699999999999</v>
      </c>
      <c r="BN16" s="62">
        <v>724.58</v>
      </c>
      <c r="BO16" s="62">
        <v>748.35599999999999</v>
      </c>
      <c r="BP16" s="62">
        <v>781.73199999999997</v>
      </c>
      <c r="BQ16" s="62">
        <v>795.17</v>
      </c>
      <c r="BR16" s="62">
        <v>799.48800000000006</v>
      </c>
      <c r="BS16" s="62">
        <v>863.59600000000012</v>
      </c>
      <c r="BT16" s="62">
        <v>892.02900000000011</v>
      </c>
      <c r="BU16" s="62">
        <v>922.67600000000004</v>
      </c>
      <c r="BV16" s="62">
        <v>954.67099999999994</v>
      </c>
      <c r="BW16" s="62">
        <v>979.28099999999995</v>
      </c>
      <c r="BX16" s="62">
        <v>1001.806</v>
      </c>
      <c r="BY16" s="62">
        <v>1054.654</v>
      </c>
      <c r="BZ16" s="62">
        <v>1064.1659999999999</v>
      </c>
      <c r="CA16" s="62">
        <v>1069.816</v>
      </c>
      <c r="CB16" s="62">
        <v>1083.2619999999999</v>
      </c>
      <c r="CC16" s="62">
        <v>1078.336</v>
      </c>
      <c r="CD16" s="62">
        <v>1086.2550000000001</v>
      </c>
      <c r="CE16" s="62">
        <v>1065.299186610986</v>
      </c>
      <c r="CF16" s="62">
        <v>1062.677002034834</v>
      </c>
      <c r="CG16" s="62">
        <v>1071.7088416359734</v>
      </c>
      <c r="CH16" s="62">
        <v>1062.8463361049483</v>
      </c>
      <c r="CI16" s="62">
        <v>1072.398453837347</v>
      </c>
      <c r="CJ16" s="62">
        <v>1088.3768071427471</v>
      </c>
      <c r="CK16" s="62">
        <v>1153.3225431872252</v>
      </c>
      <c r="CL16" s="62">
        <v>1164.8401940411482</v>
      </c>
      <c r="CM16" s="62">
        <v>1183.3579481923539</v>
      </c>
      <c r="CN16" s="62">
        <v>1206.4227660134841</v>
      </c>
      <c r="CO16" s="62">
        <v>1229.3126827826509</v>
      </c>
      <c r="CP16" s="62">
        <v>1237.5841519280521</v>
      </c>
      <c r="CQ16" s="62">
        <v>1245.1475362907893</v>
      </c>
      <c r="CR16" s="62">
        <v>1289.3882194001965</v>
      </c>
      <c r="CS16" s="62">
        <v>1317.6900877048968</v>
      </c>
      <c r="CT16" s="62">
        <v>1340.0533655613044</v>
      </c>
      <c r="CU16" s="62">
        <v>1358.1024292415088</v>
      </c>
      <c r="CV16" s="62">
        <v>1369.7836254158135</v>
      </c>
      <c r="CW16" s="62">
        <v>1489.4819777143432</v>
      </c>
      <c r="CX16" s="62">
        <v>1511.4817225753534</v>
      </c>
      <c r="CY16" s="62">
        <v>1536.8100801765074</v>
      </c>
      <c r="CZ16" s="62">
        <v>1560.502490493835</v>
      </c>
      <c r="DA16" s="62">
        <v>1554.0560861960769</v>
      </c>
    </row>
    <row r="17" spans="1:105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31.8</v>
      </c>
      <c r="AJ17" s="62">
        <v>32</v>
      </c>
      <c r="AK17" s="62">
        <v>32</v>
      </c>
      <c r="AL17" s="62">
        <v>40.1</v>
      </c>
      <c r="AM17" s="62">
        <v>37.837947221904486</v>
      </c>
      <c r="AN17" s="62">
        <v>37.63794722190449</v>
      </c>
      <c r="AO17" s="62">
        <v>37.737947221904491</v>
      </c>
      <c r="AP17" s="62">
        <v>64.927947221904489</v>
      </c>
      <c r="AQ17" s="62">
        <v>77.510708325904289</v>
      </c>
      <c r="AR17" s="62">
        <v>75.700708325904287</v>
      </c>
      <c r="AS17" s="62">
        <v>76.290708325904291</v>
      </c>
      <c r="AT17" s="62">
        <v>31.452339900304295</v>
      </c>
      <c r="AU17" s="62">
        <v>78.423027915489456</v>
      </c>
      <c r="AV17" s="62">
        <v>72.613027915489468</v>
      </c>
      <c r="AW17" s="62">
        <v>76.823027915489462</v>
      </c>
      <c r="AX17" s="62">
        <v>89.053027915489466</v>
      </c>
      <c r="AY17" s="62">
        <v>94.960810616175905</v>
      </c>
      <c r="AZ17" s="62">
        <v>130.80120701158347</v>
      </c>
      <c r="BA17" s="62">
        <v>140.4195043551338</v>
      </c>
      <c r="BB17" s="62">
        <v>162.76621276577202</v>
      </c>
      <c r="BC17" s="62">
        <v>199.99382089609054</v>
      </c>
      <c r="BD17" s="62">
        <v>194.77811177387693</v>
      </c>
      <c r="BE17" s="62">
        <v>207.74529017112755</v>
      </c>
      <c r="BF17" s="62">
        <v>353.38499999999999</v>
      </c>
      <c r="BG17" s="62">
        <v>395.053</v>
      </c>
      <c r="BH17" s="62">
        <v>397.44600000000003</v>
      </c>
      <c r="BI17" s="62">
        <v>445.82100000000003</v>
      </c>
      <c r="BJ17" s="62">
        <v>442.53</v>
      </c>
      <c r="BK17" s="62">
        <v>442.53</v>
      </c>
      <c r="BL17" s="62">
        <v>432.04599999999999</v>
      </c>
      <c r="BM17" s="62">
        <v>442.678</v>
      </c>
      <c r="BN17" s="62">
        <v>492.97800000000001</v>
      </c>
      <c r="BO17" s="62">
        <v>511.25599999999997</v>
      </c>
      <c r="BP17" s="62">
        <v>508.40699999999998</v>
      </c>
      <c r="BQ17" s="62">
        <v>512.67399999999998</v>
      </c>
      <c r="BR17" s="62">
        <v>507.68599999999998</v>
      </c>
      <c r="BS17" s="62">
        <v>564.08900000000006</v>
      </c>
      <c r="BT17" s="62">
        <v>583.01700000000005</v>
      </c>
      <c r="BU17" s="62">
        <v>604.125</v>
      </c>
      <c r="BV17" s="62">
        <v>620.34400000000005</v>
      </c>
      <c r="BW17" s="62">
        <v>640.44600000000003</v>
      </c>
      <c r="BX17" s="62">
        <v>660.452</v>
      </c>
      <c r="BY17" s="62">
        <v>696.11500000000001</v>
      </c>
      <c r="BZ17" s="62">
        <v>707.90499999999997</v>
      </c>
      <c r="CA17" s="62">
        <v>711.62199999999996</v>
      </c>
      <c r="CB17" s="62">
        <v>732.66099999999994</v>
      </c>
      <c r="CC17" s="62">
        <v>725.12800000000004</v>
      </c>
      <c r="CD17" s="62">
        <v>727.77700000000004</v>
      </c>
      <c r="CE17" s="62">
        <v>714.11007330389543</v>
      </c>
      <c r="CF17" s="62">
        <v>706.19629676482498</v>
      </c>
      <c r="CG17" s="62">
        <v>716.73229040737601</v>
      </c>
      <c r="CH17" s="62">
        <v>702.15896181919231</v>
      </c>
      <c r="CI17" s="62">
        <v>712.73884194151435</v>
      </c>
      <c r="CJ17" s="62">
        <v>709.73147297671903</v>
      </c>
      <c r="CK17" s="62">
        <v>768.801670302503</v>
      </c>
      <c r="CL17" s="62">
        <v>776.47930503422924</v>
      </c>
      <c r="CM17" s="62">
        <v>788.82318958395388</v>
      </c>
      <c r="CN17" s="62">
        <v>804.19813440823907</v>
      </c>
      <c r="CO17" s="62">
        <v>819.45649066700844</v>
      </c>
      <c r="CP17" s="62">
        <v>824.97022950130417</v>
      </c>
      <c r="CQ17" s="62">
        <v>830.01196094543525</v>
      </c>
      <c r="CR17" s="62">
        <v>859.5026799734726</v>
      </c>
      <c r="CS17" s="62">
        <v>878.36862840556091</v>
      </c>
      <c r="CT17" s="62">
        <v>893.27592859751951</v>
      </c>
      <c r="CU17" s="62">
        <v>905.30738535409205</v>
      </c>
      <c r="CV17" s="62">
        <v>913.09403895154878</v>
      </c>
      <c r="CW17" s="62">
        <v>992.88463501954595</v>
      </c>
      <c r="CX17" s="62">
        <v>1007.5496051055662</v>
      </c>
      <c r="CY17" s="62">
        <v>1024.4334193904876</v>
      </c>
      <c r="CZ17" s="62">
        <v>1040.2267156657142</v>
      </c>
      <c r="DA17" s="62">
        <v>1035.9295600947621</v>
      </c>
    </row>
    <row r="18" spans="1:105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168.453</v>
      </c>
      <c r="BG18" s="62">
        <v>182.71799999999999</v>
      </c>
      <c r="BH18" s="62">
        <v>157.69</v>
      </c>
      <c r="BI18" s="62">
        <v>170.21899999999999</v>
      </c>
      <c r="BJ18" s="62">
        <v>169.416</v>
      </c>
      <c r="BK18" s="62">
        <v>183.19300000000001</v>
      </c>
      <c r="BL18" s="62">
        <v>181.29300000000001</v>
      </c>
      <c r="BM18" s="62">
        <v>189.45500000000001</v>
      </c>
      <c r="BN18" s="62">
        <v>189.8</v>
      </c>
      <c r="BO18" s="62">
        <v>195.70400000000001</v>
      </c>
      <c r="BP18" s="62">
        <v>227.33</v>
      </c>
      <c r="BQ18" s="62">
        <v>234.958</v>
      </c>
      <c r="BR18" s="62">
        <v>242.54300000000001</v>
      </c>
      <c r="BS18" s="62">
        <v>248.92599999999999</v>
      </c>
      <c r="BT18" s="62">
        <v>256.90300000000002</v>
      </c>
      <c r="BU18" s="62">
        <v>264.928</v>
      </c>
      <c r="BV18" s="62">
        <v>279.33</v>
      </c>
      <c r="BW18" s="62">
        <v>282.83300000000003</v>
      </c>
      <c r="BX18" s="62">
        <v>284.68799999999999</v>
      </c>
      <c r="BY18" s="62">
        <v>292.95299999999997</v>
      </c>
      <c r="BZ18" s="62">
        <v>290.97199999999998</v>
      </c>
      <c r="CA18" s="62">
        <v>292.03500000000003</v>
      </c>
      <c r="CB18" s="62">
        <v>286.55099999999999</v>
      </c>
      <c r="CC18" s="62">
        <v>283.375</v>
      </c>
      <c r="CD18" s="62">
        <v>287.60300000000001</v>
      </c>
      <c r="CE18" s="62">
        <v>281.75526156063142</v>
      </c>
      <c r="CF18" s="62">
        <v>286.00064907718723</v>
      </c>
      <c r="CG18" s="62">
        <v>284.79388241128885</v>
      </c>
      <c r="CH18" s="62">
        <v>289.37561454143378</v>
      </c>
      <c r="CI18" s="62">
        <v>288.55105179155777</v>
      </c>
      <c r="CJ18" s="62">
        <v>303.78309327992463</v>
      </c>
      <c r="CK18" s="62">
        <v>308.49697501989681</v>
      </c>
      <c r="CL18" s="62">
        <v>311.57777879743452</v>
      </c>
      <c r="CM18" s="62">
        <v>316.53100820715548</v>
      </c>
      <c r="CN18" s="62">
        <v>322.70051089244936</v>
      </c>
      <c r="CO18" s="62">
        <v>328.82323009485975</v>
      </c>
      <c r="CP18" s="62">
        <v>331.03572756610049</v>
      </c>
      <c r="CQ18" s="62">
        <v>333.05882267561702</v>
      </c>
      <c r="CR18" s="62">
        <v>344.89256076795431</v>
      </c>
      <c r="CS18" s="62">
        <v>352.46289814754215</v>
      </c>
      <c r="CT18" s="62">
        <v>358.4447491145454</v>
      </c>
      <c r="CU18" s="62">
        <v>363.27261065265168</v>
      </c>
      <c r="CV18" s="62">
        <v>366.39716042034144</v>
      </c>
      <c r="CW18" s="62">
        <v>398.41472551268333</v>
      </c>
      <c r="CX18" s="62">
        <v>404.29933670052645</v>
      </c>
      <c r="CY18" s="62">
        <v>411.07430329450705</v>
      </c>
      <c r="CZ18" s="62">
        <v>417.41167782776392</v>
      </c>
      <c r="DA18" s="62">
        <v>415.68735860989983</v>
      </c>
    </row>
    <row r="19" spans="1:105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36.350999999999999</v>
      </c>
      <c r="BG19" s="62">
        <v>36.082999999999998</v>
      </c>
      <c r="BH19" s="62">
        <v>36.082999999999998</v>
      </c>
      <c r="BI19" s="62">
        <v>35.228000000000002</v>
      </c>
      <c r="BJ19" s="62">
        <v>36.094999999999999</v>
      </c>
      <c r="BK19" s="62">
        <v>40.195999999999998</v>
      </c>
      <c r="BL19" s="62">
        <v>41.686999999999998</v>
      </c>
      <c r="BM19" s="62">
        <v>41.454000000000001</v>
      </c>
      <c r="BN19" s="62">
        <v>41.802</v>
      </c>
      <c r="BO19" s="62">
        <v>41.396000000000001</v>
      </c>
      <c r="BP19" s="62">
        <v>45.994999999999997</v>
      </c>
      <c r="BQ19" s="62">
        <v>47.537999999999997</v>
      </c>
      <c r="BR19" s="62">
        <v>49.259</v>
      </c>
      <c r="BS19" s="62">
        <v>50.581000000000003</v>
      </c>
      <c r="BT19" s="62">
        <v>52.109000000000002</v>
      </c>
      <c r="BU19" s="62">
        <v>53.622999999999998</v>
      </c>
      <c r="BV19" s="62">
        <v>54.997</v>
      </c>
      <c r="BW19" s="62">
        <v>56.002000000000002</v>
      </c>
      <c r="BX19" s="62">
        <v>56.665999999999997</v>
      </c>
      <c r="BY19" s="62">
        <v>65.585999999999999</v>
      </c>
      <c r="BZ19" s="62">
        <v>65.289000000000001</v>
      </c>
      <c r="CA19" s="62">
        <v>66.159000000000006</v>
      </c>
      <c r="CB19" s="62">
        <v>64.05</v>
      </c>
      <c r="CC19" s="62">
        <v>69.832999999999998</v>
      </c>
      <c r="CD19" s="62">
        <v>70.875</v>
      </c>
      <c r="CE19" s="62">
        <v>69.433851746459112</v>
      </c>
      <c r="CF19" s="62">
        <v>70.480056192821763</v>
      </c>
      <c r="CG19" s="62">
        <v>70.182668817308539</v>
      </c>
      <c r="CH19" s="62">
        <v>71.311759744322202</v>
      </c>
      <c r="CI19" s="62">
        <v>71.108560104274943</v>
      </c>
      <c r="CJ19" s="62">
        <v>74.862240886103351</v>
      </c>
      <c r="CK19" s="62">
        <v>76.023897864825415</v>
      </c>
      <c r="CL19" s="62">
        <v>76.783110209484505</v>
      </c>
      <c r="CM19" s="62">
        <v>78.003750401244531</v>
      </c>
      <c r="CN19" s="62">
        <v>79.524120712795565</v>
      </c>
      <c r="CO19" s="62">
        <v>81.032962020782563</v>
      </c>
      <c r="CP19" s="62">
        <v>81.578194860647343</v>
      </c>
      <c r="CQ19" s="62">
        <v>82.076752669737019</v>
      </c>
      <c r="CR19" s="62">
        <v>84.992978658769559</v>
      </c>
      <c r="CS19" s="62">
        <v>86.858561151793793</v>
      </c>
      <c r="CT19" s="62">
        <v>88.332687849239463</v>
      </c>
      <c r="CU19" s="62">
        <v>89.522433234765003</v>
      </c>
      <c r="CV19" s="62">
        <v>90.292426043923314</v>
      </c>
      <c r="CW19" s="62">
        <v>98.182617182113916</v>
      </c>
      <c r="CX19" s="62">
        <v>99.632780769260734</v>
      </c>
      <c r="CY19" s="62">
        <v>101.30235749151277</v>
      </c>
      <c r="CZ19" s="62">
        <v>102.86409700035688</v>
      </c>
      <c r="DA19" s="62">
        <v>102.43916749141501</v>
      </c>
    </row>
    <row r="20" spans="1:105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279.65693466547106</v>
      </c>
      <c r="BS20" s="62">
        <v>287.92028081468976</v>
      </c>
      <c r="BT20" s="62">
        <v>278.75478535149142</v>
      </c>
      <c r="BU20" s="62">
        <v>296.68187945034089</v>
      </c>
      <c r="BV20" s="62">
        <v>304.36086864044699</v>
      </c>
      <c r="BW20" s="62">
        <v>314.52607542969378</v>
      </c>
      <c r="BX20" s="62">
        <v>356.11374978143192</v>
      </c>
      <c r="BY20" s="62">
        <v>335.41568536167341</v>
      </c>
      <c r="BZ20" s="62">
        <v>337.39045243243191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344.64660264338113</v>
      </c>
      <c r="CH20" s="62">
        <v>382.51856984936501</v>
      </c>
      <c r="CI20" s="62">
        <v>503.42143424146798</v>
      </c>
      <c r="CJ20" s="62">
        <v>536.1983322491094</v>
      </c>
      <c r="CK20" s="62">
        <v>533.45320878611471</v>
      </c>
      <c r="CL20" s="62">
        <v>612.54859663407012</v>
      </c>
      <c r="CM20" s="62">
        <v>651.80127235604004</v>
      </c>
      <c r="CN20" s="62">
        <v>695.92382229068278</v>
      </c>
      <c r="CO20" s="62">
        <v>847.30951108625447</v>
      </c>
      <c r="CP20" s="62">
        <v>832.46176821249969</v>
      </c>
      <c r="CQ20" s="62">
        <v>865.12469642930193</v>
      </c>
      <c r="CR20" s="62">
        <v>918.54654432751272</v>
      </c>
      <c r="CS20" s="62">
        <v>924.59554759215621</v>
      </c>
      <c r="CT20" s="62">
        <v>980.60538898869424</v>
      </c>
      <c r="CU20" s="62">
        <v>887.7666238572192</v>
      </c>
      <c r="CV20" s="62">
        <v>937.58084048426315</v>
      </c>
      <c r="CW20" s="62">
        <v>978.56040234493651</v>
      </c>
      <c r="CX20" s="62">
        <v>1228.1125960651423</v>
      </c>
      <c r="CY20" s="62">
        <v>938.97445843209323</v>
      </c>
      <c r="CZ20" s="62">
        <v>938.81537173479296</v>
      </c>
      <c r="DA20" s="62">
        <v>1103.486132917074</v>
      </c>
    </row>
    <row r="21" spans="1:105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25.296213457561969</v>
      </c>
      <c r="CH21" s="62">
        <v>26.21052988516831</v>
      </c>
      <c r="CI21" s="62">
        <v>25.986694740009305</v>
      </c>
      <c r="CJ21" s="62">
        <v>26.715468675878263</v>
      </c>
      <c r="CK21" s="62">
        <v>26.478490037470468</v>
      </c>
      <c r="CL21" s="62">
        <v>26.180625426077164</v>
      </c>
      <c r="CM21" s="62">
        <v>26.188619252016739</v>
      </c>
      <c r="CN21" s="62">
        <v>26.300182749782451</v>
      </c>
      <c r="CO21" s="62">
        <v>25.791634963041453</v>
      </c>
      <c r="CP21" s="62">
        <v>26.823954858902795</v>
      </c>
      <c r="CQ21" s="62">
        <v>29.539283212468099</v>
      </c>
      <c r="CR21" s="62">
        <v>30.447237504996288</v>
      </c>
      <c r="CS21" s="62">
        <v>30.99614276904542</v>
      </c>
      <c r="CT21" s="62">
        <v>35.204531955292978</v>
      </c>
      <c r="CU21" s="62">
        <v>44.25846789136066</v>
      </c>
      <c r="CV21" s="62">
        <v>66.635547372493846</v>
      </c>
      <c r="CW21" s="62">
        <v>72.252715493589221</v>
      </c>
      <c r="CX21" s="62">
        <v>184.69278441508033</v>
      </c>
      <c r="CY21" s="62">
        <v>176.87741555932178</v>
      </c>
      <c r="CZ21" s="62">
        <v>173.85316128227996</v>
      </c>
      <c r="DA21" s="62">
        <v>193.15393146582585</v>
      </c>
    </row>
    <row r="22" spans="1:105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2">
        <v>0</v>
      </c>
      <c r="CU22" s="62">
        <v>0</v>
      </c>
      <c r="CV22" s="62">
        <v>0</v>
      </c>
      <c r="CW22" s="62">
        <v>0</v>
      </c>
      <c r="CX22" s="62">
        <v>0</v>
      </c>
      <c r="CY22" s="62">
        <v>0</v>
      </c>
      <c r="CZ22" s="62">
        <v>0</v>
      </c>
      <c r="DA22" s="62">
        <v>0</v>
      </c>
    </row>
    <row r="23" spans="1:105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14.222735878305969</v>
      </c>
      <c r="CH23" s="62">
        <v>15.137052305912311</v>
      </c>
      <c r="CI23" s="62">
        <v>14.913217160753307</v>
      </c>
      <c r="CJ23" s="62">
        <v>15.641991096622263</v>
      </c>
      <c r="CK23" s="62">
        <v>15.40501245821447</v>
      </c>
      <c r="CL23" s="62">
        <v>15.107147846821166</v>
      </c>
      <c r="CM23" s="62">
        <v>15.115141672760741</v>
      </c>
      <c r="CN23" s="62">
        <v>15.226705170526452</v>
      </c>
      <c r="CO23" s="62">
        <v>14.718157383785456</v>
      </c>
      <c r="CP23" s="62">
        <v>15.750477279646796</v>
      </c>
      <c r="CQ23" s="62">
        <v>18.465805633212099</v>
      </c>
      <c r="CR23" s="62">
        <v>19.373759925740288</v>
      </c>
      <c r="CS23" s="62">
        <v>19.92266518978942</v>
      </c>
      <c r="CT23" s="62">
        <v>24.131054376036978</v>
      </c>
      <c r="CU23" s="62">
        <v>33.184990312104659</v>
      </c>
      <c r="CV23" s="62">
        <v>55.562069793237853</v>
      </c>
      <c r="CW23" s="62">
        <v>61.179237914333221</v>
      </c>
      <c r="CX23" s="62">
        <v>67.597163843577633</v>
      </c>
      <c r="CY23" s="62">
        <v>71.276666218129577</v>
      </c>
      <c r="CZ23" s="62">
        <v>89.913212222332731</v>
      </c>
      <c r="DA23" s="62">
        <v>106.88468818591019</v>
      </c>
    </row>
    <row r="24" spans="1:105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2">
        <v>0</v>
      </c>
      <c r="CU24" s="62">
        <v>0</v>
      </c>
      <c r="CV24" s="62">
        <v>0</v>
      </c>
      <c r="CW24" s="62">
        <v>0</v>
      </c>
      <c r="CX24" s="62">
        <v>0</v>
      </c>
      <c r="CY24" s="62">
        <v>0</v>
      </c>
      <c r="CZ24" s="62">
        <v>0</v>
      </c>
      <c r="DA24" s="62">
        <v>0</v>
      </c>
    </row>
    <row r="25" spans="1:105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11.073477579255998</v>
      </c>
      <c r="CT25" s="62">
        <v>11.073477579255998</v>
      </c>
      <c r="CU25" s="62">
        <v>11.073477579255998</v>
      </c>
      <c r="CV25" s="62">
        <v>11.073477579255998</v>
      </c>
      <c r="CW25" s="62">
        <v>11.073477579255998</v>
      </c>
      <c r="CX25" s="62">
        <v>117.09562057150269</v>
      </c>
      <c r="CY25" s="62">
        <v>105.60074934119218</v>
      </c>
      <c r="CZ25" s="62">
        <v>83.939949059947224</v>
      </c>
      <c r="DA25" s="62">
        <v>86.269243279915656</v>
      </c>
    </row>
    <row r="26" spans="1:105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11.073477579255998</v>
      </c>
      <c r="CT26" s="62">
        <v>11.073477579255998</v>
      </c>
      <c r="CU26" s="62">
        <v>11.073477579255998</v>
      </c>
      <c r="CV26" s="62">
        <v>11.073477579255998</v>
      </c>
      <c r="CW26" s="62">
        <v>11.073477579255998</v>
      </c>
      <c r="CX26" s="62">
        <v>117.09562057150269</v>
      </c>
      <c r="CY26" s="62">
        <v>105.60074934119218</v>
      </c>
      <c r="CZ26" s="62">
        <v>83.939949059947224</v>
      </c>
      <c r="DA26" s="62">
        <v>86.269243279915656</v>
      </c>
    </row>
    <row r="27" spans="1:105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260.2464052551644</v>
      </c>
      <c r="BS27" s="62">
        <v>270.784092464173</v>
      </c>
      <c r="BT27" s="62">
        <v>261.48260988445793</v>
      </c>
      <c r="BU27" s="62">
        <v>278.80062666483013</v>
      </c>
      <c r="BV27" s="62">
        <v>282.97488961044718</v>
      </c>
      <c r="BW27" s="62">
        <v>292.893203411375</v>
      </c>
      <c r="BX27" s="62">
        <v>334.26200281031106</v>
      </c>
      <c r="BY27" s="62">
        <v>313.27442663945578</v>
      </c>
      <c r="BZ27" s="62">
        <v>316.1157475823162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319.35038918581915</v>
      </c>
      <c r="CH27" s="62">
        <v>356.30803996419672</v>
      </c>
      <c r="CI27" s="62">
        <v>477.43473950145869</v>
      </c>
      <c r="CJ27" s="62">
        <v>509.48286357323116</v>
      </c>
      <c r="CK27" s="62">
        <v>506.97471874864425</v>
      </c>
      <c r="CL27" s="62">
        <v>586.36797120799292</v>
      </c>
      <c r="CM27" s="62">
        <v>625.61265310402325</v>
      </c>
      <c r="CN27" s="62">
        <v>669.62363954090029</v>
      </c>
      <c r="CO27" s="62">
        <v>821.517876123213</v>
      </c>
      <c r="CP27" s="62">
        <v>805.63781335359693</v>
      </c>
      <c r="CQ27" s="62">
        <v>835.58541321683379</v>
      </c>
      <c r="CR27" s="62">
        <v>888.09930682251638</v>
      </c>
      <c r="CS27" s="62">
        <v>893.59940482311083</v>
      </c>
      <c r="CT27" s="62">
        <v>945.40085703340128</v>
      </c>
      <c r="CU27" s="62">
        <v>843.50815596585858</v>
      </c>
      <c r="CV27" s="62">
        <v>870.94529311176927</v>
      </c>
      <c r="CW27" s="62">
        <v>906.30768685134728</v>
      </c>
      <c r="CX27" s="62">
        <v>1043.419811650062</v>
      </c>
      <c r="CY27" s="62">
        <v>762.09704287277145</v>
      </c>
      <c r="CZ27" s="62">
        <v>764.96221045251298</v>
      </c>
      <c r="DA27" s="62">
        <v>910.33220145124801</v>
      </c>
    </row>
    <row r="28" spans="1:105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7.7062699998782573</v>
      </c>
      <c r="CT28" s="62">
        <v>7.8314300000405668</v>
      </c>
      <c r="CU28" s="62">
        <v>7.9572299998378258</v>
      </c>
      <c r="CV28" s="62">
        <v>8.0850600001616577</v>
      </c>
      <c r="CW28" s="62">
        <v>8.2164000000000001</v>
      </c>
      <c r="CX28" s="62">
        <v>8.3504900000000006</v>
      </c>
      <c r="CY28" s="62">
        <v>8.4839200000000012</v>
      </c>
      <c r="CZ28" s="62">
        <v>8.6203799999234292</v>
      </c>
      <c r="DA28" s="62">
        <v>8.759177924385547</v>
      </c>
    </row>
    <row r="29" spans="1:105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25.582420165541528</v>
      </c>
      <c r="BS29" s="62">
        <v>33.553628214550059</v>
      </c>
      <c r="BT29" s="62">
        <v>23.031071104457908</v>
      </c>
      <c r="BU29" s="62">
        <v>30.172121994939129</v>
      </c>
      <c r="BV29" s="62">
        <v>33.066268100169992</v>
      </c>
      <c r="BW29" s="62">
        <v>35.830267068793965</v>
      </c>
      <c r="BX29" s="62">
        <v>67.552353524227215</v>
      </c>
      <c r="BY29" s="62">
        <v>42.601158482362486</v>
      </c>
      <c r="BZ29" s="62">
        <v>43.802610555478253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113.68988520592833</v>
      </c>
      <c r="CH29" s="62">
        <v>152.53604598415257</v>
      </c>
      <c r="CI29" s="62">
        <v>268.77906611136922</v>
      </c>
      <c r="CJ29" s="62">
        <v>300.68542018303145</v>
      </c>
      <c r="CK29" s="62">
        <v>293.18282826881034</v>
      </c>
      <c r="CL29" s="62">
        <v>372.46554072791082</v>
      </c>
      <c r="CM29" s="62">
        <v>406.4687558438589</v>
      </c>
      <c r="CN29" s="62">
        <v>449.36725228090029</v>
      </c>
      <c r="CO29" s="62">
        <v>593.83116289333475</v>
      </c>
      <c r="CP29" s="62">
        <v>573.83321012351564</v>
      </c>
      <c r="CQ29" s="62">
        <v>595.15979036683382</v>
      </c>
      <c r="CR29" s="62">
        <v>644.55371397243505</v>
      </c>
      <c r="CS29" s="62">
        <v>643.23244019323261</v>
      </c>
      <c r="CT29" s="62">
        <v>694.90873240336077</v>
      </c>
      <c r="CU29" s="62">
        <v>588.99166996602071</v>
      </c>
      <c r="CV29" s="62">
        <v>615.30097711160761</v>
      </c>
      <c r="CW29" s="62">
        <v>642.42714846134731</v>
      </c>
      <c r="CX29" s="62">
        <v>753.73907842510096</v>
      </c>
      <c r="CY29" s="62">
        <v>734.04466250377516</v>
      </c>
      <c r="CZ29" s="62">
        <v>747.53240144579763</v>
      </c>
      <c r="DA29" s="62">
        <v>892.7754110299195</v>
      </c>
    </row>
    <row r="30" spans="1:105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  <c r="CT30" s="62">
        <v>230.66069462999997</v>
      </c>
      <c r="CU30" s="62">
        <v>237.559256</v>
      </c>
      <c r="CV30" s="62">
        <v>237.559256</v>
      </c>
      <c r="CW30" s="62">
        <v>244.66413839000001</v>
      </c>
      <c r="CX30" s="62">
        <v>244.66413839000001</v>
      </c>
      <c r="CY30" s="62">
        <v>0</v>
      </c>
      <c r="CZ30" s="62">
        <v>0</v>
      </c>
      <c r="DA30" s="62">
        <v>0</v>
      </c>
    </row>
    <row r="31" spans="1:105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12</v>
      </c>
      <c r="CT31" s="62">
        <v>12</v>
      </c>
      <c r="CU31" s="62">
        <v>9</v>
      </c>
      <c r="CV31" s="62">
        <v>10</v>
      </c>
      <c r="CW31" s="62">
        <v>11</v>
      </c>
      <c r="CX31" s="62">
        <v>36.666104834961104</v>
      </c>
      <c r="CY31" s="62">
        <v>19.56846036899627</v>
      </c>
      <c r="CZ31" s="62">
        <v>8.8094290067918877</v>
      </c>
      <c r="DA31" s="62">
        <v>8.7976124969430174</v>
      </c>
    </row>
    <row r="32" spans="1:105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12</v>
      </c>
      <c r="CT32" s="62">
        <v>12</v>
      </c>
      <c r="CU32" s="62">
        <v>9</v>
      </c>
      <c r="CV32" s="62">
        <v>10</v>
      </c>
      <c r="CW32" s="62">
        <v>11</v>
      </c>
      <c r="CX32" s="62">
        <v>36.666104834961104</v>
      </c>
      <c r="CY32" s="62">
        <v>19.56846036899627</v>
      </c>
      <c r="CZ32" s="62">
        <v>8.8094290067918877</v>
      </c>
      <c r="DA32" s="62">
        <v>8.7976124969430174</v>
      </c>
    </row>
    <row r="33" spans="1:105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</v>
      </c>
      <c r="CH33" s="62">
        <v>0</v>
      </c>
      <c r="CI33" s="62">
        <v>0</v>
      </c>
      <c r="CJ33" s="62">
        <v>0</v>
      </c>
      <c r="CK33" s="62">
        <v>0</v>
      </c>
      <c r="CL33" s="62">
        <v>0</v>
      </c>
      <c r="CM33" s="62">
        <v>0</v>
      </c>
      <c r="CN33" s="62">
        <v>0</v>
      </c>
      <c r="CO33" s="62">
        <v>0</v>
      </c>
      <c r="CP33" s="62">
        <v>0</v>
      </c>
      <c r="CQ33" s="62">
        <v>0</v>
      </c>
      <c r="CR33" s="62">
        <v>0</v>
      </c>
      <c r="CS33" s="62">
        <v>0</v>
      </c>
      <c r="CT33" s="62">
        <v>0</v>
      </c>
      <c r="CU33" s="62">
        <v>0</v>
      </c>
      <c r="CV33" s="62">
        <v>0</v>
      </c>
      <c r="CW33" s="62">
        <v>0</v>
      </c>
      <c r="CX33" s="62">
        <v>0</v>
      </c>
      <c r="CY33" s="62">
        <v>0</v>
      </c>
      <c r="CZ33" s="62">
        <v>0</v>
      </c>
      <c r="DA33" s="62">
        <v>0</v>
      </c>
    </row>
    <row r="34" spans="1:105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0</v>
      </c>
      <c r="CZ34" s="62">
        <v>0</v>
      </c>
      <c r="DA34" s="62">
        <v>0</v>
      </c>
    </row>
    <row r="35" spans="1:105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</v>
      </c>
      <c r="CH35" s="62">
        <v>0</v>
      </c>
      <c r="CI35" s="62">
        <v>0</v>
      </c>
      <c r="CJ35" s="62">
        <v>0</v>
      </c>
      <c r="CK35" s="62">
        <v>0</v>
      </c>
      <c r="CL35" s="62">
        <v>0</v>
      </c>
      <c r="CM35" s="62">
        <v>0</v>
      </c>
      <c r="CN35" s="62">
        <v>0</v>
      </c>
      <c r="CO35" s="62">
        <v>0</v>
      </c>
      <c r="CP35" s="62">
        <v>0</v>
      </c>
      <c r="CQ35" s="62">
        <v>0</v>
      </c>
      <c r="CR35" s="62">
        <v>0</v>
      </c>
      <c r="CS35" s="62">
        <v>0</v>
      </c>
      <c r="CT35" s="62">
        <v>0</v>
      </c>
      <c r="CU35" s="62">
        <v>0</v>
      </c>
      <c r="CV35" s="62">
        <v>0</v>
      </c>
      <c r="CW35" s="62">
        <v>0</v>
      </c>
      <c r="CX35" s="62">
        <v>0</v>
      </c>
      <c r="CY35" s="62">
        <v>0</v>
      </c>
      <c r="CZ35" s="62">
        <v>0</v>
      </c>
      <c r="DA35" s="62">
        <v>0</v>
      </c>
    </row>
    <row r="36" spans="1:105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2">
        <v>0</v>
      </c>
      <c r="CU36" s="62">
        <v>0</v>
      </c>
      <c r="CV36" s="62">
        <v>0</v>
      </c>
      <c r="CW36" s="62">
        <v>0</v>
      </c>
      <c r="CX36" s="62">
        <v>0</v>
      </c>
      <c r="CY36" s="62">
        <v>0</v>
      </c>
      <c r="CZ36" s="62">
        <v>0</v>
      </c>
      <c r="DA36" s="62">
        <v>0</v>
      </c>
    </row>
    <row r="37" spans="1:105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  <c r="CT37" s="62">
        <v>0</v>
      </c>
      <c r="CU37" s="62">
        <v>0</v>
      </c>
      <c r="CV37" s="62">
        <v>0</v>
      </c>
      <c r="CW37" s="62">
        <v>0</v>
      </c>
      <c r="CX37" s="62">
        <v>0</v>
      </c>
      <c r="CY37" s="62">
        <v>0</v>
      </c>
      <c r="CZ37" s="62">
        <v>0</v>
      </c>
      <c r="DA37" s="62">
        <v>0</v>
      </c>
    </row>
    <row r="38" spans="1:105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  <c r="CU38" s="62">
        <v>0</v>
      </c>
      <c r="CV38" s="62">
        <v>0</v>
      </c>
      <c r="CW38" s="62">
        <v>0</v>
      </c>
      <c r="CX38" s="62">
        <v>0</v>
      </c>
      <c r="CY38" s="62">
        <v>0</v>
      </c>
      <c r="CZ38" s="62">
        <v>0</v>
      </c>
      <c r="DA38" s="62">
        <v>0</v>
      </c>
    </row>
    <row r="39" spans="1:105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2181.1467156889703</v>
      </c>
      <c r="AL39" s="65">
        <v>2236.2719762774518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2051.4177272676943</v>
      </c>
      <c r="AR39" s="65">
        <v>2018.8799730485855</v>
      </c>
      <c r="AS39" s="65">
        <v>2020.0213735292789</v>
      </c>
      <c r="AT39" s="65">
        <v>1947.6818958098258</v>
      </c>
      <c r="AU39" s="65">
        <v>2038.5784939770049</v>
      </c>
      <c r="AV39" s="65">
        <v>2267.9994099396154</v>
      </c>
      <c r="AW39" s="65">
        <v>2364.3528586296816</v>
      </c>
      <c r="AX39" s="65">
        <v>2416.1293354802997</v>
      </c>
      <c r="AY39" s="65">
        <v>2252.6024325140902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2280.5887514320298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1962.1913755889445</v>
      </c>
      <c r="BN39" s="65">
        <v>1777.3484719104383</v>
      </c>
      <c r="BO39" s="65">
        <v>2033.3321211384805</v>
      </c>
      <c r="BP39" s="65">
        <v>2012.6453646062271</v>
      </c>
      <c r="BQ39" s="65">
        <v>2008.8588176401279</v>
      </c>
      <c r="BR39" s="65">
        <v>1933.7376965758565</v>
      </c>
      <c r="BS39" s="65">
        <v>2119.6371758620808</v>
      </c>
      <c r="BT39" s="65">
        <v>2173.5607667726549</v>
      </c>
      <c r="BU39" s="65">
        <v>2337.081346135104</v>
      </c>
      <c r="BV39" s="65">
        <v>2334.3892673535743</v>
      </c>
      <c r="BW39" s="65">
        <v>2461.7479086163785</v>
      </c>
      <c r="BX39" s="65">
        <v>2607.9453593836561</v>
      </c>
      <c r="BY39" s="65">
        <v>2633.6616469693872</v>
      </c>
      <c r="BZ39" s="65">
        <v>2534.6952225344367</v>
      </c>
      <c r="CA39" s="65">
        <v>2464.3409105964251</v>
      </c>
      <c r="CB39" s="65">
        <v>2389.8092510449251</v>
      </c>
      <c r="CC39" s="65">
        <v>2331.9242539927213</v>
      </c>
      <c r="CD39" s="65">
        <v>2277.2024740250658</v>
      </c>
      <c r="CE39" s="65">
        <v>2477.0991391610605</v>
      </c>
      <c r="CF39" s="65">
        <v>2644.7056226735622</v>
      </c>
      <c r="CG39" s="65">
        <v>2734.7971188241986</v>
      </c>
      <c r="CH39" s="65">
        <v>2977.7008631844074</v>
      </c>
      <c r="CI39" s="65">
        <v>2919.8563290787383</v>
      </c>
      <c r="CJ39" s="65">
        <v>3255.200441097486</v>
      </c>
      <c r="CK39" s="65">
        <v>2878.1022283535362</v>
      </c>
      <c r="CL39" s="65">
        <v>2727.7550867396762</v>
      </c>
      <c r="CM39" s="65">
        <v>2609.1913058910418</v>
      </c>
      <c r="CN39" s="65">
        <v>2372.9674742347634</v>
      </c>
      <c r="CO39" s="65">
        <v>2411.9332924234564</v>
      </c>
      <c r="CP39" s="65">
        <v>2271.2913734287604</v>
      </c>
      <c r="CQ39" s="65">
        <v>2441.9832369694891</v>
      </c>
      <c r="CR39" s="65">
        <v>2488.5178427695387</v>
      </c>
      <c r="CS39" s="65">
        <v>2555.2155136427327</v>
      </c>
      <c r="CT39" s="65">
        <v>2501.4249254675797</v>
      </c>
      <c r="CU39" s="65">
        <v>2659.2840121941881</v>
      </c>
      <c r="CV39" s="65">
        <v>2770.9760894756528</v>
      </c>
      <c r="CW39" s="65">
        <v>2945.3728919461487</v>
      </c>
      <c r="CX39" s="65">
        <v>2823.5849732131451</v>
      </c>
      <c r="CY39" s="65">
        <v>3133.288644455185</v>
      </c>
      <c r="CZ39" s="65">
        <v>3310.557785278193</v>
      </c>
      <c r="DA39" s="65">
        <v>3157.9996442206334</v>
      </c>
    </row>
    <row r="40" spans="1:105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97.483125865743759</v>
      </c>
      <c r="AJ40" s="62">
        <v>112.83107836138178</v>
      </c>
      <c r="AK40" s="62">
        <v>121.13230246657471</v>
      </c>
      <c r="AL40" s="62">
        <v>125.58792666151949</v>
      </c>
      <c r="AM40" s="62">
        <v>130.50492377134751</v>
      </c>
      <c r="AN40" s="62">
        <v>105.36748031839903</v>
      </c>
      <c r="AO40" s="62">
        <v>110.6430748638536</v>
      </c>
      <c r="AP40" s="62">
        <v>100.4546623638536</v>
      </c>
      <c r="AQ40" s="62">
        <v>107.62955355950577</v>
      </c>
      <c r="AR40" s="62">
        <v>117.01147820873717</v>
      </c>
      <c r="AS40" s="62">
        <v>109.40686260267655</v>
      </c>
      <c r="AT40" s="62">
        <v>107.72385593600993</v>
      </c>
      <c r="AU40" s="62">
        <v>101.83549093600995</v>
      </c>
      <c r="AV40" s="62">
        <v>114.12352719845364</v>
      </c>
      <c r="AW40" s="62">
        <v>118.43155521266776</v>
      </c>
      <c r="AX40" s="62">
        <v>120.88917325833144</v>
      </c>
      <c r="AY40" s="62">
        <v>118.08805149386363</v>
      </c>
      <c r="AZ40" s="62">
        <v>116.96595824244463</v>
      </c>
      <c r="BA40" s="62">
        <v>111.30958433999605</v>
      </c>
      <c r="BB40" s="62">
        <v>109.7179731237383</v>
      </c>
      <c r="BC40" s="62">
        <v>116.87175672753402</v>
      </c>
      <c r="BD40" s="62">
        <v>118.22279581326777</v>
      </c>
      <c r="BE40" s="62">
        <v>118.22430357937564</v>
      </c>
      <c r="BF40" s="62">
        <v>151.97027301371529</v>
      </c>
      <c r="BG40" s="62">
        <v>153.44169818739726</v>
      </c>
      <c r="BH40" s="62">
        <v>154.02138467004414</v>
      </c>
      <c r="BI40" s="62">
        <v>154.03372336833331</v>
      </c>
      <c r="BJ40" s="62">
        <v>262.04521615821574</v>
      </c>
      <c r="BK40" s="62">
        <v>173.81857819788894</v>
      </c>
      <c r="BL40" s="62">
        <v>173.82021737550903</v>
      </c>
      <c r="BM40" s="62">
        <v>173.82027629577405</v>
      </c>
      <c r="BN40" s="62">
        <v>192.64167114728451</v>
      </c>
      <c r="BO40" s="62">
        <v>194.35364569058876</v>
      </c>
      <c r="BP40" s="62">
        <v>194.32800924866157</v>
      </c>
      <c r="BQ40" s="62">
        <v>194.35211813748666</v>
      </c>
      <c r="BR40" s="62">
        <v>194.35415276291013</v>
      </c>
      <c r="BS40" s="62">
        <v>194.35016178088026</v>
      </c>
      <c r="BT40" s="62">
        <v>192.49175776988201</v>
      </c>
      <c r="BU40" s="62">
        <v>194.35332315541987</v>
      </c>
      <c r="BV40" s="62">
        <v>197.02613713857912</v>
      </c>
      <c r="BW40" s="62">
        <v>198.01837552497267</v>
      </c>
      <c r="BX40" s="62">
        <v>201.7615012465061</v>
      </c>
      <c r="BY40" s="62">
        <v>202.93378712505404</v>
      </c>
      <c r="BZ40" s="62">
        <v>200.12428526243144</v>
      </c>
      <c r="CA40" s="62">
        <v>200.12428526243144</v>
      </c>
      <c r="CB40" s="62">
        <v>200.12428526243144</v>
      </c>
      <c r="CC40" s="62">
        <v>200.12428526243144</v>
      </c>
      <c r="CD40" s="62">
        <v>200.12428526243144</v>
      </c>
      <c r="CE40" s="62">
        <v>200.12386019188813</v>
      </c>
      <c r="CF40" s="62">
        <v>200.12412961047789</v>
      </c>
      <c r="CG40" s="62">
        <v>200.12488340491322</v>
      </c>
      <c r="CH40" s="62">
        <v>200.12374701523171</v>
      </c>
      <c r="CI40" s="62">
        <v>200.12404967766096</v>
      </c>
      <c r="CJ40" s="62">
        <v>200.11922243436643</v>
      </c>
      <c r="CK40" s="62">
        <v>200.1184553095639</v>
      </c>
      <c r="CL40" s="62">
        <v>200.11761335488427</v>
      </c>
      <c r="CM40" s="62">
        <v>200.11762870512644</v>
      </c>
      <c r="CN40" s="62">
        <v>200.11739971940477</v>
      </c>
      <c r="CO40" s="62">
        <v>200.116695471649</v>
      </c>
      <c r="CP40" s="62">
        <v>200.11681461919355</v>
      </c>
      <c r="CQ40" s="62">
        <v>200.11686884278188</v>
      </c>
      <c r="CR40" s="62">
        <v>201.99985417858588</v>
      </c>
      <c r="CS40" s="62">
        <v>240.21192071643833</v>
      </c>
      <c r="CT40" s="62">
        <v>241.41185075002937</v>
      </c>
      <c r="CU40" s="62">
        <v>241.51016069794676</v>
      </c>
      <c r="CV40" s="62">
        <v>241.50991234217315</v>
      </c>
      <c r="CW40" s="62">
        <v>283.51324986181834</v>
      </c>
      <c r="CX40" s="62">
        <v>289.88662973625662</v>
      </c>
      <c r="CY40" s="62">
        <v>289.88595858116736</v>
      </c>
      <c r="CZ40" s="62">
        <v>340.88455217235708</v>
      </c>
      <c r="DA40" s="62">
        <v>340.88433539564613</v>
      </c>
    </row>
    <row r="41" spans="1:105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2104.5466923889144</v>
      </c>
      <c r="AJ41" s="62">
        <v>2081.920919383093</v>
      </c>
      <c r="AK41" s="62">
        <v>2060.0144132223959</v>
      </c>
      <c r="AL41" s="62">
        <v>2110.6840496159325</v>
      </c>
      <c r="AM41" s="62">
        <v>1918.7383886950197</v>
      </c>
      <c r="AN41" s="62">
        <v>1967.178351745436</v>
      </c>
      <c r="AO41" s="62">
        <v>2003.0988486161086</v>
      </c>
      <c r="AP41" s="62">
        <v>1931.6353912463189</v>
      </c>
      <c r="AQ41" s="62">
        <v>1943.7881737081889</v>
      </c>
      <c r="AR41" s="62">
        <v>1901.8684948398484</v>
      </c>
      <c r="AS41" s="62">
        <v>1910.6145109266024</v>
      </c>
      <c r="AT41" s="62">
        <v>1839.958039873816</v>
      </c>
      <c r="AU41" s="62">
        <v>1936.7430030409948</v>
      </c>
      <c r="AV41" s="62">
        <v>2153.8758827411616</v>
      </c>
      <c r="AW41" s="62">
        <v>2245.9213034170139</v>
      </c>
      <c r="AX41" s="62">
        <v>2295.2401622219681</v>
      </c>
      <c r="AY41" s="62">
        <v>2134.5143810202267</v>
      </c>
      <c r="AZ41" s="62">
        <v>2323.1840312152426</v>
      </c>
      <c r="BA41" s="62">
        <v>2256.8379825248821</v>
      </c>
      <c r="BB41" s="62">
        <v>2231.8953155345857</v>
      </c>
      <c r="BC41" s="62">
        <v>2412.2774387312211</v>
      </c>
      <c r="BD41" s="62">
        <v>2162.3659556187622</v>
      </c>
      <c r="BE41" s="62">
        <v>2131.578241213374</v>
      </c>
      <c r="BF41" s="62">
        <v>1644.5249496163501</v>
      </c>
      <c r="BG41" s="62">
        <v>1598.7693886972218</v>
      </c>
      <c r="BH41" s="62">
        <v>1622.1457173494889</v>
      </c>
      <c r="BI41" s="62">
        <v>1597.0396659710586</v>
      </c>
      <c r="BJ41" s="62">
        <v>1663.5455757813768</v>
      </c>
      <c r="BK41" s="62">
        <v>1717.3158187104057</v>
      </c>
      <c r="BL41" s="62">
        <v>1769.7961116367371</v>
      </c>
      <c r="BM41" s="62">
        <v>1788.3710992931706</v>
      </c>
      <c r="BN41" s="62">
        <v>1584.7068007631538</v>
      </c>
      <c r="BO41" s="62">
        <v>1838.9784754478917</v>
      </c>
      <c r="BP41" s="62">
        <v>1818.3173553575655</v>
      </c>
      <c r="BQ41" s="62">
        <v>1814.5066995026411</v>
      </c>
      <c r="BR41" s="62">
        <v>1739.3835438129463</v>
      </c>
      <c r="BS41" s="62">
        <v>1925.2870140812006</v>
      </c>
      <c r="BT41" s="62">
        <v>1981.0690090027726</v>
      </c>
      <c r="BU41" s="62">
        <v>2142.7280229796843</v>
      </c>
      <c r="BV41" s="62">
        <v>2137.3631302149952</v>
      </c>
      <c r="BW41" s="62">
        <v>2263.7295330914058</v>
      </c>
      <c r="BX41" s="62">
        <v>2406.1838581371499</v>
      </c>
      <c r="BY41" s="62">
        <v>2430.7278598443331</v>
      </c>
      <c r="BZ41" s="62">
        <v>2334.5709372720053</v>
      </c>
      <c r="CA41" s="62">
        <v>2264.2166253339938</v>
      </c>
      <c r="CB41" s="62">
        <v>2189.6849657824937</v>
      </c>
      <c r="CC41" s="62">
        <v>2131.7999687302899</v>
      </c>
      <c r="CD41" s="62">
        <v>2077.078188762634</v>
      </c>
      <c r="CE41" s="62">
        <v>2276.9752789691725</v>
      </c>
      <c r="CF41" s="62">
        <v>2444.5814930630841</v>
      </c>
      <c r="CG41" s="62">
        <v>2534.6722354192852</v>
      </c>
      <c r="CH41" s="62">
        <v>2777.5771161691755</v>
      </c>
      <c r="CI41" s="62">
        <v>2719.7322794010774</v>
      </c>
      <c r="CJ41" s="62">
        <v>3055.0812186631192</v>
      </c>
      <c r="CK41" s="62">
        <v>2677.9837730439717</v>
      </c>
      <c r="CL41" s="62">
        <v>2527.6374733847924</v>
      </c>
      <c r="CM41" s="62">
        <v>2409.0736771859156</v>
      </c>
      <c r="CN41" s="62">
        <v>2172.8500745153583</v>
      </c>
      <c r="CO41" s="62">
        <v>2211.8165969518068</v>
      </c>
      <c r="CP41" s="62">
        <v>2071.1745588095669</v>
      </c>
      <c r="CQ41" s="62">
        <v>2241.8663681267071</v>
      </c>
      <c r="CR41" s="62">
        <v>2286.5179885909529</v>
      </c>
      <c r="CS41" s="62">
        <v>2315.0035929262945</v>
      </c>
      <c r="CT41" s="62">
        <v>2260.0130747175504</v>
      </c>
      <c r="CU41" s="62">
        <v>2417.7738514962412</v>
      </c>
      <c r="CV41" s="62">
        <v>2529.4661771334795</v>
      </c>
      <c r="CW41" s="62">
        <v>2661.859642084331</v>
      </c>
      <c r="CX41" s="62">
        <v>2533.6983434768886</v>
      </c>
      <c r="CY41" s="62">
        <v>2843.4026858740176</v>
      </c>
      <c r="CZ41" s="62">
        <v>2969.6732331058361</v>
      </c>
      <c r="DA41" s="62">
        <v>2817.1153088249876</v>
      </c>
    </row>
    <row r="42" spans="1:105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1436.5320782518961</v>
      </c>
      <c r="BS42" s="62">
        <v>1557.9815599121957</v>
      </c>
      <c r="BT42" s="62">
        <v>1615.0806627502595</v>
      </c>
      <c r="BU42" s="62">
        <v>1769.688245301933</v>
      </c>
      <c r="BV42" s="62">
        <v>1719.5425031425289</v>
      </c>
      <c r="BW42" s="62">
        <v>1821.7659313296647</v>
      </c>
      <c r="BX42" s="62">
        <v>1954.6265170347694</v>
      </c>
      <c r="BY42" s="62">
        <v>1960.3484253652778</v>
      </c>
      <c r="BZ42" s="62">
        <v>1858.1694607014242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2025.1813308292312</v>
      </c>
      <c r="CH42" s="62">
        <v>1946.1342671249618</v>
      </c>
      <c r="CI42" s="62">
        <v>1894.4402935292205</v>
      </c>
      <c r="CJ42" s="62">
        <v>2275.9562397211084</v>
      </c>
      <c r="CK42" s="62">
        <v>1959.0354862929848</v>
      </c>
      <c r="CL42" s="62">
        <v>1818.139072530882</v>
      </c>
      <c r="CM42" s="62">
        <v>1706.6171621461426</v>
      </c>
      <c r="CN42" s="62">
        <v>1518.5905826316807</v>
      </c>
      <c r="CO42" s="62">
        <v>1544.6694694599487</v>
      </c>
      <c r="CP42" s="62">
        <v>1421.0655033514445</v>
      </c>
      <c r="CQ42" s="62">
        <v>1509.6777202955727</v>
      </c>
      <c r="CR42" s="62">
        <v>1559.1935252627013</v>
      </c>
      <c r="CS42" s="62">
        <v>1515.6741411189628</v>
      </c>
      <c r="CT42" s="62">
        <v>1491.9337367518604</v>
      </c>
      <c r="CU42" s="62">
        <v>1633.1091176712118</v>
      </c>
      <c r="CV42" s="62">
        <v>1712.1438510946896</v>
      </c>
      <c r="CW42" s="62">
        <v>1896.7445208161612</v>
      </c>
      <c r="CX42" s="62">
        <v>1733.9411569607682</v>
      </c>
      <c r="CY42" s="62">
        <v>1993.0686718575507</v>
      </c>
      <c r="CZ42" s="62">
        <v>1943.2678205024149</v>
      </c>
      <c r="DA42" s="62">
        <v>1884.4400828184041</v>
      </c>
    </row>
    <row r="43" spans="1:105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  <c r="CV43" s="62">
        <v>0</v>
      </c>
      <c r="CW43" s="62">
        <v>0</v>
      </c>
      <c r="CX43" s="62">
        <v>0</v>
      </c>
      <c r="CY43" s="62">
        <v>0</v>
      </c>
      <c r="CZ43" s="62">
        <v>0</v>
      </c>
      <c r="DA43" s="62">
        <v>0</v>
      </c>
    </row>
    <row r="44" spans="1:105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449.76565981587339</v>
      </c>
      <c r="BS44" s="62">
        <v>561.38667312578229</v>
      </c>
      <c r="BT44" s="62">
        <v>626.49538285817403</v>
      </c>
      <c r="BU44" s="62">
        <v>716.47455580318547</v>
      </c>
      <c r="BV44" s="62">
        <v>538.08142980789535</v>
      </c>
      <c r="BW44" s="62">
        <v>443.61963204794193</v>
      </c>
      <c r="BX44" s="62">
        <v>488.2819011075992</v>
      </c>
      <c r="BY44" s="62">
        <v>428.53956525296041</v>
      </c>
      <c r="BZ44" s="62">
        <v>404.75124194577484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657.05373698084361</v>
      </c>
      <c r="CH44" s="62">
        <v>571.50209453268576</v>
      </c>
      <c r="CI44" s="62">
        <v>576.1405030885752</v>
      </c>
      <c r="CJ44" s="62">
        <v>862.74252342742489</v>
      </c>
      <c r="CK44" s="62">
        <v>633.01308963868189</v>
      </c>
      <c r="CL44" s="62">
        <v>592.1939595910228</v>
      </c>
      <c r="CM44" s="62">
        <v>537.05812669645468</v>
      </c>
      <c r="CN44" s="62">
        <v>632.01810612536747</v>
      </c>
      <c r="CO44" s="62">
        <v>628.68130127776897</v>
      </c>
      <c r="CP44" s="62">
        <v>469.19348196996964</v>
      </c>
      <c r="CQ44" s="62">
        <v>553.06784479385885</v>
      </c>
      <c r="CR44" s="62">
        <v>613.23000179308644</v>
      </c>
      <c r="CS44" s="62">
        <v>563.23419154273267</v>
      </c>
      <c r="CT44" s="62">
        <v>600.23962618289158</v>
      </c>
      <c r="CU44" s="62">
        <v>579.17671873007453</v>
      </c>
      <c r="CV44" s="62">
        <v>636.49022808453196</v>
      </c>
      <c r="CW44" s="62">
        <v>812.53998589413277</v>
      </c>
      <c r="CX44" s="62">
        <v>651.54538399609066</v>
      </c>
      <c r="CY44" s="62">
        <v>782.3591007564637</v>
      </c>
      <c r="CZ44" s="62">
        <v>840.52347812487994</v>
      </c>
      <c r="DA44" s="62">
        <v>752.86463919710968</v>
      </c>
    </row>
    <row r="45" spans="1:105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  <c r="CU45" s="62">
        <v>0</v>
      </c>
      <c r="CV45" s="62">
        <v>0</v>
      </c>
      <c r="CW45" s="62">
        <v>0</v>
      </c>
      <c r="CX45" s="62">
        <v>0</v>
      </c>
      <c r="CY45" s="62">
        <v>0</v>
      </c>
      <c r="CZ45" s="62">
        <v>0</v>
      </c>
      <c r="DA45" s="62">
        <v>0</v>
      </c>
    </row>
    <row r="46" spans="1:105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1368.1275938483877</v>
      </c>
      <c r="CH46" s="62">
        <v>1374.632172592276</v>
      </c>
      <c r="CI46" s="62">
        <v>1318.2997904406452</v>
      </c>
      <c r="CJ46" s="62">
        <v>1413.2137162936838</v>
      </c>
      <c r="CK46" s="62">
        <v>1326.0223966543028</v>
      </c>
      <c r="CL46" s="62">
        <v>1225.9451129398592</v>
      </c>
      <c r="CM46" s="62">
        <v>1169.5590354496881</v>
      </c>
      <c r="CN46" s="62">
        <v>886.57247650631314</v>
      </c>
      <c r="CO46" s="62">
        <v>915.98816818217972</v>
      </c>
      <c r="CP46" s="62">
        <v>951.87202138147495</v>
      </c>
      <c r="CQ46" s="62">
        <v>956.60987550171376</v>
      </c>
      <c r="CR46" s="62">
        <v>945.96352346961498</v>
      </c>
      <c r="CS46" s="62">
        <v>952.43994957622999</v>
      </c>
      <c r="CT46" s="62">
        <v>891.69411056896877</v>
      </c>
      <c r="CU46" s="62">
        <v>1053.9323989411373</v>
      </c>
      <c r="CV46" s="62">
        <v>1075.6536230101576</v>
      </c>
      <c r="CW46" s="62">
        <v>1084.2045349220284</v>
      </c>
      <c r="CX46" s="62">
        <v>1082.3957729646775</v>
      </c>
      <c r="CY46" s="62">
        <v>1210.709571101087</v>
      </c>
      <c r="CZ46" s="62">
        <v>1102.7443423775351</v>
      </c>
      <c r="DA46" s="62">
        <v>1131.5754436212944</v>
      </c>
    </row>
    <row r="47" spans="1:105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 t="s">
        <v>478</v>
      </c>
      <c r="AJ47" s="62" t="s">
        <v>478</v>
      </c>
      <c r="AK47" s="62" t="s">
        <v>478</v>
      </c>
      <c r="AL47" s="62" t="s">
        <v>478</v>
      </c>
      <c r="AM47" s="62" t="s">
        <v>478</v>
      </c>
      <c r="AN47" s="62" t="s">
        <v>478</v>
      </c>
      <c r="AO47" s="62" t="s">
        <v>478</v>
      </c>
      <c r="AP47" s="62" t="s">
        <v>478</v>
      </c>
      <c r="AQ47" s="62" t="s">
        <v>478</v>
      </c>
      <c r="AR47" s="62" t="s">
        <v>478</v>
      </c>
      <c r="AS47" s="62" t="s">
        <v>478</v>
      </c>
      <c r="AT47" s="62" t="s">
        <v>478</v>
      </c>
      <c r="AU47" s="62" t="s">
        <v>478</v>
      </c>
      <c r="AV47" s="62" t="s">
        <v>478</v>
      </c>
      <c r="AW47" s="62" t="s">
        <v>478</v>
      </c>
      <c r="AX47" s="62" t="s">
        <v>478</v>
      </c>
      <c r="AY47" s="62" t="s">
        <v>478</v>
      </c>
      <c r="AZ47" s="62" t="s">
        <v>478</v>
      </c>
      <c r="BA47" s="62" t="s">
        <v>478</v>
      </c>
      <c r="BB47" s="62" t="s">
        <v>478</v>
      </c>
      <c r="BC47" s="62" t="s">
        <v>478</v>
      </c>
      <c r="BD47" s="62" t="s">
        <v>478</v>
      </c>
      <c r="BE47" s="62" t="s">
        <v>478</v>
      </c>
      <c r="BF47" s="62" t="s">
        <v>478</v>
      </c>
      <c r="BG47" s="62" t="s">
        <v>478</v>
      </c>
      <c r="BH47" s="62" t="s">
        <v>478</v>
      </c>
      <c r="BI47" s="62" t="s">
        <v>478</v>
      </c>
      <c r="BJ47" s="62" t="s">
        <v>478</v>
      </c>
      <c r="BK47" s="62" t="s">
        <v>478</v>
      </c>
      <c r="BL47" s="62" t="s">
        <v>478</v>
      </c>
      <c r="BM47" s="62" t="s">
        <v>478</v>
      </c>
      <c r="BN47" s="62" t="s">
        <v>478</v>
      </c>
      <c r="BO47" s="62" t="s">
        <v>478</v>
      </c>
      <c r="BP47" s="62" t="s">
        <v>478</v>
      </c>
      <c r="BQ47" s="62" t="s">
        <v>478</v>
      </c>
      <c r="BR47" s="62" t="s">
        <v>478</v>
      </c>
      <c r="BS47" s="62" t="s">
        <v>478</v>
      </c>
      <c r="BT47" s="62" t="s">
        <v>478</v>
      </c>
      <c r="BU47" s="62" t="s">
        <v>478</v>
      </c>
      <c r="BV47" s="62" t="s">
        <v>478</v>
      </c>
      <c r="BW47" s="62" t="s">
        <v>478</v>
      </c>
      <c r="BX47" s="62" t="s">
        <v>478</v>
      </c>
      <c r="BY47" s="62" t="s">
        <v>478</v>
      </c>
      <c r="BZ47" s="62" t="s">
        <v>478</v>
      </c>
      <c r="CA47" s="62" t="s">
        <v>478</v>
      </c>
      <c r="CB47" s="62" t="s">
        <v>478</v>
      </c>
      <c r="CC47" s="62" t="s">
        <v>478</v>
      </c>
      <c r="CD47" s="62" t="s">
        <v>478</v>
      </c>
      <c r="CE47" s="62" t="s">
        <v>478</v>
      </c>
      <c r="CF47" s="62" t="s">
        <v>478</v>
      </c>
      <c r="CG47" s="62" t="s">
        <v>478</v>
      </c>
      <c r="CH47" s="62" t="s">
        <v>478</v>
      </c>
      <c r="CI47" s="62" t="s">
        <v>478</v>
      </c>
      <c r="CJ47" s="62" t="s">
        <v>478</v>
      </c>
      <c r="CK47" s="62" t="s">
        <v>478</v>
      </c>
      <c r="CL47" s="62" t="s">
        <v>478</v>
      </c>
      <c r="CM47" s="62" t="s">
        <v>478</v>
      </c>
      <c r="CN47" s="62" t="s">
        <v>478</v>
      </c>
      <c r="CO47" s="62" t="s">
        <v>478</v>
      </c>
      <c r="CP47" s="62" t="s">
        <v>478</v>
      </c>
      <c r="CQ47" s="62" t="s">
        <v>478</v>
      </c>
      <c r="CR47" s="62" t="s">
        <v>478</v>
      </c>
      <c r="CS47" s="62" t="s">
        <v>478</v>
      </c>
      <c r="CT47" s="62" t="s">
        <v>478</v>
      </c>
      <c r="CU47" s="62" t="s">
        <v>478</v>
      </c>
      <c r="CV47" s="62" t="s">
        <v>478</v>
      </c>
      <c r="CW47" s="62" t="s">
        <v>478</v>
      </c>
      <c r="CX47" s="62" t="s">
        <v>478</v>
      </c>
      <c r="CY47" s="62" t="s">
        <v>478</v>
      </c>
      <c r="CZ47" s="62" t="s">
        <v>478</v>
      </c>
      <c r="DA47" s="62" t="s">
        <v>478</v>
      </c>
    </row>
    <row r="48" spans="1:105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71.448155318018863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64.432287610506691</v>
      </c>
      <c r="CJ48" s="62">
        <v>65.743996340593071</v>
      </c>
      <c r="CK48" s="62">
        <v>73.45671532180269</v>
      </c>
      <c r="CL48" s="62">
        <v>80.592677801821679</v>
      </c>
      <c r="CM48" s="62">
        <v>83.31188782417982</v>
      </c>
      <c r="CN48" s="62">
        <v>82.630152431512386</v>
      </c>
      <c r="CO48" s="62">
        <v>90.175475809518488</v>
      </c>
      <c r="CP48" s="62">
        <v>86.90570060078521</v>
      </c>
      <c r="CQ48" s="62">
        <v>83.259136942666998</v>
      </c>
      <c r="CR48" s="62">
        <v>72.821686423228996</v>
      </c>
      <c r="CS48" s="62">
        <v>72.408210338698325</v>
      </c>
      <c r="CT48" s="62">
        <v>73.055775658307525</v>
      </c>
      <c r="CU48" s="62">
        <v>75.707411736062667</v>
      </c>
      <c r="CV48" s="62">
        <v>77.695299176620722</v>
      </c>
      <c r="CW48" s="62">
        <v>79.698337801775452</v>
      </c>
      <c r="CX48" s="62">
        <v>80.990037875139549</v>
      </c>
      <c r="CY48" s="62">
        <v>78.963351801578057</v>
      </c>
      <c r="CZ48" s="62">
        <v>80.656221222388425</v>
      </c>
      <c r="DA48" s="62">
        <v>94.666090364467195</v>
      </c>
    </row>
    <row r="49" spans="1:105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  <c r="CT49" s="62">
        <v>0</v>
      </c>
      <c r="CU49" s="62">
        <v>0</v>
      </c>
      <c r="CV49" s="62">
        <v>0</v>
      </c>
      <c r="CW49" s="62">
        <v>0</v>
      </c>
      <c r="CX49" s="62">
        <v>0</v>
      </c>
      <c r="CY49" s="62">
        <v>0</v>
      </c>
      <c r="CZ49" s="62">
        <v>0</v>
      </c>
      <c r="DA49" s="62">
        <v>0</v>
      </c>
    </row>
    <row r="50" spans="1:105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62.734117503383722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55.718249795871557</v>
      </c>
      <c r="CJ50" s="62">
        <v>57.029958525957937</v>
      </c>
      <c r="CK50" s="62">
        <v>64.742677507167556</v>
      </c>
      <c r="CL50" s="62">
        <v>71.878639987186546</v>
      </c>
      <c r="CM50" s="62">
        <v>74.597850009544686</v>
      </c>
      <c r="CN50" s="62">
        <v>73.916114616877252</v>
      </c>
      <c r="CO50" s="62">
        <v>81.461437994883354</v>
      </c>
      <c r="CP50" s="62">
        <v>78.191662786150076</v>
      </c>
      <c r="CQ50" s="62">
        <v>74.545099128031865</v>
      </c>
      <c r="CR50" s="62">
        <v>64.107648608593863</v>
      </c>
      <c r="CS50" s="62">
        <v>63.694172524063191</v>
      </c>
      <c r="CT50" s="62">
        <v>64.341737843672391</v>
      </c>
      <c r="CU50" s="62">
        <v>66.993373921427533</v>
      </c>
      <c r="CV50" s="62">
        <v>68.981261361985588</v>
      </c>
      <c r="CW50" s="62">
        <v>70.984299987140318</v>
      </c>
      <c r="CX50" s="62">
        <v>72.276000060504416</v>
      </c>
      <c r="CY50" s="62">
        <v>70.249313986942923</v>
      </c>
      <c r="CZ50" s="62">
        <v>71.942183407753291</v>
      </c>
      <c r="DA50" s="62">
        <v>85.952052549832061</v>
      </c>
    </row>
    <row r="51" spans="1:105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  <c r="CU51" s="62">
        <v>0</v>
      </c>
      <c r="CV51" s="62">
        <v>0</v>
      </c>
      <c r="CW51" s="62">
        <v>0</v>
      </c>
      <c r="CX51" s="62">
        <v>0</v>
      </c>
      <c r="CY51" s="62">
        <v>0</v>
      </c>
      <c r="CZ51" s="62">
        <v>0</v>
      </c>
      <c r="DA51" s="62">
        <v>0</v>
      </c>
    </row>
    <row r="52" spans="1:105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  <c r="CT52" s="62">
        <v>8.7140378146351356</v>
      </c>
      <c r="CU52" s="62">
        <v>8.7140378146351356</v>
      </c>
      <c r="CV52" s="62">
        <v>8.7140378146351356</v>
      </c>
      <c r="CW52" s="62">
        <v>8.7140378146351356</v>
      </c>
      <c r="CX52" s="62">
        <v>8.7140378146351356</v>
      </c>
      <c r="CY52" s="62">
        <v>8.7140378146351356</v>
      </c>
      <c r="CZ52" s="62">
        <v>8.7140378146351356</v>
      </c>
      <c r="DA52" s="62">
        <v>8.7140378146351356</v>
      </c>
    </row>
    <row r="53" spans="1:105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  <c r="CT53" s="62">
        <v>8.7140378146351356</v>
      </c>
      <c r="CU53" s="62">
        <v>8.7140378146351356</v>
      </c>
      <c r="CV53" s="62">
        <v>8.7140378146351356</v>
      </c>
      <c r="CW53" s="62">
        <v>8.7140378146351356</v>
      </c>
      <c r="CX53" s="62">
        <v>8.7140378146351356</v>
      </c>
      <c r="CY53" s="62">
        <v>8.7140378146351356</v>
      </c>
      <c r="CZ53" s="62">
        <v>8.7140378146351356</v>
      </c>
      <c r="DA53" s="62">
        <v>8.7140378146351356</v>
      </c>
    </row>
    <row r="54" spans="1:105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  <c r="CT54" s="62">
        <v>0</v>
      </c>
      <c r="CU54" s="62">
        <v>0</v>
      </c>
      <c r="CV54" s="62">
        <v>0</v>
      </c>
      <c r="CW54" s="62">
        <v>0</v>
      </c>
      <c r="CX54" s="62">
        <v>0</v>
      </c>
      <c r="CY54" s="62">
        <v>0</v>
      </c>
      <c r="CZ54" s="62">
        <v>0</v>
      </c>
      <c r="DA54" s="62">
        <v>0</v>
      </c>
    </row>
    <row r="55" spans="1:105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  <c r="CT55" s="62">
        <v>0</v>
      </c>
      <c r="CU55" s="62">
        <v>0</v>
      </c>
      <c r="CV55" s="62">
        <v>0</v>
      </c>
      <c r="CW55" s="62">
        <v>0</v>
      </c>
      <c r="CX55" s="62">
        <v>0</v>
      </c>
      <c r="CY55" s="62">
        <v>0</v>
      </c>
      <c r="CZ55" s="62">
        <v>0</v>
      </c>
      <c r="DA55" s="62">
        <v>0</v>
      </c>
    </row>
    <row r="56" spans="1:105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  <c r="CT56" s="62">
        <v>0</v>
      </c>
      <c r="CU56" s="62">
        <v>0</v>
      </c>
      <c r="CV56" s="62">
        <v>0</v>
      </c>
      <c r="CW56" s="62">
        <v>0</v>
      </c>
      <c r="CX56" s="62">
        <v>0</v>
      </c>
      <c r="CY56" s="62">
        <v>0</v>
      </c>
      <c r="CZ56" s="62">
        <v>0</v>
      </c>
      <c r="DA56" s="62">
        <v>0</v>
      </c>
    </row>
    <row r="57" spans="1:105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  <c r="CT57" s="62">
        <v>0</v>
      </c>
      <c r="CU57" s="62">
        <v>0</v>
      </c>
      <c r="CV57" s="62">
        <v>0</v>
      </c>
      <c r="CW57" s="62">
        <v>0</v>
      </c>
      <c r="CX57" s="62">
        <v>0</v>
      </c>
      <c r="CY57" s="62">
        <v>0</v>
      </c>
      <c r="CZ57" s="62">
        <v>0</v>
      </c>
      <c r="DA57" s="62">
        <v>0</v>
      </c>
    </row>
    <row r="58" spans="1:105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  <c r="CU58" s="62">
        <v>0</v>
      </c>
      <c r="CV58" s="62">
        <v>0</v>
      </c>
      <c r="CW58" s="62">
        <v>0</v>
      </c>
      <c r="CX58" s="62">
        <v>0</v>
      </c>
      <c r="CY58" s="62">
        <v>0</v>
      </c>
      <c r="CZ58" s="62">
        <v>0</v>
      </c>
      <c r="DA58" s="62">
        <v>0</v>
      </c>
    </row>
    <row r="59" spans="1:105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  <c r="CT59" s="62">
        <v>0</v>
      </c>
      <c r="CU59" s="62">
        <v>0</v>
      </c>
      <c r="CV59" s="62">
        <v>0</v>
      </c>
      <c r="CW59" s="62">
        <v>0</v>
      </c>
      <c r="CX59" s="62">
        <v>0</v>
      </c>
      <c r="CY59" s="62">
        <v>0</v>
      </c>
      <c r="CZ59" s="62">
        <v>0</v>
      </c>
      <c r="DA59" s="62">
        <v>0</v>
      </c>
    </row>
    <row r="60" spans="1:105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437.02638240908641</v>
      </c>
      <c r="CR60" s="62">
        <v>433.58762187678138</v>
      </c>
      <c r="CS60" s="62">
        <v>505.05080978655872</v>
      </c>
      <c r="CT60" s="62">
        <v>478.17158762756594</v>
      </c>
      <c r="CU60" s="62">
        <v>499.29419320438632</v>
      </c>
      <c r="CV60" s="62">
        <v>518.79133426056978</v>
      </c>
      <c r="CW60" s="62">
        <v>466.1831626125836</v>
      </c>
      <c r="CX60" s="62">
        <v>488.1831626125836</v>
      </c>
      <c r="CY60" s="62">
        <v>507.02936111765814</v>
      </c>
      <c r="CZ60" s="62">
        <v>706.88311368709719</v>
      </c>
      <c r="DA60" s="62">
        <v>611.43007045521472</v>
      </c>
    </row>
    <row r="61" spans="1:105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  <c r="CU61" s="62">
        <v>0</v>
      </c>
      <c r="CV61" s="62">
        <v>0</v>
      </c>
      <c r="CW61" s="62">
        <v>0</v>
      </c>
      <c r="CX61" s="62">
        <v>0</v>
      </c>
      <c r="CY61" s="62">
        <v>0</v>
      </c>
      <c r="CZ61" s="62">
        <v>0</v>
      </c>
      <c r="DA61" s="62">
        <v>0</v>
      </c>
    </row>
    <row r="62" spans="1:105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  <c r="CU62" s="62">
        <v>0</v>
      </c>
      <c r="CV62" s="62">
        <v>0</v>
      </c>
      <c r="CW62" s="62">
        <v>0</v>
      </c>
      <c r="CX62" s="62">
        <v>0</v>
      </c>
      <c r="CY62" s="62">
        <v>0</v>
      </c>
      <c r="CZ62" s="62">
        <v>0</v>
      </c>
      <c r="DA62" s="62">
        <v>0</v>
      </c>
    </row>
    <row r="63" spans="1:105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  <c r="CT63" s="62">
        <v>0</v>
      </c>
      <c r="CU63" s="62">
        <v>0</v>
      </c>
      <c r="CV63" s="62">
        <v>0</v>
      </c>
      <c r="CW63" s="62">
        <v>0</v>
      </c>
      <c r="CX63" s="62">
        <v>0</v>
      </c>
      <c r="CY63" s="62">
        <v>0</v>
      </c>
      <c r="CZ63" s="62">
        <v>0</v>
      </c>
      <c r="DA63" s="62">
        <v>0</v>
      </c>
    </row>
    <row r="64" spans="1:105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437.02638240908641</v>
      </c>
      <c r="CR64" s="62">
        <v>433.58762187678138</v>
      </c>
      <c r="CS64" s="62">
        <v>505.05080978655872</v>
      </c>
      <c r="CT64" s="62">
        <v>478.17158762756594</v>
      </c>
      <c r="CU64" s="62">
        <v>499.29419320438632</v>
      </c>
      <c r="CV64" s="62">
        <v>518.79133426056978</v>
      </c>
      <c r="CW64" s="62">
        <v>466.1831626125836</v>
      </c>
      <c r="CX64" s="62">
        <v>488.1831626125836</v>
      </c>
      <c r="CY64" s="62">
        <v>507.02936111765814</v>
      </c>
      <c r="CZ64" s="62">
        <v>706.88311368709719</v>
      </c>
      <c r="DA64" s="62">
        <v>611.43007045521472</v>
      </c>
    </row>
    <row r="65" spans="1:105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478</v>
      </c>
      <c r="AJ65" s="62" t="s">
        <v>478</v>
      </c>
      <c r="AK65" s="62" t="s">
        <v>478</v>
      </c>
      <c r="AL65" s="62" t="s">
        <v>478</v>
      </c>
      <c r="AM65" s="62" t="s">
        <v>478</v>
      </c>
      <c r="AN65" s="62" t="s">
        <v>478</v>
      </c>
      <c r="AO65" s="62" t="s">
        <v>478</v>
      </c>
      <c r="AP65" s="62" t="s">
        <v>478</v>
      </c>
      <c r="AQ65" s="62" t="s">
        <v>478</v>
      </c>
      <c r="AR65" s="62" t="s">
        <v>478</v>
      </c>
      <c r="AS65" s="62" t="s">
        <v>478</v>
      </c>
      <c r="AT65" s="62" t="s">
        <v>478</v>
      </c>
      <c r="AU65" s="62" t="s">
        <v>478</v>
      </c>
      <c r="AV65" s="62" t="s">
        <v>478</v>
      </c>
      <c r="AW65" s="62" t="s">
        <v>478</v>
      </c>
      <c r="AX65" s="62" t="s">
        <v>478</v>
      </c>
      <c r="AY65" s="62" t="s">
        <v>478</v>
      </c>
      <c r="AZ65" s="62" t="s">
        <v>478</v>
      </c>
      <c r="BA65" s="62" t="s">
        <v>478</v>
      </c>
      <c r="BB65" s="62" t="s">
        <v>478</v>
      </c>
      <c r="BC65" s="62" t="s">
        <v>478</v>
      </c>
      <c r="BD65" s="62" t="s">
        <v>478</v>
      </c>
      <c r="BE65" s="62" t="s">
        <v>478</v>
      </c>
      <c r="BF65" s="62" t="s">
        <v>478</v>
      </c>
      <c r="BG65" s="62" t="s">
        <v>478</v>
      </c>
      <c r="BH65" s="62" t="s">
        <v>478</v>
      </c>
      <c r="BI65" s="62" t="s">
        <v>478</v>
      </c>
      <c r="BJ65" s="62" t="s">
        <v>478</v>
      </c>
      <c r="BK65" s="62" t="s">
        <v>478</v>
      </c>
      <c r="BL65" s="62" t="s">
        <v>478</v>
      </c>
      <c r="BM65" s="62" t="s">
        <v>478</v>
      </c>
      <c r="BN65" s="62" t="s">
        <v>478</v>
      </c>
      <c r="BO65" s="62" t="s">
        <v>478</v>
      </c>
      <c r="BP65" s="62" t="s">
        <v>478</v>
      </c>
      <c r="BQ65" s="62" t="s">
        <v>478</v>
      </c>
      <c r="BR65" s="62" t="s">
        <v>478</v>
      </c>
      <c r="BS65" s="62" t="s">
        <v>478</v>
      </c>
      <c r="BT65" s="62" t="s">
        <v>478</v>
      </c>
      <c r="BU65" s="62" t="s">
        <v>478</v>
      </c>
      <c r="BV65" s="62" t="s">
        <v>478</v>
      </c>
      <c r="BW65" s="62" t="s">
        <v>478</v>
      </c>
      <c r="BX65" s="62" t="s">
        <v>478</v>
      </c>
      <c r="BY65" s="62" t="s">
        <v>478</v>
      </c>
      <c r="BZ65" s="62" t="s">
        <v>478</v>
      </c>
      <c r="CA65" s="62" t="s">
        <v>478</v>
      </c>
      <c r="CB65" s="62" t="s">
        <v>478</v>
      </c>
      <c r="CC65" s="62" t="s">
        <v>478</v>
      </c>
      <c r="CD65" s="62" t="s">
        <v>478</v>
      </c>
      <c r="CE65" s="62" t="s">
        <v>478</v>
      </c>
      <c r="CF65" s="62" t="s">
        <v>478</v>
      </c>
      <c r="CG65" s="62" t="s">
        <v>478</v>
      </c>
      <c r="CH65" s="62" t="s">
        <v>478</v>
      </c>
      <c r="CI65" s="62" t="s">
        <v>478</v>
      </c>
      <c r="CJ65" s="62" t="s">
        <v>478</v>
      </c>
      <c r="CK65" s="62" t="s">
        <v>478</v>
      </c>
      <c r="CL65" s="62" t="s">
        <v>478</v>
      </c>
      <c r="CM65" s="62" t="s">
        <v>478</v>
      </c>
      <c r="CN65" s="62" t="s">
        <v>478</v>
      </c>
      <c r="CO65" s="62" t="s">
        <v>478</v>
      </c>
      <c r="CP65" s="62" t="s">
        <v>478</v>
      </c>
      <c r="CQ65" s="62" t="s">
        <v>478</v>
      </c>
      <c r="CR65" s="62" t="s">
        <v>478</v>
      </c>
      <c r="CS65" s="62" t="s">
        <v>478</v>
      </c>
      <c r="CT65" s="62" t="s">
        <v>478</v>
      </c>
      <c r="CU65" s="62" t="s">
        <v>478</v>
      </c>
      <c r="CV65" s="62" t="s">
        <v>478</v>
      </c>
      <c r="CW65" s="62" t="s">
        <v>478</v>
      </c>
      <c r="CX65" s="62" t="s">
        <v>478</v>
      </c>
      <c r="CY65" s="62" t="s">
        <v>478</v>
      </c>
      <c r="CZ65" s="62" t="s">
        <v>478</v>
      </c>
      <c r="DA65" s="62" t="s">
        <v>478</v>
      </c>
    </row>
    <row r="66" spans="1:105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50.810000994446533</v>
      </c>
      <c r="AJ66" s="62">
        <v>50.87200099444653</v>
      </c>
      <c r="AK66" s="62">
        <v>50.87200099444653</v>
      </c>
      <c r="AL66" s="62">
        <v>50.87200099444653</v>
      </c>
      <c r="AM66" s="62">
        <v>48.15879156078384</v>
      </c>
      <c r="AN66" s="62">
        <v>76.506614767858679</v>
      </c>
      <c r="AO66" s="62">
        <v>70.44253843193033</v>
      </c>
      <c r="AP66" s="62">
        <v>80.168014806757668</v>
      </c>
      <c r="AQ66" s="62">
        <v>74.256003912398796</v>
      </c>
      <c r="AR66" s="62">
        <v>61.463052180734145</v>
      </c>
      <c r="AS66" s="62">
        <v>68.890305812628128</v>
      </c>
      <c r="AT66" s="62">
        <v>66.619948009811523</v>
      </c>
      <c r="AU66" s="62">
        <v>67.331541762160015</v>
      </c>
      <c r="AV66" s="62">
        <v>73.862810078813538</v>
      </c>
      <c r="AW66" s="62">
        <v>77.32304329377402</v>
      </c>
      <c r="AX66" s="62">
        <v>71.696341218632853</v>
      </c>
      <c r="AY66" s="62">
        <v>63.083687385416972</v>
      </c>
      <c r="AZ66" s="62">
        <v>69.500575515926329</v>
      </c>
      <c r="BA66" s="62">
        <v>78.218175376181009</v>
      </c>
      <c r="BB66" s="62">
        <v>70.085014136229333</v>
      </c>
      <c r="BC66" s="62">
        <v>68.004920936605231</v>
      </c>
      <c r="BD66" s="62">
        <v>67.773467597680096</v>
      </c>
      <c r="BE66" s="62">
        <v>66.126704944660474</v>
      </c>
      <c r="BF66" s="62">
        <v>75.043553435245315</v>
      </c>
      <c r="BG66" s="62">
        <v>73.108994317272447</v>
      </c>
      <c r="BH66" s="62">
        <v>76.658120697575313</v>
      </c>
      <c r="BI66" s="62">
        <v>81.033871144403747</v>
      </c>
      <c r="BJ66" s="62">
        <v>87.179808604274228</v>
      </c>
      <c r="BK66" s="62">
        <v>87.237761953389708</v>
      </c>
      <c r="BL66" s="62">
        <v>101.0293823942236</v>
      </c>
      <c r="BM66" s="62">
        <v>116.55645924178326</v>
      </c>
      <c r="BN66" s="62">
        <v>103.02608051869669</v>
      </c>
      <c r="BO66" s="62">
        <v>91.989981225850926</v>
      </c>
      <c r="BP66" s="62">
        <v>88.610858127575597</v>
      </c>
      <c r="BQ66" s="62">
        <v>93.366916586843359</v>
      </c>
      <c r="BR66" s="62">
        <v>96.316560328814859</v>
      </c>
      <c r="BS66" s="62">
        <v>97.507957340485447</v>
      </c>
      <c r="BT66" s="62">
        <v>96.111949595993167</v>
      </c>
      <c r="BU66" s="62">
        <v>109.69768401527895</v>
      </c>
      <c r="BV66" s="62">
        <v>132.63398498379033</v>
      </c>
      <c r="BW66" s="62">
        <v>161.17121473244211</v>
      </c>
      <c r="BX66" s="62">
        <v>168.84726152838658</v>
      </c>
      <c r="BY66" s="62">
        <v>176.41867946742769</v>
      </c>
      <c r="BZ66" s="62">
        <v>179.04299490013429</v>
      </c>
      <c r="CA66" s="62">
        <v>166.06161967579203</v>
      </c>
      <c r="CB66" s="62">
        <v>163.98625314708011</v>
      </c>
      <c r="CC66" s="62">
        <v>168.68783534585327</v>
      </c>
      <c r="CD66" s="62">
        <v>161.99795921785832</v>
      </c>
      <c r="CE66" s="62">
        <v>169.49408333690729</v>
      </c>
      <c r="CF66" s="62">
        <v>166.67515670921438</v>
      </c>
      <c r="CG66" s="62">
        <v>174.59263215895061</v>
      </c>
      <c r="CH66" s="62">
        <v>476.72388685809386</v>
      </c>
      <c r="CI66" s="62">
        <v>449.22451774390112</v>
      </c>
      <c r="CJ66" s="62">
        <v>357.74580208396878</v>
      </c>
      <c r="CK66" s="62">
        <v>272.09124946261397</v>
      </c>
      <c r="CL66" s="62">
        <v>241.84025963639681</v>
      </c>
      <c r="CM66" s="62">
        <v>236.95737645717603</v>
      </c>
      <c r="CN66" s="62">
        <v>224.33490974125809</v>
      </c>
      <c r="CO66" s="62">
        <v>203.67722197143252</v>
      </c>
      <c r="CP66" s="62">
        <v>214.00892514643002</v>
      </c>
      <c r="CQ66" s="62">
        <v>211.90312847938088</v>
      </c>
      <c r="CR66" s="62">
        <v>220.91515502824143</v>
      </c>
      <c r="CS66" s="62">
        <v>221.87043168207452</v>
      </c>
      <c r="CT66" s="62">
        <v>216.85197467981661</v>
      </c>
      <c r="CU66" s="62">
        <v>209.66312888458083</v>
      </c>
      <c r="CV66" s="62">
        <v>220.83569260159965</v>
      </c>
      <c r="CW66" s="62">
        <v>219.23362085381027</v>
      </c>
      <c r="CX66" s="62">
        <v>230.58398602839708</v>
      </c>
      <c r="CY66" s="62">
        <v>264.34130109723066</v>
      </c>
      <c r="CZ66" s="62">
        <v>238.86607769393549</v>
      </c>
      <c r="DA66" s="62">
        <v>226.5790651869016</v>
      </c>
    </row>
    <row r="67" spans="1:105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>
        <v>0</v>
      </c>
      <c r="AP67" s="62">
        <v>0</v>
      </c>
      <c r="AQ67" s="62">
        <v>0</v>
      </c>
      <c r="AR67" s="62">
        <v>0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v>0</v>
      </c>
      <c r="BB67" s="62">
        <v>0</v>
      </c>
      <c r="BC67" s="62">
        <v>0</v>
      </c>
      <c r="BD67" s="62">
        <v>0</v>
      </c>
      <c r="BE67" s="62">
        <v>0</v>
      </c>
      <c r="BF67" s="62">
        <v>0</v>
      </c>
      <c r="BG67" s="62">
        <v>0</v>
      </c>
      <c r="BH67" s="62">
        <v>0</v>
      </c>
      <c r="BI67" s="62">
        <v>0</v>
      </c>
      <c r="BJ67" s="62">
        <v>0</v>
      </c>
      <c r="BK67" s="62">
        <v>0</v>
      </c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2">
        <v>0</v>
      </c>
      <c r="BX67" s="62">
        <v>0</v>
      </c>
      <c r="BY67" s="62">
        <v>0</v>
      </c>
      <c r="BZ67" s="62">
        <v>0</v>
      </c>
      <c r="CA67" s="62">
        <v>0</v>
      </c>
      <c r="CB67" s="62">
        <v>0</v>
      </c>
      <c r="CC67" s="62">
        <v>0</v>
      </c>
      <c r="CD67" s="62">
        <v>0</v>
      </c>
      <c r="CE67" s="62">
        <v>0</v>
      </c>
      <c r="CF67" s="62">
        <v>0</v>
      </c>
      <c r="CG67" s="62">
        <v>0</v>
      </c>
      <c r="CH67" s="62">
        <v>0</v>
      </c>
      <c r="CI67" s="62">
        <v>0</v>
      </c>
      <c r="CJ67" s="62">
        <v>0</v>
      </c>
      <c r="CK67" s="62">
        <v>0</v>
      </c>
      <c r="CL67" s="62">
        <v>0</v>
      </c>
      <c r="CM67" s="62">
        <v>0</v>
      </c>
      <c r="CN67" s="62">
        <v>0</v>
      </c>
      <c r="CO67" s="62">
        <v>0</v>
      </c>
      <c r="CP67" s="62">
        <v>0</v>
      </c>
      <c r="CQ67" s="62">
        <v>0</v>
      </c>
      <c r="CR67" s="62">
        <v>0</v>
      </c>
      <c r="CS67" s="62">
        <v>0</v>
      </c>
      <c r="CT67" s="62">
        <v>0</v>
      </c>
      <c r="CU67" s="62">
        <v>0</v>
      </c>
      <c r="CV67" s="62">
        <v>0</v>
      </c>
      <c r="CW67" s="62">
        <v>0</v>
      </c>
      <c r="CX67" s="62">
        <v>0</v>
      </c>
      <c r="CY67" s="62">
        <v>0</v>
      </c>
      <c r="CZ67" s="62">
        <v>0</v>
      </c>
      <c r="DA67" s="62">
        <v>0</v>
      </c>
    </row>
    <row r="68" spans="1:105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53.545923932391197</v>
      </c>
      <c r="BV68" s="62">
        <v>76.48222490090258</v>
      </c>
      <c r="BW68" s="62">
        <v>105.01945464955435</v>
      </c>
      <c r="BX68" s="62">
        <v>112.69550144549883</v>
      </c>
      <c r="BY68" s="62">
        <v>120.26691938453993</v>
      </c>
      <c r="BZ68" s="62">
        <v>122.89123481724653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215.93948937972621</v>
      </c>
      <c r="CL68" s="62">
        <v>185.68849955350905</v>
      </c>
      <c r="CM68" s="62">
        <v>180.80561637428826</v>
      </c>
      <c r="CN68" s="62">
        <v>168.18314965837033</v>
      </c>
      <c r="CO68" s="62">
        <v>147.52546188854475</v>
      </c>
      <c r="CP68" s="62">
        <v>157.85716506354225</v>
      </c>
      <c r="CQ68" s="62">
        <v>155.75136839649312</v>
      </c>
      <c r="CR68" s="62">
        <v>164.76339494535367</v>
      </c>
      <c r="CS68" s="62">
        <v>165.71867159918676</v>
      </c>
      <c r="CT68" s="62">
        <v>160.70021459692884</v>
      </c>
      <c r="CU68" s="62">
        <v>153.51136880169307</v>
      </c>
      <c r="CV68" s="62">
        <v>164.68393251871188</v>
      </c>
      <c r="CW68" s="62">
        <v>163.0818607709225</v>
      </c>
      <c r="CX68" s="62">
        <v>174.43222594550932</v>
      </c>
      <c r="CY68" s="62">
        <v>208.18954101434292</v>
      </c>
      <c r="CZ68" s="62">
        <v>182.71431761104773</v>
      </c>
      <c r="DA68" s="62">
        <v>170.42730510401384</v>
      </c>
    </row>
    <row r="69" spans="1:105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  <c r="CW69" s="62">
        <v>0</v>
      </c>
      <c r="CX69" s="62">
        <v>0</v>
      </c>
      <c r="CY69" s="62">
        <v>0</v>
      </c>
      <c r="CZ69" s="62">
        <v>0</v>
      </c>
      <c r="DA69" s="62">
        <v>0</v>
      </c>
    </row>
    <row r="70" spans="1:105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56.151760082887755</v>
      </c>
      <c r="CI70" s="62">
        <v>56.151760082887755</v>
      </c>
      <c r="CJ70" s="62">
        <v>56.151760082887755</v>
      </c>
      <c r="CK70" s="62">
        <v>56.151760082887755</v>
      </c>
      <c r="CL70" s="62">
        <v>56.151760082887755</v>
      </c>
      <c r="CM70" s="62">
        <v>56.151760082887755</v>
      </c>
      <c r="CN70" s="62">
        <v>56.151760082887755</v>
      </c>
      <c r="CO70" s="62">
        <v>56.151760082887755</v>
      </c>
      <c r="CP70" s="62">
        <v>56.151760082887755</v>
      </c>
      <c r="CQ70" s="62">
        <v>56.151760082887755</v>
      </c>
      <c r="CR70" s="62">
        <v>56.151760082887755</v>
      </c>
      <c r="CS70" s="62">
        <v>56.151760082887755</v>
      </c>
      <c r="CT70" s="62">
        <v>56.151760082887755</v>
      </c>
      <c r="CU70" s="62">
        <v>56.151760082887755</v>
      </c>
      <c r="CV70" s="62">
        <v>56.151760082887755</v>
      </c>
      <c r="CW70" s="62">
        <v>56.151760082887755</v>
      </c>
      <c r="CX70" s="62">
        <v>56.151760082887755</v>
      </c>
      <c r="CY70" s="62">
        <v>56.151760082887755</v>
      </c>
      <c r="CZ70" s="62">
        <v>56.151760082887755</v>
      </c>
      <c r="DA70" s="62">
        <v>56.151760082887755</v>
      </c>
    </row>
    <row r="71" spans="1:105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478</v>
      </c>
      <c r="AJ71" s="62" t="s">
        <v>478</v>
      </c>
      <c r="AK71" s="62" t="s">
        <v>478</v>
      </c>
      <c r="AL71" s="62" t="s">
        <v>478</v>
      </c>
      <c r="AM71" s="62" t="s">
        <v>478</v>
      </c>
      <c r="AN71" s="62" t="s">
        <v>478</v>
      </c>
      <c r="AO71" s="62" t="s">
        <v>478</v>
      </c>
      <c r="AP71" s="62" t="s">
        <v>478</v>
      </c>
      <c r="AQ71" s="62" t="s">
        <v>478</v>
      </c>
      <c r="AR71" s="62" t="s">
        <v>478</v>
      </c>
      <c r="AS71" s="62" t="s">
        <v>478</v>
      </c>
      <c r="AT71" s="62" t="s">
        <v>478</v>
      </c>
      <c r="AU71" s="62" t="s">
        <v>478</v>
      </c>
      <c r="AV71" s="62" t="s">
        <v>478</v>
      </c>
      <c r="AW71" s="62" t="s">
        <v>478</v>
      </c>
      <c r="AX71" s="62" t="s">
        <v>478</v>
      </c>
      <c r="AY71" s="62" t="s">
        <v>478</v>
      </c>
      <c r="AZ71" s="62" t="s">
        <v>478</v>
      </c>
      <c r="BA71" s="62" t="s">
        <v>478</v>
      </c>
      <c r="BB71" s="62" t="s">
        <v>478</v>
      </c>
      <c r="BC71" s="62" t="s">
        <v>478</v>
      </c>
      <c r="BD71" s="62" t="s">
        <v>478</v>
      </c>
      <c r="BE71" s="62" t="s">
        <v>478</v>
      </c>
      <c r="BF71" s="62" t="s">
        <v>478</v>
      </c>
      <c r="BG71" s="62" t="s">
        <v>478</v>
      </c>
      <c r="BH71" s="62" t="s">
        <v>478</v>
      </c>
      <c r="BI71" s="62" t="s">
        <v>478</v>
      </c>
      <c r="BJ71" s="62" t="s">
        <v>478</v>
      </c>
      <c r="BK71" s="62" t="s">
        <v>478</v>
      </c>
      <c r="BL71" s="62" t="s">
        <v>478</v>
      </c>
      <c r="BM71" s="62" t="s">
        <v>478</v>
      </c>
      <c r="BN71" s="62" t="s">
        <v>478</v>
      </c>
      <c r="BO71" s="62" t="s">
        <v>478</v>
      </c>
      <c r="BP71" s="62" t="s">
        <v>478</v>
      </c>
      <c r="BQ71" s="62" t="s">
        <v>478</v>
      </c>
      <c r="BR71" s="62" t="s">
        <v>478</v>
      </c>
      <c r="BS71" s="62" t="s">
        <v>478</v>
      </c>
      <c r="BT71" s="62" t="s">
        <v>478</v>
      </c>
      <c r="BU71" s="62" t="s">
        <v>478</v>
      </c>
      <c r="BV71" s="62" t="s">
        <v>478</v>
      </c>
      <c r="BW71" s="62" t="s">
        <v>478</v>
      </c>
      <c r="BX71" s="62" t="s">
        <v>478</v>
      </c>
      <c r="BY71" s="62" t="s">
        <v>478</v>
      </c>
      <c r="BZ71" s="62" t="s">
        <v>478</v>
      </c>
      <c r="CA71" s="62" t="s">
        <v>478</v>
      </c>
      <c r="CB71" s="62" t="s">
        <v>478</v>
      </c>
      <c r="CC71" s="62" t="s">
        <v>478</v>
      </c>
      <c r="CD71" s="62" t="s">
        <v>478</v>
      </c>
      <c r="CE71" s="62" t="s">
        <v>478</v>
      </c>
      <c r="CF71" s="62" t="s">
        <v>478</v>
      </c>
      <c r="CG71" s="62" t="s">
        <v>478</v>
      </c>
      <c r="CH71" s="62" t="s">
        <v>478</v>
      </c>
      <c r="CI71" s="62" t="s">
        <v>478</v>
      </c>
      <c r="CJ71" s="62" t="s">
        <v>478</v>
      </c>
      <c r="CK71" s="62" t="s">
        <v>478</v>
      </c>
      <c r="CL71" s="62" t="s">
        <v>478</v>
      </c>
      <c r="CM71" s="62" t="s">
        <v>478</v>
      </c>
      <c r="CN71" s="62" t="s">
        <v>478</v>
      </c>
      <c r="CO71" s="62" t="s">
        <v>478</v>
      </c>
      <c r="CP71" s="62" t="s">
        <v>478</v>
      </c>
      <c r="CQ71" s="62" t="s">
        <v>478</v>
      </c>
      <c r="CR71" s="62" t="s">
        <v>478</v>
      </c>
      <c r="CS71" s="62" t="s">
        <v>478</v>
      </c>
      <c r="CT71" s="62" t="s">
        <v>478</v>
      </c>
      <c r="CU71" s="62" t="s">
        <v>478</v>
      </c>
      <c r="CV71" s="62" t="s">
        <v>478</v>
      </c>
      <c r="CW71" s="62" t="s">
        <v>478</v>
      </c>
      <c r="CX71" s="62" t="s">
        <v>478</v>
      </c>
      <c r="CY71" s="62" t="s">
        <v>478</v>
      </c>
      <c r="CZ71" s="62" t="s">
        <v>478</v>
      </c>
      <c r="DA71" s="62" t="s">
        <v>478</v>
      </c>
    </row>
    <row r="72" spans="1:105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8410.4865186055467</v>
      </c>
      <c r="CQ72" s="62">
        <v>8122.6497047510657</v>
      </c>
      <c r="CR72" s="62">
        <v>7902.2288870931507</v>
      </c>
      <c r="CS72" s="62">
        <v>7675.0409894369486</v>
      </c>
      <c r="CT72" s="62">
        <v>7543.8006750351897</v>
      </c>
      <c r="CU72" s="62">
        <v>7132.2278358043195</v>
      </c>
      <c r="CV72" s="62">
        <v>6951.2090366292214</v>
      </c>
      <c r="CW72" s="62">
        <v>6755.0298744000265</v>
      </c>
      <c r="CX72" s="62">
        <v>8036.8325952364057</v>
      </c>
      <c r="CY72" s="62">
        <v>8390.6253310404918</v>
      </c>
      <c r="CZ72" s="62">
        <v>9001.2070067122513</v>
      </c>
      <c r="DA72" s="62">
        <v>9686.8531458631587</v>
      </c>
    </row>
    <row r="73" spans="1:105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  <c r="CT73" s="62">
        <v>46.112489609878587</v>
      </c>
      <c r="CU73" s="62">
        <v>48.581324729979571</v>
      </c>
      <c r="CV73" s="62">
        <v>52.029432469810374</v>
      </c>
      <c r="CW73" s="62">
        <v>57.577188749944632</v>
      </c>
      <c r="CX73" s="62">
        <v>58.648758279747838</v>
      </c>
      <c r="CY73" s="62">
        <v>69.870824200214656</v>
      </c>
      <c r="CZ73" s="62">
        <v>73.505880799712088</v>
      </c>
      <c r="DA73" s="62">
        <v>84.18559760985714</v>
      </c>
    </row>
    <row r="74" spans="1:105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49.004233570920043</v>
      </c>
      <c r="CR74" s="62">
        <v>40.896337244034939</v>
      </c>
      <c r="CS74" s="62">
        <v>31.388867859621215</v>
      </c>
      <c r="CT74" s="62">
        <v>22.811363823814567</v>
      </c>
      <c r="CU74" s="62">
        <v>9.3959165486847649</v>
      </c>
      <c r="CV74" s="62">
        <v>5.4629995243214404</v>
      </c>
      <c r="CW74" s="62">
        <v>0.73599946654534776</v>
      </c>
      <c r="CX74" s="62">
        <v>67.310428379432622</v>
      </c>
      <c r="CY74" s="62">
        <v>82.752485852668556</v>
      </c>
      <c r="CZ74" s="62">
        <v>145.84983088087782</v>
      </c>
      <c r="DA74" s="62">
        <v>134.60672497534952</v>
      </c>
    </row>
    <row r="75" spans="1:105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51.505610727200001</v>
      </c>
      <c r="CQ75" s="62">
        <v>52.062526463399998</v>
      </c>
      <c r="CR75" s="62">
        <v>51.475810510600006</v>
      </c>
      <c r="CS75" s="62">
        <v>50.891803668400001</v>
      </c>
      <c r="CT75" s="62">
        <v>51.924748838599996</v>
      </c>
      <c r="CU75" s="62">
        <v>51.350642999999998</v>
      </c>
      <c r="CV75" s="62">
        <v>50.903658</v>
      </c>
      <c r="CW75" s="62">
        <v>52.438113000000001</v>
      </c>
      <c r="CX75" s="62">
        <v>50.469831000000006</v>
      </c>
      <c r="CY75" s="62">
        <v>51.42069</v>
      </c>
      <c r="CZ75" s="62">
        <v>53.173800000000007</v>
      </c>
      <c r="DA75" s="62">
        <v>53.056539000000008</v>
      </c>
    </row>
    <row r="76" spans="1:105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  <c r="CT76" s="62">
        <v>7422.9520727628969</v>
      </c>
      <c r="CU76" s="62">
        <v>7022.8999515256555</v>
      </c>
      <c r="CV76" s="62">
        <v>6842.8129466350892</v>
      </c>
      <c r="CW76" s="62">
        <v>6644.2785731835365</v>
      </c>
      <c r="CX76" s="62">
        <v>7860.4035775772254</v>
      </c>
      <c r="CY76" s="62">
        <v>8186.5813309876085</v>
      </c>
      <c r="CZ76" s="62">
        <v>8728.6774950316612</v>
      </c>
      <c r="DA76" s="62">
        <v>9415.0042842779512</v>
      </c>
    </row>
    <row r="77" spans="1:105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</row>
    <row r="78" spans="1:105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8927.0471552875624</v>
      </c>
      <c r="AJ78" s="62">
        <v>9385.1458003559856</v>
      </c>
      <c r="AK78" s="62">
        <v>9654.3297780771172</v>
      </c>
      <c r="AL78" s="62">
        <v>10061.246502029375</v>
      </c>
      <c r="AM78" s="62">
        <v>10047.258237269452</v>
      </c>
      <c r="AN78" s="62">
        <v>10090.271124321656</v>
      </c>
      <c r="AO78" s="62">
        <v>10354.027522419154</v>
      </c>
      <c r="AP78" s="62">
        <v>10301.047915737949</v>
      </c>
      <c r="AQ78" s="62">
        <v>10765.504884614951</v>
      </c>
      <c r="AR78" s="62">
        <v>10765.900927424351</v>
      </c>
      <c r="AS78" s="62">
        <v>10949.970393754505</v>
      </c>
      <c r="AT78" s="62">
        <v>11619.561258318708</v>
      </c>
      <c r="AU78" s="62">
        <v>11946.660605615187</v>
      </c>
      <c r="AV78" s="62">
        <v>12340.0287453739</v>
      </c>
      <c r="AW78" s="62">
        <v>12586.409604618209</v>
      </c>
      <c r="AX78" s="62">
        <v>13233.307946058118</v>
      </c>
      <c r="AY78" s="62">
        <v>13742.219511682702</v>
      </c>
      <c r="AZ78" s="62">
        <v>13777.631935375346</v>
      </c>
      <c r="BA78" s="62">
        <v>14057.330056548799</v>
      </c>
      <c r="BB78" s="62">
        <v>14996.536967085645</v>
      </c>
      <c r="BC78" s="62">
        <v>15834.240833196644</v>
      </c>
      <c r="BD78" s="62">
        <v>16132.090774511495</v>
      </c>
      <c r="BE78" s="62">
        <v>16483.104145313308</v>
      </c>
      <c r="BF78" s="62">
        <v>17726.230206063505</v>
      </c>
      <c r="BG78" s="62">
        <v>18997.170992053765</v>
      </c>
      <c r="BH78" s="62">
        <v>19493.566639604906</v>
      </c>
      <c r="BI78" s="62">
        <v>18970.365725964184</v>
      </c>
      <c r="BJ78" s="62">
        <v>19804.678097489163</v>
      </c>
      <c r="BK78" s="62">
        <v>19981.212582850319</v>
      </c>
      <c r="BL78" s="62">
        <v>20252.159402196143</v>
      </c>
      <c r="BM78" s="62">
        <v>20558.336606827732</v>
      </c>
      <c r="BN78" s="62">
        <v>21938.378802371251</v>
      </c>
      <c r="BO78" s="62">
        <v>22220.813086367372</v>
      </c>
      <c r="BP78" s="62">
        <v>22604.87380027707</v>
      </c>
      <c r="BQ78" s="62">
        <v>22533.233725344166</v>
      </c>
      <c r="BR78" s="62">
        <v>23536.89008977298</v>
      </c>
      <c r="BS78" s="62">
        <v>24037.660385316194</v>
      </c>
      <c r="BT78" s="62">
        <v>24366.349199857883</v>
      </c>
      <c r="BU78" s="62">
        <v>24876.482989751988</v>
      </c>
      <c r="BV78" s="62">
        <v>25428.728299961305</v>
      </c>
      <c r="BW78" s="62">
        <v>25756.218214921559</v>
      </c>
      <c r="BX78" s="62">
        <v>26248.183998109453</v>
      </c>
      <c r="BY78" s="62">
        <v>26805.098654276684</v>
      </c>
      <c r="BZ78" s="62">
        <v>27560.220141494097</v>
      </c>
      <c r="CA78" s="62">
        <v>27480.57286571624</v>
      </c>
      <c r="CB78" s="62">
        <v>27489.081734905179</v>
      </c>
      <c r="CC78" s="62">
        <v>27232.244544343026</v>
      </c>
      <c r="CD78" s="62">
        <v>28059.303129431006</v>
      </c>
      <c r="CE78" s="62">
        <v>28549.420010979811</v>
      </c>
      <c r="CF78" s="62">
        <v>29624.672817359467</v>
      </c>
      <c r="CG78" s="62">
        <v>29682.536982265319</v>
      </c>
      <c r="CH78" s="62">
        <v>29890.406324064075</v>
      </c>
      <c r="CI78" s="62">
        <v>30163.56224884203</v>
      </c>
      <c r="CJ78" s="62">
        <v>30496.247542280151</v>
      </c>
      <c r="CK78" s="62">
        <v>30736.644024052119</v>
      </c>
      <c r="CL78" s="62">
        <v>31151.401346817896</v>
      </c>
      <c r="CM78" s="62">
        <v>31341.491508644893</v>
      </c>
      <c r="CN78" s="62">
        <v>30973.511956036891</v>
      </c>
      <c r="CO78" s="62">
        <v>30886.372587787675</v>
      </c>
      <c r="CP78" s="62">
        <v>31960.88662563984</v>
      </c>
      <c r="CQ78" s="62">
        <v>31970.917620647564</v>
      </c>
      <c r="CR78" s="62">
        <v>31937.859212142386</v>
      </c>
      <c r="CS78" s="62">
        <v>32245.632246688685</v>
      </c>
      <c r="CT78" s="62">
        <v>32865.19038005489</v>
      </c>
      <c r="CU78" s="62">
        <v>32902.264450175484</v>
      </c>
      <c r="CV78" s="62">
        <v>33050.29788946476</v>
      </c>
      <c r="CW78" s="62">
        <v>33460.454621042925</v>
      </c>
      <c r="CX78" s="62">
        <v>35116.625642522267</v>
      </c>
      <c r="CY78" s="62">
        <v>34865.37244135658</v>
      </c>
      <c r="CZ78" s="62">
        <v>34728.735403930092</v>
      </c>
      <c r="DA78" s="62">
        <v>34974.73274773515</v>
      </c>
    </row>
    <row r="79" spans="1:105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4626.3610521724868</v>
      </c>
      <c r="AJ79" s="62">
        <v>4959.8917252845131</v>
      </c>
      <c r="AK79" s="62">
        <v>5224.6249397116571</v>
      </c>
      <c r="AL79" s="62">
        <v>5472.8387949475573</v>
      </c>
      <c r="AM79" s="62">
        <v>5604.5764089259628</v>
      </c>
      <c r="AN79" s="62">
        <v>5738.7549487735487</v>
      </c>
      <c r="AO79" s="62">
        <v>5866.729307030173</v>
      </c>
      <c r="AP79" s="62">
        <v>5981.6868934422664</v>
      </c>
      <c r="AQ79" s="62">
        <v>6457.898228376981</v>
      </c>
      <c r="AR79" s="62">
        <v>6517.7990079516949</v>
      </c>
      <c r="AS79" s="62">
        <v>6685.1502597889848</v>
      </c>
      <c r="AT79" s="62">
        <v>6950.8772083824888</v>
      </c>
      <c r="AU79" s="62">
        <v>7226.8702068415532</v>
      </c>
      <c r="AV79" s="62">
        <v>7436.6032553311734</v>
      </c>
      <c r="AW79" s="62">
        <v>7669.7297444368305</v>
      </c>
      <c r="AX79" s="62">
        <v>7965.2909161413236</v>
      </c>
      <c r="AY79" s="62">
        <v>8305.3840193888464</v>
      </c>
      <c r="AZ79" s="62">
        <v>8433.2418422232622</v>
      </c>
      <c r="BA79" s="62">
        <v>8680.3231776007542</v>
      </c>
      <c r="BB79" s="62">
        <v>9023.8117791703935</v>
      </c>
      <c r="BC79" s="62">
        <v>9324.4024016072817</v>
      </c>
      <c r="BD79" s="62">
        <v>9560.8150856492939</v>
      </c>
      <c r="BE79" s="62">
        <v>9760.302578697243</v>
      </c>
      <c r="BF79" s="62">
        <v>10671.300999999999</v>
      </c>
      <c r="BG79" s="62">
        <v>11727.259</v>
      </c>
      <c r="BH79" s="62">
        <v>11974.582999999999</v>
      </c>
      <c r="BI79" s="62">
        <v>11686.142</v>
      </c>
      <c r="BJ79" s="62">
        <v>12018.147000000001</v>
      </c>
      <c r="BK79" s="62">
        <v>12330.025</v>
      </c>
      <c r="BL79" s="62">
        <v>12568.684000000001</v>
      </c>
      <c r="BM79" s="62">
        <v>12869.731</v>
      </c>
      <c r="BN79" s="62">
        <v>13563.897000000001</v>
      </c>
      <c r="BO79" s="62">
        <v>13798.956</v>
      </c>
      <c r="BP79" s="62">
        <v>14158.153</v>
      </c>
      <c r="BQ79" s="62">
        <v>14230.539000000001</v>
      </c>
      <c r="BR79" s="62">
        <v>14899.517</v>
      </c>
      <c r="BS79" s="62">
        <v>14694.933000000001</v>
      </c>
      <c r="BT79" s="62">
        <v>14865.243999999999</v>
      </c>
      <c r="BU79" s="62">
        <v>15086.462</v>
      </c>
      <c r="BV79" s="62">
        <v>15461.021000000001</v>
      </c>
      <c r="BW79" s="62">
        <v>15773.348</v>
      </c>
      <c r="BX79" s="62">
        <v>15899.527000000002</v>
      </c>
      <c r="BY79" s="62">
        <v>16099.874</v>
      </c>
      <c r="BZ79" s="62">
        <v>16502.578999999998</v>
      </c>
      <c r="CA79" s="62">
        <v>16807.876</v>
      </c>
      <c r="CB79" s="62">
        <v>16777.474000000002</v>
      </c>
      <c r="CC79" s="62">
        <v>16714.438999999998</v>
      </c>
      <c r="CD79" s="62">
        <v>17028.671000000002</v>
      </c>
      <c r="CE79" s="62">
        <v>17353.922191230547</v>
      </c>
      <c r="CF79" s="62">
        <v>17306.990944093024</v>
      </c>
      <c r="CG79" s="62">
        <v>17343.19558351209</v>
      </c>
      <c r="CH79" s="62">
        <v>17420.872032965635</v>
      </c>
      <c r="CI79" s="62">
        <v>17691.938391799617</v>
      </c>
      <c r="CJ79" s="62">
        <v>17781.750323643835</v>
      </c>
      <c r="CK79" s="62">
        <v>17816.200799110964</v>
      </c>
      <c r="CL79" s="62">
        <v>17952.239647153463</v>
      </c>
      <c r="CM79" s="62">
        <v>18321.878484131492</v>
      </c>
      <c r="CN79" s="62">
        <v>18455.279621061811</v>
      </c>
      <c r="CO79" s="62">
        <v>18515.734322833359</v>
      </c>
      <c r="CP79" s="62">
        <v>18660.009547104481</v>
      </c>
      <c r="CQ79" s="62">
        <v>18871.841696730393</v>
      </c>
      <c r="CR79" s="62">
        <v>19067.612850996829</v>
      </c>
      <c r="CS79" s="62">
        <v>19275.966140730932</v>
      </c>
      <c r="CT79" s="62">
        <v>19524.276204471229</v>
      </c>
      <c r="CU79" s="62">
        <v>19883.297443065905</v>
      </c>
      <c r="CV79" s="62">
        <v>19837.116983376327</v>
      </c>
      <c r="CW79" s="62">
        <v>19910.19448185894</v>
      </c>
      <c r="CX79" s="62">
        <v>20008.572797072404</v>
      </c>
      <c r="CY79" s="62">
        <v>20070.072907376227</v>
      </c>
      <c r="CZ79" s="62">
        <v>19843.369608028646</v>
      </c>
      <c r="DA79" s="62">
        <v>19792.325048223363</v>
      </c>
    </row>
    <row r="80" spans="1:105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4019.6964382042029</v>
      </c>
      <c r="AJ80" s="62">
        <v>4357.6580773162286</v>
      </c>
      <c r="AK80" s="62">
        <v>4591.8389917433724</v>
      </c>
      <c r="AL80" s="62">
        <v>4852.638046979273</v>
      </c>
      <c r="AM80" s="62">
        <v>4975.5685017923697</v>
      </c>
      <c r="AN80" s="62">
        <v>5092.6911907510021</v>
      </c>
      <c r="AO80" s="62">
        <v>5193.1529110756928</v>
      </c>
      <c r="AP80" s="62">
        <v>5296.0544119107435</v>
      </c>
      <c r="AQ80" s="62">
        <v>5412.6702157864265</v>
      </c>
      <c r="AR80" s="62">
        <v>5526.7252989456065</v>
      </c>
      <c r="AS80" s="62">
        <v>5646.3707003339596</v>
      </c>
      <c r="AT80" s="62">
        <v>5887.6920395340576</v>
      </c>
      <c r="AU80" s="62">
        <v>6176.873991962505</v>
      </c>
      <c r="AV80" s="62">
        <v>6347.907493192457</v>
      </c>
      <c r="AW80" s="62">
        <v>6591.1291066327112</v>
      </c>
      <c r="AX80" s="62">
        <v>6845.9840694818304</v>
      </c>
      <c r="AY80" s="62">
        <v>7165.5783530024291</v>
      </c>
      <c r="AZ80" s="62">
        <v>7383.0893179212217</v>
      </c>
      <c r="BA80" s="62">
        <v>7638.2458461676761</v>
      </c>
      <c r="BB80" s="62">
        <v>7852.1490039575729</v>
      </c>
      <c r="BC80" s="62">
        <v>8052.7555537763474</v>
      </c>
      <c r="BD80" s="62">
        <v>8278.8332411556148</v>
      </c>
      <c r="BE80" s="62">
        <v>8474.1944839323969</v>
      </c>
      <c r="BF80" s="62">
        <v>6713.93</v>
      </c>
      <c r="BG80" s="62">
        <v>7412.07</v>
      </c>
      <c r="BH80" s="62">
        <v>7528.4359999999997</v>
      </c>
      <c r="BI80" s="62">
        <v>7393.4579999999996</v>
      </c>
      <c r="BJ80" s="62">
        <v>7611.1289999999999</v>
      </c>
      <c r="BK80" s="62">
        <v>7973.6469999999999</v>
      </c>
      <c r="BL80" s="62">
        <v>8196.4210000000003</v>
      </c>
      <c r="BM80" s="62">
        <v>8386.9709999999995</v>
      </c>
      <c r="BN80" s="62">
        <v>8704.2219999999998</v>
      </c>
      <c r="BO80" s="62">
        <v>8918.3320000000003</v>
      </c>
      <c r="BP80" s="62">
        <v>9097.5810000000001</v>
      </c>
      <c r="BQ80" s="62">
        <v>9222.7049999999999</v>
      </c>
      <c r="BR80" s="62">
        <v>9513.5130000000008</v>
      </c>
      <c r="BS80" s="62">
        <v>9734.0020000000004</v>
      </c>
      <c r="BT80" s="62">
        <v>10089.169</v>
      </c>
      <c r="BU80" s="62">
        <v>10227.394</v>
      </c>
      <c r="BV80" s="62">
        <v>10481.471</v>
      </c>
      <c r="BW80" s="62">
        <v>10690.803</v>
      </c>
      <c r="BX80" s="62">
        <v>10765.049000000001</v>
      </c>
      <c r="BY80" s="62">
        <v>10857.343999999999</v>
      </c>
      <c r="BZ80" s="62">
        <v>11087.787</v>
      </c>
      <c r="CA80" s="62">
        <v>11278.976000000001</v>
      </c>
      <c r="CB80" s="62">
        <v>11241.516</v>
      </c>
      <c r="CC80" s="62">
        <v>11197.161</v>
      </c>
      <c r="CD80" s="62">
        <v>11414.799000000001</v>
      </c>
      <c r="CE80" s="62">
        <v>11646.810540312848</v>
      </c>
      <c r="CF80" s="62">
        <v>11621.606165907317</v>
      </c>
      <c r="CG80" s="62">
        <v>11638.868197387686</v>
      </c>
      <c r="CH80" s="62">
        <v>11704.73304634032</v>
      </c>
      <c r="CI80" s="62">
        <v>11884.810363677452</v>
      </c>
      <c r="CJ80" s="62">
        <v>11955.64015603589</v>
      </c>
      <c r="CK80" s="62">
        <v>11940.609718906991</v>
      </c>
      <c r="CL80" s="62">
        <v>12030.843770390567</v>
      </c>
      <c r="CM80" s="62">
        <v>12280.456883871626</v>
      </c>
      <c r="CN80" s="62">
        <v>12364.85765417702</v>
      </c>
      <c r="CO80" s="62">
        <v>12398.791298074086</v>
      </c>
      <c r="CP80" s="62">
        <v>12495.856682851076</v>
      </c>
      <c r="CQ80" s="62">
        <v>12639.962388728683</v>
      </c>
      <c r="CR80" s="62">
        <v>12760.218164072976</v>
      </c>
      <c r="CS80" s="62">
        <v>12894.719079940118</v>
      </c>
      <c r="CT80" s="62">
        <v>13058.957211510184</v>
      </c>
      <c r="CU80" s="62">
        <v>13301.378442365389</v>
      </c>
      <c r="CV80" s="62">
        <v>13265.337904929596</v>
      </c>
      <c r="CW80" s="62">
        <v>13274.427896310955</v>
      </c>
      <c r="CX80" s="62">
        <v>13334.938929142603</v>
      </c>
      <c r="CY80" s="62">
        <v>13368.750694274184</v>
      </c>
      <c r="CZ80" s="62">
        <v>13203.500185386434</v>
      </c>
      <c r="DA80" s="62">
        <v>13170.379690057553</v>
      </c>
    </row>
    <row r="81" spans="1:105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4019.6964382042029</v>
      </c>
      <c r="AJ81" s="62">
        <v>4357.6580773162286</v>
      </c>
      <c r="AK81" s="62">
        <v>4591.8389917433724</v>
      </c>
      <c r="AL81" s="62">
        <v>4852.638046979273</v>
      </c>
      <c r="AM81" s="62">
        <v>4975.5685017923697</v>
      </c>
      <c r="AN81" s="62">
        <v>5092.6911907510021</v>
      </c>
      <c r="AO81" s="62">
        <v>5193.1529110756928</v>
      </c>
      <c r="AP81" s="62">
        <v>5296.0544119107435</v>
      </c>
      <c r="AQ81" s="62">
        <v>5412.6702157864265</v>
      </c>
      <c r="AR81" s="62">
        <v>5526.7252989456065</v>
      </c>
      <c r="AS81" s="62">
        <v>5646.3707003339596</v>
      </c>
      <c r="AT81" s="62">
        <v>5887.6920395340576</v>
      </c>
      <c r="AU81" s="62">
        <v>6176.873991962505</v>
      </c>
      <c r="AV81" s="62">
        <v>6347.907493192457</v>
      </c>
      <c r="AW81" s="62">
        <v>6591.1291066327112</v>
      </c>
      <c r="AX81" s="62">
        <v>6845.9840694818304</v>
      </c>
      <c r="AY81" s="62">
        <v>7165.5783530024291</v>
      </c>
      <c r="AZ81" s="62">
        <v>7383.0893179212217</v>
      </c>
      <c r="BA81" s="62">
        <v>7638.2458461676761</v>
      </c>
      <c r="BB81" s="62">
        <v>7852.1490039575729</v>
      </c>
      <c r="BC81" s="62">
        <v>8052.7555537763474</v>
      </c>
      <c r="BD81" s="62">
        <v>8278.8332411556148</v>
      </c>
      <c r="BE81" s="62">
        <v>8474.1944839323969</v>
      </c>
      <c r="BF81" s="62">
        <v>6713.93</v>
      </c>
      <c r="BG81" s="62">
        <v>7412.07</v>
      </c>
      <c r="BH81" s="62">
        <v>7528.4359999999997</v>
      </c>
      <c r="BI81" s="62">
        <v>7393.4579999999996</v>
      </c>
      <c r="BJ81" s="62">
        <v>7611.1289999999999</v>
      </c>
      <c r="BK81" s="62">
        <v>7973.6469999999999</v>
      </c>
      <c r="BL81" s="62">
        <v>8196.4210000000003</v>
      </c>
      <c r="BM81" s="62">
        <v>8386.9709999999995</v>
      </c>
      <c r="BN81" s="62">
        <v>8704.2219999999998</v>
      </c>
      <c r="BO81" s="62">
        <v>8918.3320000000003</v>
      </c>
      <c r="BP81" s="62">
        <v>9097.5810000000001</v>
      </c>
      <c r="BQ81" s="62">
        <v>9222.7049999999999</v>
      </c>
      <c r="BR81" s="62">
        <v>9513.5130000000008</v>
      </c>
      <c r="BS81" s="62">
        <v>9734.0020000000004</v>
      </c>
      <c r="BT81" s="62">
        <v>10089.169</v>
      </c>
      <c r="BU81" s="62">
        <v>10227.394</v>
      </c>
      <c r="BV81" s="62">
        <v>10481.471</v>
      </c>
      <c r="BW81" s="62">
        <v>10690.803</v>
      </c>
      <c r="BX81" s="62">
        <v>10765.049000000001</v>
      </c>
      <c r="BY81" s="62">
        <v>10857.343999999999</v>
      </c>
      <c r="BZ81" s="62">
        <v>11087.787</v>
      </c>
      <c r="CA81" s="62">
        <v>11278.976000000001</v>
      </c>
      <c r="CB81" s="62">
        <v>11241.516</v>
      </c>
      <c r="CC81" s="62">
        <v>11197.161</v>
      </c>
      <c r="CD81" s="62">
        <v>11414.799000000001</v>
      </c>
      <c r="CE81" s="62">
        <v>11646.810540312848</v>
      </c>
      <c r="CF81" s="62">
        <v>11621.606165907317</v>
      </c>
      <c r="CG81" s="62">
        <v>11638.868197387686</v>
      </c>
      <c r="CH81" s="62">
        <v>11704.73304634032</v>
      </c>
      <c r="CI81" s="62">
        <v>11884.810363677452</v>
      </c>
      <c r="CJ81" s="62">
        <v>11955.64015603589</v>
      </c>
      <c r="CK81" s="62">
        <v>11940.609718906991</v>
      </c>
      <c r="CL81" s="62">
        <v>12030.843770390567</v>
      </c>
      <c r="CM81" s="62">
        <v>12280.456883871626</v>
      </c>
      <c r="CN81" s="62">
        <v>12364.85765417702</v>
      </c>
      <c r="CO81" s="62">
        <v>12398.791298074086</v>
      </c>
      <c r="CP81" s="62">
        <v>12495.856682851076</v>
      </c>
      <c r="CQ81" s="62">
        <v>12639.962388728683</v>
      </c>
      <c r="CR81" s="62">
        <v>12760.218164072976</v>
      </c>
      <c r="CS81" s="62">
        <v>12894.719079940118</v>
      </c>
      <c r="CT81" s="62">
        <v>13058.957211510184</v>
      </c>
      <c r="CU81" s="62">
        <v>13301.378442365389</v>
      </c>
      <c r="CV81" s="62">
        <v>13265.337904929596</v>
      </c>
      <c r="CW81" s="62">
        <v>13274.427896310955</v>
      </c>
      <c r="CX81" s="62">
        <v>13334.938929142603</v>
      </c>
      <c r="CY81" s="62">
        <v>13368.750694274184</v>
      </c>
      <c r="CZ81" s="62">
        <v>13203.500185386434</v>
      </c>
      <c r="DA81" s="62">
        <v>13170.379690057553</v>
      </c>
    </row>
    <row r="82" spans="1:105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  <c r="CU82" s="62">
        <v>0</v>
      </c>
      <c r="CV82" s="62">
        <v>0</v>
      </c>
      <c r="CW82" s="62">
        <v>0</v>
      </c>
      <c r="CX82" s="62">
        <v>0</v>
      </c>
      <c r="CY82" s="62">
        <v>0</v>
      </c>
      <c r="CZ82" s="62">
        <v>0</v>
      </c>
      <c r="DA82" s="62">
        <v>0</v>
      </c>
    </row>
    <row r="83" spans="1:105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  <c r="CT83" s="62">
        <v>0</v>
      </c>
      <c r="CU83" s="62">
        <v>0</v>
      </c>
      <c r="CV83" s="62">
        <v>0</v>
      </c>
      <c r="CW83" s="62">
        <v>0</v>
      </c>
      <c r="CX83" s="62">
        <v>0</v>
      </c>
      <c r="CY83" s="62">
        <v>0</v>
      </c>
      <c r="CZ83" s="62">
        <v>0</v>
      </c>
      <c r="DA83" s="62">
        <v>0</v>
      </c>
    </row>
    <row r="84" spans="1:105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606.66461396828413</v>
      </c>
      <c r="AJ84" s="62">
        <v>602.23364796828412</v>
      </c>
      <c r="AK84" s="62">
        <v>632.78594796828429</v>
      </c>
      <c r="AL84" s="62">
        <v>620.2007479682843</v>
      </c>
      <c r="AM84" s="62">
        <v>629.00790713359311</v>
      </c>
      <c r="AN84" s="62">
        <v>646.06375802254661</v>
      </c>
      <c r="AO84" s="62">
        <v>673.57639595448063</v>
      </c>
      <c r="AP84" s="62">
        <v>685.63248153152267</v>
      </c>
      <c r="AQ84" s="62">
        <v>1045.2280125905547</v>
      </c>
      <c r="AR84" s="62">
        <v>991.07370900608862</v>
      </c>
      <c r="AS84" s="62">
        <v>1038.7795594550248</v>
      </c>
      <c r="AT84" s="62">
        <v>1063.185168848431</v>
      </c>
      <c r="AU84" s="62">
        <v>1049.9962148790482</v>
      </c>
      <c r="AV84" s="62">
        <v>1088.6957621387164</v>
      </c>
      <c r="AW84" s="62">
        <v>1078.6006378041188</v>
      </c>
      <c r="AX84" s="62">
        <v>1119.3068466594932</v>
      </c>
      <c r="AY84" s="62">
        <v>1139.8056663864168</v>
      </c>
      <c r="AZ84" s="62">
        <v>1050.1525243020405</v>
      </c>
      <c r="BA84" s="62">
        <v>1042.0773314330786</v>
      </c>
      <c r="BB84" s="62">
        <v>1171.6627752128211</v>
      </c>
      <c r="BC84" s="62">
        <v>1271.6468478309339</v>
      </c>
      <c r="BD84" s="62">
        <v>1281.9818444936786</v>
      </c>
      <c r="BE84" s="62">
        <v>1286.1080947648456</v>
      </c>
      <c r="BF84" s="62">
        <v>3957.3710000000001</v>
      </c>
      <c r="BG84" s="62">
        <v>4315.1890000000003</v>
      </c>
      <c r="BH84" s="62">
        <v>4446.1469999999999</v>
      </c>
      <c r="BI84" s="62">
        <v>4292.6840000000002</v>
      </c>
      <c r="BJ84" s="62">
        <v>4407.018</v>
      </c>
      <c r="BK84" s="62">
        <v>4356.3779999999997</v>
      </c>
      <c r="BL84" s="62">
        <v>4372.2629999999999</v>
      </c>
      <c r="BM84" s="62">
        <v>4482.76</v>
      </c>
      <c r="BN84" s="62">
        <v>4859.6750000000002</v>
      </c>
      <c r="BO84" s="62">
        <v>4880.6239999999998</v>
      </c>
      <c r="BP84" s="62">
        <v>5060.5720000000001</v>
      </c>
      <c r="BQ84" s="62">
        <v>5007.8340000000007</v>
      </c>
      <c r="BR84" s="62">
        <v>5386.0039999999999</v>
      </c>
      <c r="BS84" s="62">
        <v>4960.9310000000005</v>
      </c>
      <c r="BT84" s="62">
        <v>4776.0749999999998</v>
      </c>
      <c r="BU84" s="62">
        <v>4859.0680000000002</v>
      </c>
      <c r="BV84" s="62">
        <v>4979.55</v>
      </c>
      <c r="BW84" s="62">
        <v>5082.5450000000001</v>
      </c>
      <c r="BX84" s="62">
        <v>5134.4780000000001</v>
      </c>
      <c r="BY84" s="62">
        <v>5242.53</v>
      </c>
      <c r="BZ84" s="62">
        <v>5414.7919999999995</v>
      </c>
      <c r="CA84" s="62">
        <v>5528.9</v>
      </c>
      <c r="CB84" s="62">
        <v>5535.9580000000005</v>
      </c>
      <c r="CC84" s="62">
        <v>5517.2780000000002</v>
      </c>
      <c r="CD84" s="62">
        <v>5613.8719999999994</v>
      </c>
      <c r="CE84" s="62">
        <v>5707.1116509176991</v>
      </c>
      <c r="CF84" s="62">
        <v>5685.3847781857075</v>
      </c>
      <c r="CG84" s="62">
        <v>5704.3273861244033</v>
      </c>
      <c r="CH84" s="62">
        <v>5716.1389866253157</v>
      </c>
      <c r="CI84" s="62">
        <v>5807.1280281221643</v>
      </c>
      <c r="CJ84" s="62">
        <v>5826.1101676079434</v>
      </c>
      <c r="CK84" s="62">
        <v>5875.5910802039716</v>
      </c>
      <c r="CL84" s="62">
        <v>5921.3958767628965</v>
      </c>
      <c r="CM84" s="62">
        <v>6041.421600259866</v>
      </c>
      <c r="CN84" s="62">
        <v>6090.4219668847927</v>
      </c>
      <c r="CO84" s="62">
        <v>6116.9430247592727</v>
      </c>
      <c r="CP84" s="62">
        <v>6164.1528642534058</v>
      </c>
      <c r="CQ84" s="62">
        <v>6231.8793080017094</v>
      </c>
      <c r="CR84" s="62">
        <v>6307.3946869238534</v>
      </c>
      <c r="CS84" s="62">
        <v>6381.2470607908144</v>
      </c>
      <c r="CT84" s="62">
        <v>6465.3189929610471</v>
      </c>
      <c r="CU84" s="62">
        <v>6581.9190007005154</v>
      </c>
      <c r="CV84" s="62">
        <v>6571.7790784467288</v>
      </c>
      <c r="CW84" s="62">
        <v>6635.7665855479845</v>
      </c>
      <c r="CX84" s="62">
        <v>6673.6338679298024</v>
      </c>
      <c r="CY84" s="62">
        <v>6701.3222131020448</v>
      </c>
      <c r="CZ84" s="62">
        <v>6639.8694226422112</v>
      </c>
      <c r="DA84" s="62">
        <v>6621.9453581658126</v>
      </c>
    </row>
    <row r="85" spans="1:105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606.66461396828413</v>
      </c>
      <c r="AJ85" s="62">
        <v>602.23364796828412</v>
      </c>
      <c r="AK85" s="62">
        <v>632.78594796828429</v>
      </c>
      <c r="AL85" s="62">
        <v>620.2007479682843</v>
      </c>
      <c r="AM85" s="62">
        <v>629.00790713359311</v>
      </c>
      <c r="AN85" s="62">
        <v>646.06375802254661</v>
      </c>
      <c r="AO85" s="62">
        <v>673.57639595448063</v>
      </c>
      <c r="AP85" s="62">
        <v>685.63248153152267</v>
      </c>
      <c r="AQ85" s="62">
        <v>1045.2280125905547</v>
      </c>
      <c r="AR85" s="62">
        <v>991.07370900608862</v>
      </c>
      <c r="AS85" s="62">
        <v>1038.7795594550248</v>
      </c>
      <c r="AT85" s="62">
        <v>1063.185168848431</v>
      </c>
      <c r="AU85" s="62">
        <v>1049.9962148790482</v>
      </c>
      <c r="AV85" s="62">
        <v>1088.6957621387164</v>
      </c>
      <c r="AW85" s="62">
        <v>1078.6006378041188</v>
      </c>
      <c r="AX85" s="62">
        <v>1119.3068466594932</v>
      </c>
      <c r="AY85" s="62">
        <v>1139.8056663864168</v>
      </c>
      <c r="AZ85" s="62">
        <v>1050.1525243020405</v>
      </c>
      <c r="BA85" s="62">
        <v>1042.0773314330786</v>
      </c>
      <c r="BB85" s="62">
        <v>1171.6627752128211</v>
      </c>
      <c r="BC85" s="62">
        <v>1271.6468478309339</v>
      </c>
      <c r="BD85" s="62">
        <v>1281.9818444936786</v>
      </c>
      <c r="BE85" s="62">
        <v>1286.1080947648456</v>
      </c>
      <c r="BF85" s="62">
        <v>1789.2170000000001</v>
      </c>
      <c r="BG85" s="62">
        <v>1869.595</v>
      </c>
      <c r="BH85" s="62">
        <v>1956.53</v>
      </c>
      <c r="BI85" s="62">
        <v>1554.192</v>
      </c>
      <c r="BJ85" s="62">
        <v>1625.998</v>
      </c>
      <c r="BK85" s="62">
        <v>1495.4549999999999</v>
      </c>
      <c r="BL85" s="62">
        <v>1459.4590000000001</v>
      </c>
      <c r="BM85" s="62">
        <v>1452.0830000000001</v>
      </c>
      <c r="BN85" s="62">
        <v>1774.242</v>
      </c>
      <c r="BO85" s="62">
        <v>1820.367</v>
      </c>
      <c r="BP85" s="62">
        <v>1782.0419999999999</v>
      </c>
      <c r="BQ85" s="62">
        <v>2009.0070000000001</v>
      </c>
      <c r="BR85" s="62">
        <v>2516.4110000000001</v>
      </c>
      <c r="BS85" s="62">
        <v>2129.83</v>
      </c>
      <c r="BT85" s="62">
        <v>1984.499</v>
      </c>
      <c r="BU85" s="62">
        <v>2027.903</v>
      </c>
      <c r="BV85" s="62">
        <v>2074.951</v>
      </c>
      <c r="BW85" s="62">
        <v>2118.3159999999998</v>
      </c>
      <c r="BX85" s="62">
        <v>2149.8620000000001</v>
      </c>
      <c r="BY85" s="62">
        <v>2236.5729999999999</v>
      </c>
      <c r="BZ85" s="62">
        <v>2336.779</v>
      </c>
      <c r="CA85" s="62">
        <v>2391.377</v>
      </c>
      <c r="CB85" s="62">
        <v>2384.8890000000001</v>
      </c>
      <c r="CC85" s="62">
        <v>2375.4789999999998</v>
      </c>
      <c r="CD85" s="62">
        <v>2421.6509999999998</v>
      </c>
      <c r="CE85" s="62">
        <v>2470.8718565824602</v>
      </c>
      <c r="CF85" s="62">
        <v>2465.5247463872838</v>
      </c>
      <c r="CG85" s="62">
        <v>2469.1868878486443</v>
      </c>
      <c r="CH85" s="62">
        <v>2483.160121211703</v>
      </c>
      <c r="CI85" s="62">
        <v>2521.3635395533247</v>
      </c>
      <c r="CJ85" s="62">
        <v>2536.3900860864105</v>
      </c>
      <c r="CK85" s="62">
        <v>2533.2013775584078</v>
      </c>
      <c r="CL85" s="62">
        <v>2552.3445393317079</v>
      </c>
      <c r="CM85" s="62">
        <v>2605.2999827983535</v>
      </c>
      <c r="CN85" s="62">
        <v>2623.2056134686254</v>
      </c>
      <c r="CO85" s="62">
        <v>2630.4046389362711</v>
      </c>
      <c r="CP85" s="62">
        <v>2650.9970686545767</v>
      </c>
      <c r="CQ85" s="62">
        <v>2681.5691065351175</v>
      </c>
      <c r="CR85" s="62">
        <v>2707.0813796043194</v>
      </c>
      <c r="CS85" s="62">
        <v>2735.6157604590931</v>
      </c>
      <c r="CT85" s="62">
        <v>2770.4588941796542</v>
      </c>
      <c r="CU85" s="62">
        <v>2821.8885791294465</v>
      </c>
      <c r="CV85" s="62">
        <v>2814.2425760165793</v>
      </c>
      <c r="CW85" s="62">
        <v>2816.1710184689609</v>
      </c>
      <c r="CX85" s="62">
        <v>2829.0084392820613</v>
      </c>
      <c r="CY85" s="62">
        <v>2836.1816081591396</v>
      </c>
      <c r="CZ85" s="62">
        <v>2801.1236985036689</v>
      </c>
      <c r="DA85" s="62">
        <v>2794.0971825746124</v>
      </c>
    </row>
    <row r="86" spans="1:105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  <c r="CT86" s="62">
        <v>0</v>
      </c>
      <c r="CU86" s="62">
        <v>0</v>
      </c>
      <c r="CV86" s="62">
        <v>0</v>
      </c>
      <c r="CW86" s="62">
        <v>0</v>
      </c>
      <c r="CX86" s="62">
        <v>0</v>
      </c>
      <c r="CY86" s="62">
        <v>0</v>
      </c>
      <c r="CZ86" s="62">
        <v>0</v>
      </c>
      <c r="DA86" s="62">
        <v>0</v>
      </c>
    </row>
    <row r="87" spans="1:105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2168.154</v>
      </c>
      <c r="BG87" s="62">
        <v>2445.5940000000001</v>
      </c>
      <c r="BH87" s="62">
        <v>2489.6170000000002</v>
      </c>
      <c r="BI87" s="62">
        <v>2738.4920000000002</v>
      </c>
      <c r="BJ87" s="62">
        <v>2781.02</v>
      </c>
      <c r="BK87" s="62">
        <v>2860.9229999999998</v>
      </c>
      <c r="BL87" s="62">
        <v>2912.8040000000001</v>
      </c>
      <c r="BM87" s="62">
        <v>3030.6770000000001</v>
      </c>
      <c r="BN87" s="62">
        <v>3085.433</v>
      </c>
      <c r="BO87" s="62">
        <v>3060.2570000000001</v>
      </c>
      <c r="BP87" s="62">
        <v>3278.53</v>
      </c>
      <c r="BQ87" s="62">
        <v>2998.8270000000002</v>
      </c>
      <c r="BR87" s="62">
        <v>2869.5929999999998</v>
      </c>
      <c r="BS87" s="62">
        <v>2831.1010000000001</v>
      </c>
      <c r="BT87" s="62">
        <v>2791.576</v>
      </c>
      <c r="BU87" s="62">
        <v>2831.165</v>
      </c>
      <c r="BV87" s="62">
        <v>2904.5990000000002</v>
      </c>
      <c r="BW87" s="62">
        <v>2964.2289999999998</v>
      </c>
      <c r="BX87" s="62">
        <v>2984.616</v>
      </c>
      <c r="BY87" s="62">
        <v>3005.9569999999999</v>
      </c>
      <c r="BZ87" s="62">
        <v>3078.0129999999999</v>
      </c>
      <c r="CA87" s="62">
        <v>3137.5230000000001</v>
      </c>
      <c r="CB87" s="62">
        <v>3151.069</v>
      </c>
      <c r="CC87" s="62">
        <v>3141.799</v>
      </c>
      <c r="CD87" s="62">
        <v>3192.221</v>
      </c>
      <c r="CE87" s="62">
        <v>3236.2397943352385</v>
      </c>
      <c r="CF87" s="62">
        <v>3219.8600317984237</v>
      </c>
      <c r="CG87" s="62">
        <v>3235.140498275759</v>
      </c>
      <c r="CH87" s="62">
        <v>3232.9788654136128</v>
      </c>
      <c r="CI87" s="62">
        <v>3285.7644885688392</v>
      </c>
      <c r="CJ87" s="62">
        <v>3289.7200815215328</v>
      </c>
      <c r="CK87" s="62">
        <v>3342.3897026455638</v>
      </c>
      <c r="CL87" s="62">
        <v>3369.0513374311886</v>
      </c>
      <c r="CM87" s="62">
        <v>3436.1216174615129</v>
      </c>
      <c r="CN87" s="62">
        <v>3467.2163534161668</v>
      </c>
      <c r="CO87" s="62">
        <v>3486.5383858230016</v>
      </c>
      <c r="CP87" s="62">
        <v>3513.1557955988292</v>
      </c>
      <c r="CQ87" s="62">
        <v>3550.3102014665919</v>
      </c>
      <c r="CR87" s="62">
        <v>3600.3133073195345</v>
      </c>
      <c r="CS87" s="62">
        <v>3645.6313003317214</v>
      </c>
      <c r="CT87" s="62">
        <v>3694.8600987813929</v>
      </c>
      <c r="CU87" s="62">
        <v>3760.0304215710689</v>
      </c>
      <c r="CV87" s="62">
        <v>3757.53650243015</v>
      </c>
      <c r="CW87" s="62">
        <v>3819.595567079024</v>
      </c>
      <c r="CX87" s="62">
        <v>3844.625428647741</v>
      </c>
      <c r="CY87" s="62">
        <v>3865.1406049429056</v>
      </c>
      <c r="CZ87" s="62">
        <v>3838.7457241385423</v>
      </c>
      <c r="DA87" s="62">
        <v>3827.8481755912007</v>
      </c>
    </row>
    <row r="88" spans="1:105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2191.2684434710168</v>
      </c>
      <c r="BW88" s="62">
        <v>2178.734886683118</v>
      </c>
      <c r="BX88" s="62">
        <v>2093.1458921162002</v>
      </c>
      <c r="BY88" s="62">
        <v>2111.5964287602583</v>
      </c>
      <c r="BZ88" s="62">
        <v>2056.8217685767249</v>
      </c>
      <c r="CA88" s="62">
        <v>2130.0319598018041</v>
      </c>
      <c r="CB88" s="62">
        <v>2172.0209841952446</v>
      </c>
      <c r="CC88" s="62">
        <v>2178.8095696321329</v>
      </c>
      <c r="CD88" s="62">
        <v>2188.4136205499999</v>
      </c>
      <c r="CE88" s="62">
        <v>2047.2650620369704</v>
      </c>
      <c r="CF88" s="62">
        <v>2785.7371884802487</v>
      </c>
      <c r="CG88" s="62">
        <v>2848.2282731196879</v>
      </c>
      <c r="CH88" s="62">
        <v>2427.7631453100203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2002.3176666334393</v>
      </c>
      <c r="CN88" s="62">
        <v>1727.7866666351479</v>
      </c>
      <c r="CO88" s="62">
        <v>1758.1193333005519</v>
      </c>
      <c r="CP88" s="62">
        <v>1923.8796666334101</v>
      </c>
      <c r="CQ88" s="62">
        <v>1734.4429999339679</v>
      </c>
      <c r="CR88" s="62">
        <v>1755.6539999339</v>
      </c>
      <c r="CS88" s="62">
        <v>1821.2259999333219</v>
      </c>
      <c r="CT88" s="62">
        <v>1837.015999933358</v>
      </c>
      <c r="CU88" s="62">
        <v>1661.1476773474085</v>
      </c>
      <c r="CV88" s="62">
        <v>1692.5115494697141</v>
      </c>
      <c r="CW88" s="62">
        <v>1700.7716310210842</v>
      </c>
      <c r="CX88" s="62">
        <v>2403.8906310210837</v>
      </c>
      <c r="CY88" s="62">
        <v>2406.3865011913758</v>
      </c>
      <c r="CZ88" s="62">
        <v>2461.3355405123466</v>
      </c>
      <c r="DA88" s="62">
        <v>2763.5368818473758</v>
      </c>
    </row>
    <row r="89" spans="1:105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  <c r="CT89" s="62">
        <v>0</v>
      </c>
      <c r="CU89" s="62">
        <v>0</v>
      </c>
      <c r="CV89" s="62">
        <v>0</v>
      </c>
      <c r="CW89" s="62">
        <v>0</v>
      </c>
      <c r="CX89" s="62">
        <v>0</v>
      </c>
      <c r="CY89" s="62">
        <v>0</v>
      </c>
      <c r="CZ89" s="62">
        <v>0</v>
      </c>
      <c r="DA89" s="62">
        <v>0</v>
      </c>
    </row>
    <row r="90" spans="1:105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  <c r="CT90" s="62">
        <v>0</v>
      </c>
      <c r="CU90" s="62">
        <v>0</v>
      </c>
      <c r="CV90" s="62">
        <v>0</v>
      </c>
      <c r="CW90" s="62">
        <v>0</v>
      </c>
      <c r="CX90" s="62">
        <v>0</v>
      </c>
      <c r="CY90" s="62">
        <v>0</v>
      </c>
      <c r="CZ90" s="62">
        <v>0</v>
      </c>
      <c r="DA90" s="62">
        <v>0</v>
      </c>
    </row>
    <row r="91" spans="1:105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  <c r="CT91" s="62">
        <v>0</v>
      </c>
      <c r="CU91" s="62">
        <v>0</v>
      </c>
      <c r="CV91" s="62">
        <v>0</v>
      </c>
      <c r="CW91" s="62">
        <v>0</v>
      </c>
      <c r="CX91" s="62">
        <v>0</v>
      </c>
      <c r="CY91" s="62">
        <v>0</v>
      </c>
      <c r="CZ91" s="62">
        <v>0</v>
      </c>
      <c r="DA91" s="62">
        <v>0</v>
      </c>
    </row>
    <row r="92" spans="1:105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  <c r="CT92" s="62">
        <v>0</v>
      </c>
      <c r="CU92" s="62">
        <v>0</v>
      </c>
      <c r="CV92" s="62">
        <v>0</v>
      </c>
      <c r="CW92" s="62">
        <v>0</v>
      </c>
      <c r="CX92" s="62">
        <v>0</v>
      </c>
      <c r="CY92" s="62">
        <v>0</v>
      </c>
      <c r="CZ92" s="62">
        <v>0</v>
      </c>
      <c r="DA92" s="62">
        <v>0</v>
      </c>
    </row>
    <row r="93" spans="1:105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  <c r="CT93" s="62">
        <v>0</v>
      </c>
      <c r="CU93" s="62">
        <v>0</v>
      </c>
      <c r="CV93" s="62">
        <v>0</v>
      </c>
      <c r="CW93" s="62">
        <v>0</v>
      </c>
      <c r="CX93" s="62">
        <v>0</v>
      </c>
      <c r="CY93" s="62">
        <v>0</v>
      </c>
      <c r="CZ93" s="62">
        <v>0</v>
      </c>
      <c r="DA93" s="62">
        <v>0</v>
      </c>
    </row>
    <row r="94" spans="1:105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  <c r="CT94" s="62">
        <v>0</v>
      </c>
      <c r="CU94" s="62">
        <v>0</v>
      </c>
      <c r="CV94" s="62">
        <v>0</v>
      </c>
      <c r="CW94" s="62">
        <v>0</v>
      </c>
      <c r="CX94" s="62">
        <v>0</v>
      </c>
      <c r="CY94" s="62">
        <v>0</v>
      </c>
      <c r="CZ94" s="62">
        <v>0</v>
      </c>
      <c r="DA94" s="62">
        <v>0</v>
      </c>
    </row>
    <row r="95" spans="1:105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2191.2684434710168</v>
      </c>
      <c r="BW95" s="62">
        <v>2178.734886683118</v>
      </c>
      <c r="BX95" s="62">
        <v>2093.1458921162002</v>
      </c>
      <c r="BY95" s="62">
        <v>2111.5964287602583</v>
      </c>
      <c r="BZ95" s="62">
        <v>2056.8217685767249</v>
      </c>
      <c r="CA95" s="62">
        <v>2130.0319598018041</v>
      </c>
      <c r="CB95" s="62">
        <v>2172.0209841952446</v>
      </c>
      <c r="CC95" s="62">
        <v>2178.8095696321329</v>
      </c>
      <c r="CD95" s="62">
        <v>2188.4136205499999</v>
      </c>
      <c r="CE95" s="62">
        <v>2047.2650620369704</v>
      </c>
      <c r="CF95" s="62">
        <v>2785.7371884802487</v>
      </c>
      <c r="CG95" s="62">
        <v>2848.2282731196879</v>
      </c>
      <c r="CH95" s="62">
        <v>2427.7631453100203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2002.3176666334393</v>
      </c>
      <c r="CN95" s="62">
        <v>1727.7866666351479</v>
      </c>
      <c r="CO95" s="62">
        <v>1758.1193333005519</v>
      </c>
      <c r="CP95" s="62">
        <v>1923.8796666334101</v>
      </c>
      <c r="CQ95" s="62">
        <v>1734.4429999339679</v>
      </c>
      <c r="CR95" s="62">
        <v>1755.6539999339</v>
      </c>
      <c r="CS95" s="62">
        <v>1821.2259999333219</v>
      </c>
      <c r="CT95" s="62">
        <v>1837.015999933358</v>
      </c>
      <c r="CU95" s="62">
        <v>1661.1476773474085</v>
      </c>
      <c r="CV95" s="62">
        <v>1692.5115494697141</v>
      </c>
      <c r="CW95" s="62">
        <v>1700.7716310210842</v>
      </c>
      <c r="CX95" s="62">
        <v>2403.8906310210837</v>
      </c>
      <c r="CY95" s="62">
        <v>2406.3865011913758</v>
      </c>
      <c r="CZ95" s="62">
        <v>2461.3355405123466</v>
      </c>
      <c r="DA95" s="62">
        <v>2763.5368818473758</v>
      </c>
    </row>
    <row r="96" spans="1:105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  <c r="CT96" s="62">
        <v>0</v>
      </c>
      <c r="CU96" s="62">
        <v>0</v>
      </c>
      <c r="CV96" s="62">
        <v>0</v>
      </c>
      <c r="CW96" s="62">
        <v>0</v>
      </c>
      <c r="CX96" s="62">
        <v>0</v>
      </c>
      <c r="CY96" s="62">
        <v>0</v>
      </c>
      <c r="CZ96" s="62">
        <v>0</v>
      </c>
      <c r="DA96" s="62">
        <v>0</v>
      </c>
    </row>
    <row r="97" spans="1:105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324.64944347101687</v>
      </c>
      <c r="BW97" s="62">
        <v>328.15788668311797</v>
      </c>
      <c r="BX97" s="62">
        <v>303.91089211620027</v>
      </c>
      <c r="BY97" s="62">
        <v>299.51742876025872</v>
      </c>
      <c r="BZ97" s="62">
        <v>305.84276857672489</v>
      </c>
      <c r="CA97" s="62">
        <v>301.61495980180416</v>
      </c>
      <c r="CB97" s="62">
        <v>323.54798419524479</v>
      </c>
      <c r="CC97" s="62">
        <v>324.31056963213251</v>
      </c>
      <c r="CD97" s="62">
        <v>334.80362054999989</v>
      </c>
      <c r="CE97" s="62">
        <v>324.58306203697032</v>
      </c>
      <c r="CF97" s="62">
        <v>366.99718848024918</v>
      </c>
      <c r="CG97" s="62">
        <v>363.39427311968802</v>
      </c>
      <c r="CH97" s="62">
        <v>366.90714531002004</v>
      </c>
      <c r="CI97" s="62">
        <v>363.2</v>
      </c>
      <c r="CJ97" s="62">
        <v>637.79999999999995</v>
      </c>
      <c r="CK97" s="62">
        <v>491.4</v>
      </c>
      <c r="CL97" s="62">
        <v>426.8</v>
      </c>
      <c r="CM97" s="62">
        <v>400.7</v>
      </c>
      <c r="CN97" s="62">
        <v>398</v>
      </c>
      <c r="CO97" s="62">
        <v>386.5</v>
      </c>
      <c r="CP97" s="62">
        <v>458.5</v>
      </c>
      <c r="CQ97" s="62">
        <v>442.5</v>
      </c>
      <c r="CR97" s="62">
        <v>437.20000000000005</v>
      </c>
      <c r="CS97" s="62">
        <v>442.4</v>
      </c>
      <c r="CT97" s="62">
        <v>431.2</v>
      </c>
      <c r="CU97" s="62">
        <v>425</v>
      </c>
      <c r="CV97" s="62">
        <v>421.9</v>
      </c>
      <c r="CW97" s="62">
        <v>434.4</v>
      </c>
      <c r="CX97" s="62">
        <v>432.79999999999995</v>
      </c>
      <c r="CY97" s="62">
        <v>441.4</v>
      </c>
      <c r="CZ97" s="62">
        <v>441.5</v>
      </c>
      <c r="DA97" s="62">
        <v>454.4</v>
      </c>
    </row>
    <row r="98" spans="1:105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  <c r="CT98" s="62">
        <v>1376.8159999333579</v>
      </c>
      <c r="CU98" s="62">
        <v>1211.713</v>
      </c>
      <c r="CV98" s="62">
        <v>1179.2529999999999</v>
      </c>
      <c r="CW98" s="62">
        <v>1209.837</v>
      </c>
      <c r="CX98" s="62">
        <v>1914.556</v>
      </c>
      <c r="CY98" s="62">
        <v>1928.4409999999998</v>
      </c>
      <c r="CZ98" s="62">
        <v>2005.5459999999998</v>
      </c>
      <c r="DA98" s="62">
        <v>2295.85</v>
      </c>
    </row>
    <row r="99" spans="1:105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55.13</v>
      </c>
      <c r="CN99" s="62">
        <v>55.02</v>
      </c>
      <c r="CO99" s="62">
        <v>26</v>
      </c>
      <c r="CP99" s="62">
        <v>27</v>
      </c>
      <c r="CQ99" s="62">
        <v>32</v>
      </c>
      <c r="CR99" s="62">
        <v>27</v>
      </c>
      <c r="CS99" s="62">
        <v>39</v>
      </c>
      <c r="CT99" s="62">
        <v>29</v>
      </c>
      <c r="CU99" s="62">
        <v>24.434677347408442</v>
      </c>
      <c r="CV99" s="62">
        <v>91.358549469714319</v>
      </c>
      <c r="CW99" s="62">
        <v>56.534631021084095</v>
      </c>
      <c r="CX99" s="62">
        <v>56.534631021084095</v>
      </c>
      <c r="CY99" s="62">
        <v>36.545501191376054</v>
      </c>
      <c r="CZ99" s="62">
        <v>14.289540512346708</v>
      </c>
      <c r="DA99" s="62">
        <v>13.286881847375529</v>
      </c>
    </row>
    <row r="100" spans="1:105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55.13</v>
      </c>
      <c r="CN100" s="62">
        <v>55.02</v>
      </c>
      <c r="CO100" s="62">
        <v>26</v>
      </c>
      <c r="CP100" s="62">
        <v>27</v>
      </c>
      <c r="CQ100" s="62">
        <v>32</v>
      </c>
      <c r="CR100" s="62">
        <v>27</v>
      </c>
      <c r="CS100" s="62">
        <v>39</v>
      </c>
      <c r="CT100" s="62">
        <v>29</v>
      </c>
      <c r="CU100" s="62">
        <v>24.434677347408442</v>
      </c>
      <c r="CV100" s="62">
        <v>91.358549469714319</v>
      </c>
      <c r="CW100" s="62">
        <v>56.534631021084095</v>
      </c>
      <c r="CX100" s="62">
        <v>56.534631021084095</v>
      </c>
      <c r="CY100" s="62">
        <v>36.545501191376054</v>
      </c>
      <c r="CZ100" s="62">
        <v>14.289540512346708</v>
      </c>
      <c r="DA100" s="62">
        <v>13.286881847375529</v>
      </c>
    </row>
    <row r="101" spans="1:105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  <c r="CT101" s="62">
        <v>0</v>
      </c>
      <c r="CU101" s="62">
        <v>0</v>
      </c>
      <c r="CV101" s="62">
        <v>0</v>
      </c>
      <c r="CW101" s="62">
        <v>0</v>
      </c>
      <c r="CX101" s="62">
        <v>0</v>
      </c>
      <c r="CY101" s="62">
        <v>0</v>
      </c>
      <c r="CZ101" s="62">
        <v>0</v>
      </c>
      <c r="DA101" s="62">
        <v>0</v>
      </c>
    </row>
    <row r="102" spans="1:105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  <c r="CT102" s="62">
        <v>0</v>
      </c>
      <c r="CU102" s="62">
        <v>0</v>
      </c>
      <c r="CV102" s="62">
        <v>0</v>
      </c>
      <c r="CW102" s="62">
        <v>0</v>
      </c>
      <c r="CX102" s="62">
        <v>0</v>
      </c>
      <c r="CY102" s="62">
        <v>0</v>
      </c>
      <c r="CZ102" s="62">
        <v>0</v>
      </c>
      <c r="DA102" s="62">
        <v>0</v>
      </c>
    </row>
    <row r="103" spans="1:105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  <c r="CT103" s="62">
        <v>0</v>
      </c>
      <c r="CU103" s="62">
        <v>0</v>
      </c>
      <c r="CV103" s="62">
        <v>0</v>
      </c>
      <c r="CW103" s="62">
        <v>0</v>
      </c>
      <c r="CX103" s="62">
        <v>0</v>
      </c>
      <c r="CY103" s="62">
        <v>0</v>
      </c>
      <c r="CZ103" s="62">
        <v>0</v>
      </c>
      <c r="DA103" s="62">
        <v>0</v>
      </c>
    </row>
    <row r="104" spans="1:105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  <c r="CT104" s="62">
        <v>0</v>
      </c>
      <c r="CU104" s="62">
        <v>0</v>
      </c>
      <c r="CV104" s="62">
        <v>0</v>
      </c>
      <c r="CW104" s="62">
        <v>0</v>
      </c>
      <c r="CX104" s="62">
        <v>0</v>
      </c>
      <c r="CY104" s="62">
        <v>0</v>
      </c>
      <c r="CZ104" s="62">
        <v>0</v>
      </c>
      <c r="DA104" s="62">
        <v>0</v>
      </c>
    </row>
    <row r="105" spans="1:105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  <c r="CT105" s="62">
        <v>0</v>
      </c>
      <c r="CU105" s="62">
        <v>0</v>
      </c>
      <c r="CV105" s="62">
        <v>0</v>
      </c>
      <c r="CW105" s="62">
        <v>0</v>
      </c>
      <c r="CX105" s="62">
        <v>0</v>
      </c>
      <c r="CY105" s="62">
        <v>0</v>
      </c>
      <c r="CZ105" s="62">
        <v>0</v>
      </c>
      <c r="DA105" s="62">
        <v>0</v>
      </c>
    </row>
    <row r="106" spans="1:105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  <c r="CT106" s="62">
        <v>0</v>
      </c>
      <c r="CU106" s="62">
        <v>0</v>
      </c>
      <c r="CV106" s="62">
        <v>0</v>
      </c>
      <c r="CW106" s="62">
        <v>0</v>
      </c>
      <c r="CX106" s="62">
        <v>0</v>
      </c>
      <c r="CY106" s="62">
        <v>0</v>
      </c>
      <c r="CZ106" s="62">
        <v>0</v>
      </c>
      <c r="DA106" s="62">
        <v>0</v>
      </c>
    </row>
    <row r="107" spans="1:105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4238.962803115076</v>
      </c>
      <c r="AJ107" s="62">
        <v>4363.4380750714736</v>
      </c>
      <c r="AK107" s="62">
        <v>4372.8888383654612</v>
      </c>
      <c r="AL107" s="62">
        <v>4510.0850070818187</v>
      </c>
      <c r="AM107" s="62">
        <v>4314.3591283434898</v>
      </c>
      <c r="AN107" s="62">
        <v>4229.7167755481078</v>
      </c>
      <c r="AO107" s="62">
        <v>4365.4988153889799</v>
      </c>
      <c r="AP107" s="62">
        <v>4207.2550222956816</v>
      </c>
      <c r="AQ107" s="62">
        <v>4194.4006562379691</v>
      </c>
      <c r="AR107" s="62">
        <v>4147.3959194726567</v>
      </c>
      <c r="AS107" s="62">
        <v>4164.21413396552</v>
      </c>
      <c r="AT107" s="62">
        <v>4578.6380499362194</v>
      </c>
      <c r="AU107" s="62">
        <v>4618.5443987736326</v>
      </c>
      <c r="AV107" s="62">
        <v>4813.3794900427256</v>
      </c>
      <c r="AW107" s="62">
        <v>4826.5798601813794</v>
      </c>
      <c r="AX107" s="62">
        <v>5136.0537963630723</v>
      </c>
      <c r="AY107" s="62">
        <v>5293.6633940611382</v>
      </c>
      <c r="AZ107" s="62">
        <v>5196.903593152083</v>
      </c>
      <c r="BA107" s="62">
        <v>5229.7000789480444</v>
      </c>
      <c r="BB107" s="62">
        <v>5827.9874473308846</v>
      </c>
      <c r="BC107" s="62">
        <v>5865.8616718460444</v>
      </c>
      <c r="BD107" s="62">
        <v>5980.4961693582718</v>
      </c>
      <c r="BE107" s="62">
        <v>6154.1713206641598</v>
      </c>
      <c r="BF107" s="62">
        <v>5937.3888686439159</v>
      </c>
      <c r="BG107" s="62">
        <v>6064.4431015371183</v>
      </c>
      <c r="BH107" s="62">
        <v>6263.0962269216297</v>
      </c>
      <c r="BI107" s="62">
        <v>6007.9332958174182</v>
      </c>
      <c r="BJ107" s="62">
        <v>6532.6509610097364</v>
      </c>
      <c r="BK107" s="62">
        <v>6385.9149547368306</v>
      </c>
      <c r="BL107" s="62">
        <v>6395.8489280256254</v>
      </c>
      <c r="BM107" s="62">
        <v>6435.9324525721713</v>
      </c>
      <c r="BN107" s="62">
        <v>7121.6670864428543</v>
      </c>
      <c r="BO107" s="62">
        <v>7159.9799250006963</v>
      </c>
      <c r="BP107" s="62">
        <v>7126.6704647497136</v>
      </c>
      <c r="BQ107" s="62">
        <v>6991.6038058631266</v>
      </c>
      <c r="BR107" s="62">
        <v>7360.1589386767319</v>
      </c>
      <c r="BS107" s="62">
        <v>7329.8224232633274</v>
      </c>
      <c r="BT107" s="62">
        <v>7476.8280797964935</v>
      </c>
      <c r="BU107" s="62">
        <v>7577.0437546305757</v>
      </c>
      <c r="BV107" s="62">
        <v>7776.2808941451885</v>
      </c>
      <c r="BW107" s="62">
        <v>7803.9645153331412</v>
      </c>
      <c r="BX107" s="62">
        <v>8255.2564697236139</v>
      </c>
      <c r="BY107" s="62">
        <v>8593.3563938513653</v>
      </c>
      <c r="BZ107" s="62">
        <v>8999.3153147144258</v>
      </c>
      <c r="CA107" s="62">
        <v>8540.485408931434</v>
      </c>
      <c r="CB107" s="62">
        <v>8536.3443882582833</v>
      </c>
      <c r="CC107" s="62">
        <v>8336.1998627740868</v>
      </c>
      <c r="CD107" s="62">
        <v>8839.2811418710608</v>
      </c>
      <c r="CE107" s="62">
        <v>9143.0416142696158</v>
      </c>
      <c r="CF107" s="62">
        <v>9526.7877932567935</v>
      </c>
      <c r="CG107" s="62">
        <v>9485.4348810740266</v>
      </c>
      <c r="CH107" s="62">
        <v>10036.128928209082</v>
      </c>
      <c r="CI107" s="62">
        <v>10107.23054243873</v>
      </c>
      <c r="CJ107" s="62">
        <v>10087.281119918103</v>
      </c>
      <c r="CK107" s="62">
        <v>10457.762253231152</v>
      </c>
      <c r="CL107" s="62">
        <v>10798.175262184253</v>
      </c>
      <c r="CM107" s="62">
        <v>11016.559861920123</v>
      </c>
      <c r="CN107" s="62">
        <v>10790.374499030073</v>
      </c>
      <c r="CO107" s="62">
        <v>10612.518931653765</v>
      </c>
      <c r="CP107" s="62">
        <v>11376.99741190195</v>
      </c>
      <c r="CQ107" s="62">
        <v>11364.632923983205</v>
      </c>
      <c r="CR107" s="62">
        <v>11114.592361211655</v>
      </c>
      <c r="CS107" s="62">
        <v>11148.440106024433</v>
      </c>
      <c r="CT107" s="62">
        <v>11503.898175650304</v>
      </c>
      <c r="CU107" s="62">
        <v>11357.819329762167</v>
      </c>
      <c r="CV107" s="62">
        <v>11520.669356618722</v>
      </c>
      <c r="CW107" s="62">
        <v>11849.488508162896</v>
      </c>
      <c r="CX107" s="62">
        <v>12704.162214428776</v>
      </c>
      <c r="CY107" s="62">
        <v>12388.913032788972</v>
      </c>
      <c r="CZ107" s="62">
        <v>12424.030255389098</v>
      </c>
      <c r="DA107" s="62">
        <v>12418.87081766441</v>
      </c>
    </row>
    <row r="108" spans="1:105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  <c r="CT108" s="62">
        <v>0</v>
      </c>
      <c r="CU108" s="62">
        <v>0</v>
      </c>
      <c r="CV108" s="62">
        <v>0</v>
      </c>
      <c r="CW108" s="62">
        <v>0</v>
      </c>
      <c r="CX108" s="62">
        <v>0</v>
      </c>
      <c r="CY108" s="62">
        <v>0</v>
      </c>
      <c r="CZ108" s="62">
        <v>0</v>
      </c>
      <c r="DA108" s="62">
        <v>0</v>
      </c>
    </row>
    <row r="109" spans="1:105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50.683706243107615</v>
      </c>
      <c r="AJ109" s="63">
        <v>50.446828685957612</v>
      </c>
      <c r="AK109" s="63">
        <v>49.223759859172617</v>
      </c>
      <c r="AL109" s="63">
        <v>48.568329008855613</v>
      </c>
      <c r="AM109" s="63">
        <v>47.844500830562154</v>
      </c>
      <c r="AN109" s="63">
        <v>49.019823981016707</v>
      </c>
      <c r="AO109" s="63">
        <v>205.87253244570761</v>
      </c>
      <c r="AP109" s="63">
        <v>215.61640114185761</v>
      </c>
      <c r="AQ109" s="63">
        <v>208.75456690422763</v>
      </c>
      <c r="AR109" s="63">
        <v>201.42768224624945</v>
      </c>
      <c r="AS109" s="63">
        <v>208.70049103271623</v>
      </c>
      <c r="AT109" s="63">
        <v>210.31006425864763</v>
      </c>
      <c r="AU109" s="63">
        <v>215.94150638910762</v>
      </c>
      <c r="AV109" s="63">
        <v>217.79305817820762</v>
      </c>
      <c r="AW109" s="63">
        <v>212.98397751126763</v>
      </c>
      <c r="AX109" s="63">
        <v>209.72054007696761</v>
      </c>
      <c r="AY109" s="63">
        <v>211.43214179772764</v>
      </c>
      <c r="AZ109" s="63">
        <v>207.47638499880762</v>
      </c>
      <c r="BA109" s="63">
        <v>210.5775794335276</v>
      </c>
      <c r="BB109" s="63">
        <v>209.92489194666763</v>
      </c>
      <c r="BC109" s="63">
        <v>205.25328435570762</v>
      </c>
      <c r="BD109" s="63">
        <v>205.84280853738761</v>
      </c>
      <c r="BE109" s="63">
        <v>209.57315903154762</v>
      </c>
      <c r="BF109" s="63">
        <v>210.30634877010763</v>
      </c>
      <c r="BG109" s="63">
        <v>211.00362211944761</v>
      </c>
      <c r="BH109" s="63">
        <v>211.03582302012762</v>
      </c>
      <c r="BI109" s="63">
        <v>203.19490370454761</v>
      </c>
      <c r="BJ109" s="63">
        <v>199.0125021046876</v>
      </c>
      <c r="BK109" s="63">
        <v>190.42724658492762</v>
      </c>
      <c r="BL109" s="63">
        <v>193.75880130912762</v>
      </c>
      <c r="BM109" s="63">
        <v>193.43059982142762</v>
      </c>
      <c r="BN109" s="63">
        <v>191.2000682012476</v>
      </c>
      <c r="BO109" s="63">
        <v>194.05975588086761</v>
      </c>
      <c r="BP109" s="63">
        <v>192.83612165502763</v>
      </c>
      <c r="BQ109" s="63">
        <v>192.44847235068761</v>
      </c>
      <c r="BR109" s="63">
        <v>186.07269401604762</v>
      </c>
      <c r="BS109" s="63">
        <v>187.6232912334076</v>
      </c>
      <c r="BT109" s="63">
        <v>192.82373669322763</v>
      </c>
      <c r="BU109" s="63">
        <v>194.6183176580476</v>
      </c>
      <c r="BV109" s="63">
        <v>195.95589353244762</v>
      </c>
      <c r="BW109" s="63">
        <v>199.6379426755876</v>
      </c>
      <c r="BX109" s="63">
        <v>193.78163155010762</v>
      </c>
      <c r="BY109" s="63">
        <v>192.37964955010762</v>
      </c>
      <c r="BZ109" s="63">
        <v>191.82727855010759</v>
      </c>
      <c r="CA109" s="63">
        <v>191.51269955010758</v>
      </c>
      <c r="CB109" s="63">
        <v>191.75544555010759</v>
      </c>
      <c r="CC109" s="63">
        <v>188.42388055010761</v>
      </c>
      <c r="CD109" s="63">
        <v>190.84143255010761</v>
      </c>
      <c r="CE109" s="63">
        <v>188.6084170501737</v>
      </c>
      <c r="CF109" s="63">
        <v>189.95838205011955</v>
      </c>
      <c r="CG109" s="63">
        <v>193.9054815501076</v>
      </c>
      <c r="CH109" s="63">
        <v>197.95537655010759</v>
      </c>
      <c r="CI109" s="63">
        <v>195.09885417582683</v>
      </c>
      <c r="CJ109" s="63">
        <v>196.2395091574781</v>
      </c>
      <c r="CK109" s="63">
        <v>531.38051307812009</v>
      </c>
      <c r="CL109" s="63">
        <v>528.00935186009031</v>
      </c>
      <c r="CM109" s="63">
        <v>521.76471162923167</v>
      </c>
      <c r="CN109" s="63">
        <v>501.92281230376375</v>
      </c>
      <c r="CO109" s="63">
        <v>484.52209868803612</v>
      </c>
      <c r="CP109" s="63">
        <v>503.0344236537814</v>
      </c>
      <c r="CQ109" s="63">
        <v>508.26190317219061</v>
      </c>
      <c r="CR109" s="63">
        <v>502.75246595007889</v>
      </c>
      <c r="CS109" s="63">
        <v>497.27072164990278</v>
      </c>
      <c r="CT109" s="63">
        <v>506.96639794997293</v>
      </c>
      <c r="CU109" s="63">
        <v>501.59726734996588</v>
      </c>
      <c r="CV109" s="63">
        <v>497.40149884998459</v>
      </c>
      <c r="CW109" s="63">
        <v>511.80743479810536</v>
      </c>
      <c r="CX109" s="63">
        <v>493.3314370008294</v>
      </c>
      <c r="CY109" s="63">
        <v>502.25702225195852</v>
      </c>
      <c r="CZ109" s="63">
        <v>518.71322949185571</v>
      </c>
      <c r="DA109" s="63">
        <v>517.60967344570759</v>
      </c>
    </row>
    <row r="110" spans="1:105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4188.2790968719682</v>
      </c>
      <c r="AJ110" s="62">
        <v>4312.9912463855162</v>
      </c>
      <c r="AK110" s="62">
        <v>4323.6650785062884</v>
      </c>
      <c r="AL110" s="62">
        <v>4461.5166780729633</v>
      </c>
      <c r="AM110" s="62">
        <v>4266.5146275129273</v>
      </c>
      <c r="AN110" s="62">
        <v>4180.6969515670908</v>
      </c>
      <c r="AO110" s="62">
        <v>4159.6262829432726</v>
      </c>
      <c r="AP110" s="62">
        <v>3991.6386211538243</v>
      </c>
      <c r="AQ110" s="62">
        <v>3985.6460893337417</v>
      </c>
      <c r="AR110" s="62">
        <v>3945.9682372264074</v>
      </c>
      <c r="AS110" s="62">
        <v>3955.5136429328036</v>
      </c>
      <c r="AT110" s="62">
        <v>4368.3279856775716</v>
      </c>
      <c r="AU110" s="62">
        <v>4402.6028923845251</v>
      </c>
      <c r="AV110" s="62">
        <v>4595.5864318645181</v>
      </c>
      <c r="AW110" s="62">
        <v>4613.5958826701117</v>
      </c>
      <c r="AX110" s="62">
        <v>4926.3332562861051</v>
      </c>
      <c r="AY110" s="62">
        <v>5082.2312522634102</v>
      </c>
      <c r="AZ110" s="62">
        <v>4989.4272081532754</v>
      </c>
      <c r="BA110" s="62">
        <v>5019.1224995145167</v>
      </c>
      <c r="BB110" s="62">
        <v>5618.0625553842174</v>
      </c>
      <c r="BC110" s="62">
        <v>5660.608387490337</v>
      </c>
      <c r="BD110" s="62">
        <v>5774.6533608208838</v>
      </c>
      <c r="BE110" s="62">
        <v>5944.5981616326126</v>
      </c>
      <c r="BF110" s="62">
        <v>5727.0825198738085</v>
      </c>
      <c r="BG110" s="62">
        <v>5853.4394794176706</v>
      </c>
      <c r="BH110" s="62">
        <v>6052.0604039015025</v>
      </c>
      <c r="BI110" s="62">
        <v>5804.7383921128703</v>
      </c>
      <c r="BJ110" s="62">
        <v>6333.6384589050485</v>
      </c>
      <c r="BK110" s="62">
        <v>6195.4877081519035</v>
      </c>
      <c r="BL110" s="62">
        <v>6202.0901267164982</v>
      </c>
      <c r="BM110" s="62">
        <v>6242.5018527507436</v>
      </c>
      <c r="BN110" s="62">
        <v>6930.4670182416066</v>
      </c>
      <c r="BO110" s="62">
        <v>6965.9201691198286</v>
      </c>
      <c r="BP110" s="62">
        <v>6933.8343430946861</v>
      </c>
      <c r="BQ110" s="62">
        <v>6799.155333512439</v>
      </c>
      <c r="BR110" s="62">
        <v>7174.0862446606843</v>
      </c>
      <c r="BS110" s="62">
        <v>7142.1991320299194</v>
      </c>
      <c r="BT110" s="62">
        <v>7284.0043431032655</v>
      </c>
      <c r="BU110" s="62">
        <v>7382.4254369725277</v>
      </c>
      <c r="BV110" s="62">
        <v>7580.325000612741</v>
      </c>
      <c r="BW110" s="62">
        <v>7604.3265726575537</v>
      </c>
      <c r="BX110" s="62">
        <v>8061.4748381735071</v>
      </c>
      <c r="BY110" s="62">
        <v>8400.976744301257</v>
      </c>
      <c r="BZ110" s="62">
        <v>8807.4880361643191</v>
      </c>
      <c r="CA110" s="62">
        <v>8348.9727093813271</v>
      </c>
      <c r="CB110" s="62">
        <v>8344.5889427081765</v>
      </c>
      <c r="CC110" s="62">
        <v>8147.7759822239786</v>
      </c>
      <c r="CD110" s="62">
        <v>8648.4397093209536</v>
      </c>
      <c r="CE110" s="62">
        <v>8954.4331972194414</v>
      </c>
      <c r="CF110" s="62">
        <v>9336.8294112066742</v>
      </c>
      <c r="CG110" s="62">
        <v>9291.529399523919</v>
      </c>
      <c r="CH110" s="62">
        <v>9838.1735516589742</v>
      </c>
      <c r="CI110" s="62">
        <v>9912.1316882629035</v>
      </c>
      <c r="CJ110" s="62">
        <v>9891.0416107606252</v>
      </c>
      <c r="CK110" s="62">
        <v>9926.3817401530323</v>
      </c>
      <c r="CL110" s="62">
        <v>10270.165910324164</v>
      </c>
      <c r="CM110" s="62">
        <v>10494.795150290891</v>
      </c>
      <c r="CN110" s="62">
        <v>10288.45168672631</v>
      </c>
      <c r="CO110" s="62">
        <v>10127.996832965729</v>
      </c>
      <c r="CP110" s="62">
        <v>10873.962988248168</v>
      </c>
      <c r="CQ110" s="62">
        <v>10856.371020811013</v>
      </c>
      <c r="CR110" s="62">
        <v>10611.839895261575</v>
      </c>
      <c r="CS110" s="62">
        <v>10651.169384374531</v>
      </c>
      <c r="CT110" s="62">
        <v>10996.931777700331</v>
      </c>
      <c r="CU110" s="62">
        <v>10856.222062412202</v>
      </c>
      <c r="CV110" s="62">
        <v>11023.267857768738</v>
      </c>
      <c r="CW110" s="62">
        <v>11337.681073364791</v>
      </c>
      <c r="CX110" s="62">
        <v>12210.830777427946</v>
      </c>
      <c r="CY110" s="62">
        <v>11886.656010537014</v>
      </c>
      <c r="CZ110" s="62">
        <v>11905.317025897242</v>
      </c>
      <c r="DA110" s="62">
        <v>11901.261144218703</v>
      </c>
    </row>
    <row r="111" spans="1:105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171.97018952331803</v>
      </c>
      <c r="BW111" s="62">
        <v>190.33121898975693</v>
      </c>
      <c r="BX111" s="62">
        <v>185.62861243494933</v>
      </c>
      <c r="BY111" s="62">
        <v>175.67497032121892</v>
      </c>
      <c r="BZ111" s="62">
        <v>179.0984450927798</v>
      </c>
      <c r="CA111" s="62">
        <v>193.36240906942731</v>
      </c>
      <c r="CB111" s="62">
        <v>202.48871921402912</v>
      </c>
      <c r="CC111" s="62">
        <v>204.46116000397089</v>
      </c>
      <c r="CD111" s="62">
        <v>212.14899855383118</v>
      </c>
      <c r="CE111" s="62">
        <v>218.86908544447289</v>
      </c>
      <c r="CF111" s="62">
        <v>218.58297061846784</v>
      </c>
      <c r="CG111" s="62">
        <v>212.03843935649419</v>
      </c>
      <c r="CH111" s="62">
        <v>224.69588949979794</v>
      </c>
      <c r="CI111" s="62">
        <v>324.46038702108683</v>
      </c>
      <c r="CJ111" s="62">
        <v>322.81317266794423</v>
      </c>
      <c r="CK111" s="62">
        <v>317.70169177602338</v>
      </c>
      <c r="CL111" s="62">
        <v>325.10440876623034</v>
      </c>
      <c r="CM111" s="62">
        <v>324.83404446906655</v>
      </c>
      <c r="CN111" s="62">
        <v>335.13356251733694</v>
      </c>
      <c r="CO111" s="62">
        <v>348.36671216151944</v>
      </c>
      <c r="CP111" s="62">
        <v>337.49469357272295</v>
      </c>
      <c r="CQ111" s="62">
        <v>338.81060568518757</v>
      </c>
      <c r="CR111" s="62">
        <v>356.34457764655883</v>
      </c>
      <c r="CS111" s="62">
        <v>303.85451246321634</v>
      </c>
      <c r="CT111" s="62">
        <v>296.44701801854336</v>
      </c>
      <c r="CU111" s="62">
        <v>313.86830043228605</v>
      </c>
      <c r="CV111" s="62">
        <v>360.44983815506686</v>
      </c>
      <c r="CW111" s="62">
        <v>353.38648214371722</v>
      </c>
      <c r="CX111" s="62">
        <v>392.70409888802669</v>
      </c>
      <c r="CY111" s="62">
        <v>391.95526822011908</v>
      </c>
      <c r="CZ111" s="62">
        <v>389.1655575698523</v>
      </c>
      <c r="DA111" s="62">
        <v>413.65558985010972</v>
      </c>
    </row>
    <row r="112" spans="1:105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1.391747369826545</v>
      </c>
      <c r="CN112" s="62">
        <v>1.5240641698481099</v>
      </c>
      <c r="CO112" s="62">
        <v>2.0756326300236645</v>
      </c>
      <c r="CP112" s="62">
        <v>2.2067779398970635</v>
      </c>
      <c r="CQ112" s="62">
        <v>2.7536685498667643</v>
      </c>
      <c r="CR112" s="62">
        <v>2.8144366398028726</v>
      </c>
      <c r="CS112" s="62">
        <v>0.33570753026349431</v>
      </c>
      <c r="CT112" s="62">
        <v>0.46450552993148436</v>
      </c>
      <c r="CU112" s="62">
        <v>0.98135631993772499</v>
      </c>
      <c r="CV112" s="62">
        <v>1.1089828197998675</v>
      </c>
      <c r="CW112" s="62">
        <v>1.6211869599526532</v>
      </c>
      <c r="CX112" s="62">
        <v>1.7476422301024428</v>
      </c>
      <c r="CY112" s="62">
        <v>2.2552682201190364</v>
      </c>
      <c r="CZ112" s="62">
        <v>2.3655575698522942</v>
      </c>
      <c r="DA112" s="62">
        <v>2.855589850109685</v>
      </c>
    </row>
    <row r="113" spans="1:105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163.67766563352708</v>
      </c>
      <c r="BW113" s="62">
        <v>181.41733998984577</v>
      </c>
      <c r="BX113" s="62">
        <v>176.50933713475922</v>
      </c>
      <c r="BY113" s="62">
        <v>173.09260306123423</v>
      </c>
      <c r="BZ113" s="62">
        <v>176.21576834289894</v>
      </c>
      <c r="CA113" s="62">
        <v>190.09850092955926</v>
      </c>
      <c r="CB113" s="62">
        <v>199.85832515422726</v>
      </c>
      <c r="CC113" s="62">
        <v>202.1760105542113</v>
      </c>
      <c r="CD113" s="62">
        <v>211.29200871376622</v>
      </c>
      <c r="CE113" s="62">
        <v>217.90056672467003</v>
      </c>
      <c r="CF113" s="62">
        <v>217.47745880858798</v>
      </c>
      <c r="CG113" s="62">
        <v>210.24616280648235</v>
      </c>
      <c r="CH113" s="62">
        <v>223.59519494972142</v>
      </c>
      <c r="CI113" s="62">
        <v>323.62422655120855</v>
      </c>
      <c r="CJ113" s="62">
        <v>321.84235157815203</v>
      </c>
      <c r="CK113" s="62">
        <v>316.99981121600376</v>
      </c>
      <c r="CL113" s="62">
        <v>324.2690390861265</v>
      </c>
      <c r="CM113" s="62">
        <v>323.44229709924002</v>
      </c>
      <c r="CN113" s="62">
        <v>333.60949834748885</v>
      </c>
      <c r="CO113" s="62">
        <v>346.29107953149577</v>
      </c>
      <c r="CP113" s="62">
        <v>335.2879156328259</v>
      </c>
      <c r="CQ113" s="62">
        <v>336.05693713532082</v>
      </c>
      <c r="CR113" s="62">
        <v>353.53014100675597</v>
      </c>
      <c r="CS113" s="62">
        <v>303.51880493295283</v>
      </c>
      <c r="CT113" s="62">
        <v>295.98251248861186</v>
      </c>
      <c r="CU113" s="62">
        <v>312.88694411234832</v>
      </c>
      <c r="CV113" s="62">
        <v>359.34085533526701</v>
      </c>
      <c r="CW113" s="62">
        <v>351.76529518376458</v>
      </c>
      <c r="CX113" s="62">
        <v>390.95645665792426</v>
      </c>
      <c r="CY113" s="62">
        <v>389.70000000000005</v>
      </c>
      <c r="CZ113" s="62">
        <v>386.8</v>
      </c>
      <c r="DA113" s="62">
        <v>410.8</v>
      </c>
    </row>
    <row r="114" spans="1:105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  <c r="CT114" s="62">
        <v>0</v>
      </c>
      <c r="CU114" s="62">
        <v>0</v>
      </c>
      <c r="CV114" s="62">
        <v>0</v>
      </c>
      <c r="CW114" s="62">
        <v>0</v>
      </c>
      <c r="CX114" s="62">
        <v>0</v>
      </c>
      <c r="CY114" s="62">
        <v>0</v>
      </c>
      <c r="CZ114" s="62">
        <v>0</v>
      </c>
      <c r="DA114" s="62">
        <v>0</v>
      </c>
    </row>
    <row r="115" spans="1:105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  <c r="CT115" s="62">
        <v>0</v>
      </c>
      <c r="CU115" s="62">
        <v>0</v>
      </c>
      <c r="CV115" s="62">
        <v>0</v>
      </c>
      <c r="CW115" s="62">
        <v>0</v>
      </c>
      <c r="CX115" s="62">
        <v>0</v>
      </c>
      <c r="CY115" s="62">
        <v>0</v>
      </c>
      <c r="CZ115" s="62">
        <v>0</v>
      </c>
      <c r="DA115" s="62">
        <v>0</v>
      </c>
    </row>
    <row r="116" spans="1:105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  <c r="CT116" s="62">
        <v>0</v>
      </c>
      <c r="CU116" s="62">
        <v>0</v>
      </c>
      <c r="CV116" s="62">
        <v>0</v>
      </c>
      <c r="CW116" s="62">
        <v>0</v>
      </c>
      <c r="CX116" s="62">
        <v>0</v>
      </c>
      <c r="CY116" s="62">
        <v>0</v>
      </c>
      <c r="CZ116" s="62">
        <v>0</v>
      </c>
      <c r="DA116" s="62">
        <v>0</v>
      </c>
    </row>
    <row r="117" spans="1:105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3598.5342246190112</v>
      </c>
      <c r="AJ117" s="62">
        <v>3716.5266246190108</v>
      </c>
      <c r="AK117" s="62">
        <v>3747.1689246190117</v>
      </c>
      <c r="AL117" s="62">
        <v>3871.2339999999995</v>
      </c>
      <c r="AM117" s="62">
        <v>3667.6768000000002</v>
      </c>
      <c r="AN117" s="62">
        <v>3578.116305</v>
      </c>
      <c r="AO117" s="62">
        <v>3587.119905</v>
      </c>
      <c r="AP117" s="62">
        <v>3415.1145219999999</v>
      </c>
      <c r="AQ117" s="62">
        <v>3365.3228790000003</v>
      </c>
      <c r="AR117" s="62">
        <v>3327.2791849999999</v>
      </c>
      <c r="AS117" s="62">
        <v>3385.5320849999998</v>
      </c>
      <c r="AT117" s="62">
        <v>3807.6702070000006</v>
      </c>
      <c r="AU117" s="62">
        <v>3799.3056520000005</v>
      </c>
      <c r="AV117" s="62">
        <v>3963.1578359999994</v>
      </c>
      <c r="AW117" s="62">
        <v>3986.4825359999995</v>
      </c>
      <c r="AX117" s="62">
        <v>4300.6345810000003</v>
      </c>
      <c r="AY117" s="62">
        <v>4508.2124249634153</v>
      </c>
      <c r="AZ117" s="62">
        <v>4506.4667277815206</v>
      </c>
      <c r="BA117" s="62">
        <v>4542.7837612192325</v>
      </c>
      <c r="BB117" s="62">
        <v>4995.2416575261823</v>
      </c>
      <c r="BC117" s="62">
        <v>5013.9876432370111</v>
      </c>
      <c r="BD117" s="62">
        <v>5145.5049869999993</v>
      </c>
      <c r="BE117" s="62">
        <v>5343.9693218638367</v>
      </c>
      <c r="BF117" s="62">
        <v>5184.2579089736673</v>
      </c>
      <c r="BG117" s="62">
        <v>5279.1455641475359</v>
      </c>
      <c r="BH117" s="62">
        <v>5479.0471627468178</v>
      </c>
      <c r="BI117" s="62">
        <v>5258.6598123123404</v>
      </c>
      <c r="BJ117" s="62">
        <v>5796.6496282193548</v>
      </c>
      <c r="BK117" s="62">
        <v>5765.8787577361618</v>
      </c>
      <c r="BL117" s="62">
        <v>5912.3756638963168</v>
      </c>
      <c r="BM117" s="62">
        <v>5973.1656590781786</v>
      </c>
      <c r="BN117" s="62">
        <v>6631.6964676657835</v>
      </c>
      <c r="BO117" s="62">
        <v>6601.3675124336205</v>
      </c>
      <c r="BP117" s="62">
        <v>6646.8156385417224</v>
      </c>
      <c r="BQ117" s="62">
        <v>6627.4913708647045</v>
      </c>
      <c r="BR117" s="62">
        <v>6779.4425566274485</v>
      </c>
      <c r="BS117" s="62">
        <v>6741.584014553584</v>
      </c>
      <c r="BT117" s="62">
        <v>6897.702279345126</v>
      </c>
      <c r="BU117" s="62">
        <v>6960.0598581104041</v>
      </c>
      <c r="BV117" s="62">
        <v>7172.1593934846487</v>
      </c>
      <c r="BW117" s="62">
        <v>7139.6336091065095</v>
      </c>
      <c r="BX117" s="62">
        <v>7593.7041308931157</v>
      </c>
      <c r="BY117" s="62">
        <v>7987.1046743186962</v>
      </c>
      <c r="BZ117" s="62">
        <v>8417.0255885369788</v>
      </c>
      <c r="CA117" s="62">
        <v>7939.6238389915106</v>
      </c>
      <c r="CB117" s="62">
        <v>7909.3783162990694</v>
      </c>
      <c r="CC117" s="62">
        <v>7744.0148292941194</v>
      </c>
      <c r="CD117" s="62">
        <v>8194.2363909234136</v>
      </c>
      <c r="CE117" s="62">
        <v>8519.9749659510289</v>
      </c>
      <c r="CF117" s="62">
        <v>8840.5877196482998</v>
      </c>
      <c r="CG117" s="62">
        <v>8892.591127906986</v>
      </c>
      <c r="CH117" s="62">
        <v>9369.1079910734115</v>
      </c>
      <c r="CI117" s="62">
        <v>9351.8909681055684</v>
      </c>
      <c r="CJ117" s="62">
        <v>9341.9291932574688</v>
      </c>
      <c r="CK117" s="62">
        <v>9367.9759426830424</v>
      </c>
      <c r="CL117" s="62">
        <v>9654.4157191217128</v>
      </c>
      <c r="CM117" s="62">
        <v>9858.1949436077612</v>
      </c>
      <c r="CN117" s="62">
        <v>9634.337626055878</v>
      </c>
      <c r="CO117" s="62">
        <v>9433.0492007722951</v>
      </c>
      <c r="CP117" s="62">
        <v>10188.711106706547</v>
      </c>
      <c r="CQ117" s="62">
        <v>10178.653119401972</v>
      </c>
      <c r="CR117" s="62">
        <v>9919.9449704549897</v>
      </c>
      <c r="CS117" s="62">
        <v>10011.606608554206</v>
      </c>
      <c r="CT117" s="62">
        <v>10323.870757103305</v>
      </c>
      <c r="CU117" s="62">
        <v>10203.011407372747</v>
      </c>
      <c r="CV117" s="62">
        <v>10187.35103386138</v>
      </c>
      <c r="CW117" s="62">
        <v>10578.665790835945</v>
      </c>
      <c r="CX117" s="62">
        <v>11393.347786489527</v>
      </c>
      <c r="CY117" s="62">
        <v>11180.516978830874</v>
      </c>
      <c r="CZ117" s="62">
        <v>11102.049083731412</v>
      </c>
      <c r="DA117" s="62">
        <v>11110.2187506957</v>
      </c>
    </row>
    <row r="118" spans="1:105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566.19136523615407</v>
      </c>
      <c r="BZ118" s="62">
        <v>631.47817331734097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573.81725665590204</v>
      </c>
      <c r="CJ118" s="62">
        <v>566.53305665590199</v>
      </c>
      <c r="CK118" s="62">
        <v>683.791428317341</v>
      </c>
      <c r="CL118" s="62">
        <v>669.35151899999994</v>
      </c>
      <c r="CM118" s="62">
        <v>662.04968299999996</v>
      </c>
      <c r="CN118" s="62">
        <v>628.35566399999993</v>
      </c>
      <c r="CO118" s="62">
        <v>608.01482831734097</v>
      </c>
      <c r="CP118" s="62">
        <v>619.15612499999997</v>
      </c>
      <c r="CQ118" s="62">
        <v>625.26565200000005</v>
      </c>
      <c r="CR118" s="62">
        <v>595.03907493099996</v>
      </c>
      <c r="CS118" s="62">
        <v>676.52924494199999</v>
      </c>
      <c r="CT118" s="62">
        <v>648.57332210000004</v>
      </c>
      <c r="CU118" s="62">
        <v>701.09893983500001</v>
      </c>
      <c r="CV118" s="62">
        <v>638.86516611600007</v>
      </c>
      <c r="CW118" s="62">
        <v>652.83559398600005</v>
      </c>
      <c r="CX118" s="62">
        <v>762.20412365221898</v>
      </c>
      <c r="CY118" s="62">
        <v>758.19300885321911</v>
      </c>
      <c r="CZ118" s="62">
        <v>880.58486791261714</v>
      </c>
      <c r="DA118" s="62">
        <v>830.96575279299805</v>
      </c>
    </row>
    <row r="119" spans="1:105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1289.5</v>
      </c>
      <c r="CJ119" s="62">
        <v>1423.5</v>
      </c>
      <c r="CK119" s="62">
        <v>1310.6999999999998</v>
      </c>
      <c r="CL119" s="62">
        <v>1577.2</v>
      </c>
      <c r="CM119" s="62">
        <v>1624.3999999999999</v>
      </c>
      <c r="CN119" s="62">
        <v>1591.5</v>
      </c>
      <c r="CO119" s="62">
        <v>1480.8</v>
      </c>
      <c r="CP119" s="62">
        <v>1539.6999999999998</v>
      </c>
      <c r="CQ119" s="62">
        <v>1629.5</v>
      </c>
      <c r="CR119" s="62">
        <v>1518.3</v>
      </c>
      <c r="CS119" s="62">
        <v>1511.6</v>
      </c>
      <c r="CT119" s="62">
        <v>1871.1999999999998</v>
      </c>
      <c r="CU119" s="62">
        <v>1751.4</v>
      </c>
      <c r="CV119" s="62">
        <v>1762.5</v>
      </c>
      <c r="CW119" s="62">
        <v>2086.2000000000003</v>
      </c>
      <c r="CX119" s="62">
        <v>2450.3000000000002</v>
      </c>
      <c r="CY119" s="62">
        <v>2616.9</v>
      </c>
      <c r="CZ119" s="62">
        <v>2438.6999999999998</v>
      </c>
      <c r="DA119" s="62">
        <v>2356.1</v>
      </c>
    </row>
    <row r="120" spans="1:105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6411.3167133699999</v>
      </c>
      <c r="CJ120" s="62">
        <v>6417.9554415600005</v>
      </c>
      <c r="CK120" s="62">
        <v>6427.4267482099995</v>
      </c>
      <c r="CL120" s="62">
        <v>6533.6233890000003</v>
      </c>
      <c r="CM120" s="62">
        <v>6674.1018703099999</v>
      </c>
      <c r="CN120" s="62">
        <v>6558.1924560799998</v>
      </c>
      <c r="CO120" s="62">
        <v>6480.1030701899999</v>
      </c>
      <c r="CP120" s="62">
        <v>7075.8186049999995</v>
      </c>
      <c r="CQ120" s="62">
        <v>7128.7045587019993</v>
      </c>
      <c r="CR120" s="62">
        <v>7027.523083271999</v>
      </c>
      <c r="CS120" s="62">
        <v>6963.6635067485795</v>
      </c>
      <c r="CT120" s="62">
        <v>7044.0785719999994</v>
      </c>
      <c r="CU120" s="62">
        <v>6970.8184657100001</v>
      </c>
      <c r="CV120" s="62">
        <v>7024.2160225466205</v>
      </c>
      <c r="CW120" s="62">
        <v>7070.9139228923796</v>
      </c>
      <c r="CX120" s="62">
        <v>7302.6849165893891</v>
      </c>
      <c r="CY120" s="62">
        <v>7029.3259657573863</v>
      </c>
      <c r="CZ120" s="62">
        <v>7005.5586630695834</v>
      </c>
      <c r="DA120" s="62">
        <v>7097.3695197903708</v>
      </c>
    </row>
    <row r="121" spans="1:105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875.30000000000007</v>
      </c>
      <c r="AJ121" s="62">
        <v>888.1</v>
      </c>
      <c r="AK121" s="62">
        <v>887.3</v>
      </c>
      <c r="AL121" s="62">
        <v>920.1</v>
      </c>
      <c r="AM121" s="62">
        <v>757.40000000000009</v>
      </c>
      <c r="AN121" s="62">
        <v>680.30000000000018</v>
      </c>
      <c r="AO121" s="62">
        <v>780.6</v>
      </c>
      <c r="AP121" s="62">
        <v>645.40000000000009</v>
      </c>
      <c r="AQ121" s="62">
        <v>647.9</v>
      </c>
      <c r="AR121" s="62">
        <v>632.80000000000018</v>
      </c>
      <c r="AS121" s="62">
        <v>603.40000000000009</v>
      </c>
      <c r="AT121" s="62">
        <v>626.5</v>
      </c>
      <c r="AU121" s="62">
        <v>626.4</v>
      </c>
      <c r="AV121" s="62">
        <v>687.7</v>
      </c>
      <c r="AW121" s="62">
        <v>686.89999999999986</v>
      </c>
      <c r="AX121" s="62">
        <v>755</v>
      </c>
      <c r="AY121" s="62">
        <v>807.96409999999992</v>
      </c>
      <c r="AZ121" s="62">
        <v>712.14</v>
      </c>
      <c r="BA121" s="62">
        <v>679.81500000000005</v>
      </c>
      <c r="BB121" s="62">
        <v>807.90499999999997</v>
      </c>
      <c r="BC121" s="62">
        <v>753.54500000000007</v>
      </c>
      <c r="BD121" s="62">
        <v>714.87900000000013</v>
      </c>
      <c r="BE121" s="62">
        <v>747.79900000000021</v>
      </c>
      <c r="BF121" s="62">
        <v>216.5400759429595</v>
      </c>
      <c r="BG121" s="62">
        <v>230.75487196946693</v>
      </c>
      <c r="BH121" s="62">
        <v>293.40079310359624</v>
      </c>
      <c r="BI121" s="62">
        <v>269.33938936926677</v>
      </c>
      <c r="BJ121" s="62">
        <v>323.5068521279286</v>
      </c>
      <c r="BK121" s="62">
        <v>363.5247490978586</v>
      </c>
      <c r="BL121" s="62">
        <v>487.00055407072273</v>
      </c>
      <c r="BM121" s="62">
        <v>473.76045926541406</v>
      </c>
      <c r="BN121" s="62">
        <v>814.63141997578464</v>
      </c>
      <c r="BO121" s="62">
        <v>818.4538994859945</v>
      </c>
      <c r="BP121" s="62">
        <v>933.90101474379389</v>
      </c>
      <c r="BQ121" s="62">
        <v>994.40494611533984</v>
      </c>
      <c r="BR121" s="62">
        <v>1014.2450562948079</v>
      </c>
      <c r="BS121" s="62">
        <v>1032.7358073956534</v>
      </c>
      <c r="BT121" s="62">
        <v>1055.234403517665</v>
      </c>
      <c r="BU121" s="62">
        <v>1049.8873904913214</v>
      </c>
      <c r="BV121" s="62">
        <v>1069.1153548091643</v>
      </c>
      <c r="BW121" s="62">
        <v>1156.6627767355108</v>
      </c>
      <c r="BX121" s="62">
        <v>1476.4992466221158</v>
      </c>
      <c r="BY121" s="62">
        <v>1393.9358083715385</v>
      </c>
      <c r="BZ121" s="62">
        <v>1374.3708371356349</v>
      </c>
      <c r="CA121" s="62">
        <v>1388.4158159075107</v>
      </c>
      <c r="CB121" s="62">
        <v>1351.9117052150705</v>
      </c>
      <c r="CC121" s="62">
        <v>1244.7477182101193</v>
      </c>
      <c r="CD121" s="62">
        <v>1169.257279839414</v>
      </c>
      <c r="CE121" s="62">
        <v>1248.9702149970287</v>
      </c>
      <c r="CF121" s="62">
        <v>1221.734990008257</v>
      </c>
      <c r="CG121" s="62">
        <v>1195.8178582039914</v>
      </c>
      <c r="CH121" s="62">
        <v>1061.9478537042585</v>
      </c>
      <c r="CI121" s="62">
        <v>1077.2569980796666</v>
      </c>
      <c r="CJ121" s="62">
        <v>933.94069504156619</v>
      </c>
      <c r="CK121" s="62">
        <v>946.05776615570176</v>
      </c>
      <c r="CL121" s="62">
        <v>874.24081112171245</v>
      </c>
      <c r="CM121" s="62">
        <v>897.64339029776056</v>
      </c>
      <c r="CN121" s="62">
        <v>856.28950597588016</v>
      </c>
      <c r="CO121" s="62">
        <v>864.13130226495412</v>
      </c>
      <c r="CP121" s="62">
        <v>954.03637670654768</v>
      </c>
      <c r="CQ121" s="62">
        <v>795.18290869997247</v>
      </c>
      <c r="CR121" s="62">
        <v>779.08281225199073</v>
      </c>
      <c r="CS121" s="62">
        <v>859.81385686362512</v>
      </c>
      <c r="CT121" s="62">
        <v>760.01886300330364</v>
      </c>
      <c r="CU121" s="62">
        <v>779.69400182774791</v>
      </c>
      <c r="CV121" s="62">
        <v>761.76984519875748</v>
      </c>
      <c r="CW121" s="62">
        <v>768.71627395756423</v>
      </c>
      <c r="CX121" s="62">
        <v>878.15874624791752</v>
      </c>
      <c r="CY121" s="62">
        <v>776.09800422026808</v>
      </c>
      <c r="CZ121" s="62">
        <v>777.20555274921105</v>
      </c>
      <c r="DA121" s="62">
        <v>825.78347811233039</v>
      </c>
    </row>
    <row r="122" spans="1:105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 t="s">
        <v>478</v>
      </c>
      <c r="AJ122" s="62" t="s">
        <v>478</v>
      </c>
      <c r="AK122" s="62" t="s">
        <v>478</v>
      </c>
      <c r="AL122" s="62" t="s">
        <v>478</v>
      </c>
      <c r="AM122" s="62" t="s">
        <v>478</v>
      </c>
      <c r="AN122" s="62" t="s">
        <v>478</v>
      </c>
      <c r="AO122" s="62" t="s">
        <v>478</v>
      </c>
      <c r="AP122" s="62" t="s">
        <v>478</v>
      </c>
      <c r="AQ122" s="62" t="s">
        <v>478</v>
      </c>
      <c r="AR122" s="62" t="s">
        <v>478</v>
      </c>
      <c r="AS122" s="62" t="s">
        <v>478</v>
      </c>
      <c r="AT122" s="62" t="s">
        <v>478</v>
      </c>
      <c r="AU122" s="62" t="s">
        <v>478</v>
      </c>
      <c r="AV122" s="62" t="s">
        <v>478</v>
      </c>
      <c r="AW122" s="62" t="s">
        <v>478</v>
      </c>
      <c r="AX122" s="62" t="s">
        <v>478</v>
      </c>
      <c r="AY122" s="62" t="s">
        <v>478</v>
      </c>
      <c r="AZ122" s="62" t="s">
        <v>478</v>
      </c>
      <c r="BA122" s="62" t="s">
        <v>478</v>
      </c>
      <c r="BB122" s="62" t="s">
        <v>478</v>
      </c>
      <c r="BC122" s="62" t="s">
        <v>478</v>
      </c>
      <c r="BD122" s="62" t="s">
        <v>478</v>
      </c>
      <c r="BE122" s="62" t="s">
        <v>478</v>
      </c>
      <c r="BF122" s="62" t="s">
        <v>478</v>
      </c>
      <c r="BG122" s="62" t="s">
        <v>478</v>
      </c>
      <c r="BH122" s="62" t="s">
        <v>478</v>
      </c>
      <c r="BI122" s="62" t="s">
        <v>478</v>
      </c>
      <c r="BJ122" s="62" t="s">
        <v>478</v>
      </c>
      <c r="BK122" s="62" t="s">
        <v>478</v>
      </c>
      <c r="BL122" s="62" t="s">
        <v>478</v>
      </c>
      <c r="BM122" s="62" t="s">
        <v>478</v>
      </c>
      <c r="BN122" s="62" t="s">
        <v>478</v>
      </c>
      <c r="BO122" s="62" t="s">
        <v>478</v>
      </c>
      <c r="BP122" s="62" t="s">
        <v>478</v>
      </c>
      <c r="BQ122" s="62" t="s">
        <v>478</v>
      </c>
      <c r="BR122" s="62" t="s">
        <v>478</v>
      </c>
      <c r="BS122" s="62" t="s">
        <v>478</v>
      </c>
      <c r="BT122" s="62" t="s">
        <v>478</v>
      </c>
      <c r="BU122" s="62" t="s">
        <v>478</v>
      </c>
      <c r="BV122" s="62" t="s">
        <v>478</v>
      </c>
      <c r="BW122" s="62" t="s">
        <v>478</v>
      </c>
      <c r="BX122" s="62" t="s">
        <v>478</v>
      </c>
      <c r="BY122" s="62" t="s">
        <v>478</v>
      </c>
      <c r="BZ122" s="62" t="s">
        <v>478</v>
      </c>
      <c r="CA122" s="62" t="s">
        <v>478</v>
      </c>
      <c r="CB122" s="62" t="s">
        <v>478</v>
      </c>
      <c r="CC122" s="62" t="s">
        <v>478</v>
      </c>
      <c r="CD122" s="62" t="s">
        <v>478</v>
      </c>
      <c r="CE122" s="62" t="s">
        <v>478</v>
      </c>
      <c r="CF122" s="62" t="s">
        <v>478</v>
      </c>
      <c r="CG122" s="62" t="s">
        <v>478</v>
      </c>
      <c r="CH122" s="62" t="s">
        <v>478</v>
      </c>
      <c r="CI122" s="62" t="s">
        <v>478</v>
      </c>
      <c r="CJ122" s="62" t="s">
        <v>478</v>
      </c>
      <c r="CK122" s="62" t="s">
        <v>478</v>
      </c>
      <c r="CL122" s="62" t="s">
        <v>478</v>
      </c>
      <c r="CM122" s="62" t="s">
        <v>478</v>
      </c>
      <c r="CN122" s="62" t="s">
        <v>478</v>
      </c>
      <c r="CO122" s="62" t="s">
        <v>478</v>
      </c>
      <c r="CP122" s="62" t="s">
        <v>478</v>
      </c>
      <c r="CQ122" s="62" t="s">
        <v>478</v>
      </c>
      <c r="CR122" s="62" t="s">
        <v>478</v>
      </c>
      <c r="CS122" s="62" t="s">
        <v>478</v>
      </c>
      <c r="CT122" s="62" t="s">
        <v>478</v>
      </c>
      <c r="CU122" s="62" t="s">
        <v>478</v>
      </c>
      <c r="CV122" s="62" t="s">
        <v>478</v>
      </c>
      <c r="CW122" s="62" t="s">
        <v>478</v>
      </c>
      <c r="CX122" s="62" t="s">
        <v>478</v>
      </c>
      <c r="CY122" s="62" t="s">
        <v>478</v>
      </c>
      <c r="CZ122" s="62" t="s">
        <v>478</v>
      </c>
      <c r="DA122" s="62" t="s">
        <v>478</v>
      </c>
    </row>
    <row r="123" spans="1:105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  <c r="CT123" s="62">
        <v>0</v>
      </c>
      <c r="CU123" s="62">
        <v>0</v>
      </c>
      <c r="CV123" s="62">
        <v>0</v>
      </c>
      <c r="CW123" s="62">
        <v>0</v>
      </c>
      <c r="CX123" s="62">
        <v>0</v>
      </c>
      <c r="CY123" s="62">
        <v>0</v>
      </c>
      <c r="CZ123" s="62">
        <v>0</v>
      </c>
      <c r="DA123" s="62">
        <v>0</v>
      </c>
    </row>
    <row r="124" spans="1:105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  <c r="CT124" s="62">
        <v>0</v>
      </c>
      <c r="CU124" s="62">
        <v>0</v>
      </c>
      <c r="CV124" s="62">
        <v>0</v>
      </c>
      <c r="CW124" s="62">
        <v>0</v>
      </c>
      <c r="CX124" s="62">
        <v>0</v>
      </c>
      <c r="CY124" s="62">
        <v>0</v>
      </c>
      <c r="CZ124" s="62">
        <v>0</v>
      </c>
      <c r="DA124" s="62">
        <v>0</v>
      </c>
    </row>
    <row r="125" spans="1:105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  <c r="CT125" s="62">
        <v>0</v>
      </c>
      <c r="CU125" s="62">
        <v>0</v>
      </c>
      <c r="CV125" s="62">
        <v>0</v>
      </c>
      <c r="CW125" s="62">
        <v>0</v>
      </c>
      <c r="CX125" s="62">
        <v>0</v>
      </c>
      <c r="CY125" s="62">
        <v>0</v>
      </c>
      <c r="CZ125" s="62">
        <v>0</v>
      </c>
      <c r="DA125" s="62">
        <v>0</v>
      </c>
    </row>
    <row r="126" spans="1:105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  <c r="CT126" s="62">
        <v>0</v>
      </c>
      <c r="CU126" s="62">
        <v>0</v>
      </c>
      <c r="CV126" s="62">
        <v>0</v>
      </c>
      <c r="CW126" s="62">
        <v>0</v>
      </c>
      <c r="CX126" s="62">
        <v>0</v>
      </c>
      <c r="CY126" s="62">
        <v>0</v>
      </c>
      <c r="CZ126" s="62">
        <v>0</v>
      </c>
      <c r="DA126" s="62">
        <v>0</v>
      </c>
    </row>
    <row r="127" spans="1:105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  <c r="CT127" s="62">
        <v>0</v>
      </c>
      <c r="CU127" s="62">
        <v>0</v>
      </c>
      <c r="CV127" s="62">
        <v>0</v>
      </c>
      <c r="CW127" s="62">
        <v>0</v>
      </c>
      <c r="CX127" s="62">
        <v>0</v>
      </c>
      <c r="CY127" s="62">
        <v>0</v>
      </c>
      <c r="CZ127" s="62">
        <v>0</v>
      </c>
      <c r="DA127" s="62">
        <v>0</v>
      </c>
    </row>
    <row r="128" spans="1:105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  <c r="CT128" s="62">
        <v>0</v>
      </c>
      <c r="CU128" s="62">
        <v>0</v>
      </c>
      <c r="CV128" s="62">
        <v>0</v>
      </c>
      <c r="CW128" s="62">
        <v>0</v>
      </c>
      <c r="CX128" s="62">
        <v>0</v>
      </c>
      <c r="CY128" s="62">
        <v>0</v>
      </c>
      <c r="CZ128" s="62">
        <v>0</v>
      </c>
      <c r="DA128" s="62">
        <v>0</v>
      </c>
    </row>
    <row r="129" spans="1:105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151.26256476584607</v>
      </c>
      <c r="AJ129" s="62">
        <v>159.64056476584608</v>
      </c>
      <c r="AK129" s="62">
        <v>147.07206476584608</v>
      </c>
      <c r="AL129" s="62">
        <v>158.61706476584612</v>
      </c>
      <c r="AM129" s="62">
        <v>162.36305976584612</v>
      </c>
      <c r="AN129" s="62">
        <v>149.85857618538873</v>
      </c>
      <c r="AO129" s="62">
        <v>146.67755518538874</v>
      </c>
      <c r="AP129" s="62">
        <v>155.87875518538874</v>
      </c>
      <c r="AQ129" s="62">
        <v>192.73765518538875</v>
      </c>
      <c r="AR129" s="62">
        <v>193.84408001914591</v>
      </c>
      <c r="AS129" s="62">
        <v>170.9100997585349</v>
      </c>
      <c r="AT129" s="62">
        <v>177.20352579279202</v>
      </c>
      <c r="AU129" s="62">
        <v>182.81562579279202</v>
      </c>
      <c r="AV129" s="62">
        <v>176.76762579279202</v>
      </c>
      <c r="AW129" s="62">
        <v>180.28667847029192</v>
      </c>
      <c r="AX129" s="62">
        <v>190.25807847029191</v>
      </c>
      <c r="AY129" s="62">
        <v>141.93977847029188</v>
      </c>
      <c r="AZ129" s="62">
        <v>65.990278470291884</v>
      </c>
      <c r="BA129" s="62">
        <v>70.931278470291886</v>
      </c>
      <c r="BB129" s="62">
        <v>208.46557847029189</v>
      </c>
      <c r="BC129" s="62">
        <v>218.21207847029186</v>
      </c>
      <c r="BD129" s="62">
        <v>202.65997847029186</v>
      </c>
      <c r="BE129" s="62">
        <v>191.65997847029186</v>
      </c>
      <c r="BF129" s="62">
        <v>123.65997847029186</v>
      </c>
      <c r="BG129" s="62">
        <v>124.73689663029185</v>
      </c>
      <c r="BH129" s="62">
        <v>117.51781857029189</v>
      </c>
      <c r="BI129" s="62">
        <v>114.95041278029188</v>
      </c>
      <c r="BJ129" s="62">
        <v>110.05156862029193</v>
      </c>
      <c r="BK129" s="62">
        <v>171.83867368029186</v>
      </c>
      <c r="BL129" s="62">
        <v>107.93339463029187</v>
      </c>
      <c r="BM129" s="62">
        <v>94.689829550291819</v>
      </c>
      <c r="BN129" s="62">
        <v>135.86899003029185</v>
      </c>
      <c r="BO129" s="62">
        <v>204.16484544029191</v>
      </c>
      <c r="BP129" s="62">
        <v>110.44085592029182</v>
      </c>
      <c r="BQ129" s="62">
        <v>105.29311466029185</v>
      </c>
      <c r="BR129" s="62">
        <v>196.4096095602917</v>
      </c>
      <c r="BS129" s="62">
        <v>176.20222951029172</v>
      </c>
      <c r="BT129" s="62">
        <v>172.63326392029177</v>
      </c>
      <c r="BU129" s="62">
        <v>157.98254535029162</v>
      </c>
      <c r="BV129" s="62">
        <v>161.92056004029178</v>
      </c>
      <c r="BW129" s="62">
        <v>168.02204727029175</v>
      </c>
      <c r="BX129" s="62">
        <v>148.84432502029176</v>
      </c>
      <c r="BY129" s="62">
        <v>113.71254804029161</v>
      </c>
      <c r="BZ129" s="62">
        <v>137.20114268029164</v>
      </c>
      <c r="CA129" s="62">
        <v>137.29632254029156</v>
      </c>
      <c r="CB129" s="62">
        <v>144.60894381029169</v>
      </c>
      <c r="CC129" s="62">
        <v>121.14080725029163</v>
      </c>
      <c r="CD129" s="62">
        <v>179.62174748029162</v>
      </c>
      <c r="CE129" s="62">
        <v>133.37216546029163</v>
      </c>
      <c r="CF129" s="62">
        <v>188.09984698029166</v>
      </c>
      <c r="CG129" s="62">
        <v>184.09984698029166</v>
      </c>
      <c r="CH129" s="62">
        <v>241.4276260802917</v>
      </c>
      <c r="CI129" s="62">
        <v>232.8276649802917</v>
      </c>
      <c r="CJ129" s="62">
        <v>223.36947926029171</v>
      </c>
      <c r="CK129" s="62">
        <v>237.78548298629173</v>
      </c>
      <c r="CL129" s="62">
        <v>287.68987563629173</v>
      </c>
      <c r="CM129" s="62">
        <v>308.22389770415111</v>
      </c>
      <c r="CN129" s="62">
        <v>315.72274781303207</v>
      </c>
      <c r="CO129" s="62">
        <v>335.74774781303205</v>
      </c>
      <c r="CP129" s="62">
        <v>344.77274781303203</v>
      </c>
      <c r="CQ129" s="62">
        <v>322.44280127303205</v>
      </c>
      <c r="CR129" s="62">
        <v>319.27306512303204</v>
      </c>
      <c r="CS129" s="62">
        <v>322.85007841303207</v>
      </c>
      <c r="CT129" s="62">
        <v>363.63497154303207</v>
      </c>
      <c r="CU129" s="62">
        <v>328.81358473549659</v>
      </c>
      <c r="CV129" s="62">
        <v>472.5470532624808</v>
      </c>
      <c r="CW129" s="62">
        <v>402.62316099279093</v>
      </c>
      <c r="CX129" s="62">
        <v>421.80186038750941</v>
      </c>
      <c r="CY129" s="62">
        <v>311.34147559865136</v>
      </c>
      <c r="CZ129" s="62">
        <v>411.28636766008577</v>
      </c>
      <c r="DA129" s="62">
        <v>374.46616702270791</v>
      </c>
    </row>
    <row r="130" spans="1:105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  <c r="CT130" s="62">
        <v>0</v>
      </c>
      <c r="CU130" s="62">
        <v>0</v>
      </c>
      <c r="CV130" s="62">
        <v>0</v>
      </c>
      <c r="CW130" s="62">
        <v>0</v>
      </c>
      <c r="CX130" s="62">
        <v>0</v>
      </c>
      <c r="CY130" s="62">
        <v>0</v>
      </c>
      <c r="CZ130" s="62">
        <v>0</v>
      </c>
      <c r="DA130" s="62">
        <v>0</v>
      </c>
    </row>
    <row r="131" spans="1:105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  <c r="CT131" s="62">
        <v>0</v>
      </c>
      <c r="CU131" s="62">
        <v>0</v>
      </c>
      <c r="CV131" s="62">
        <v>0</v>
      </c>
      <c r="CW131" s="62">
        <v>0</v>
      </c>
      <c r="CX131" s="62">
        <v>0</v>
      </c>
      <c r="CY131" s="62">
        <v>0</v>
      </c>
      <c r="CZ131" s="62">
        <v>0</v>
      </c>
      <c r="DA131" s="62">
        <v>0</v>
      </c>
    </row>
    <row r="132" spans="1:105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  <c r="CT132" s="62">
        <v>0</v>
      </c>
      <c r="CU132" s="62">
        <v>0</v>
      </c>
      <c r="CV132" s="62">
        <v>0</v>
      </c>
      <c r="CW132" s="62">
        <v>0</v>
      </c>
      <c r="CX132" s="62">
        <v>0</v>
      </c>
      <c r="CY132" s="62">
        <v>0</v>
      </c>
      <c r="CZ132" s="62">
        <v>0</v>
      </c>
      <c r="DA132" s="62">
        <v>0</v>
      </c>
    </row>
    <row r="133" spans="1:105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151.26256476584607</v>
      </c>
      <c r="AJ133" s="62">
        <v>159.64056476584608</v>
      </c>
      <c r="AK133" s="62">
        <v>147.07206476584608</v>
      </c>
      <c r="AL133" s="62">
        <v>158.61706476584612</v>
      </c>
      <c r="AM133" s="62">
        <v>162.36305976584612</v>
      </c>
      <c r="AN133" s="62">
        <v>149.85857618538873</v>
      </c>
      <c r="AO133" s="62">
        <v>146.67755518538874</v>
      </c>
      <c r="AP133" s="62">
        <v>155.87875518538874</v>
      </c>
      <c r="AQ133" s="62">
        <v>192.73765518538875</v>
      </c>
      <c r="AR133" s="62">
        <v>193.84408001914591</v>
      </c>
      <c r="AS133" s="62">
        <v>170.9100997585349</v>
      </c>
      <c r="AT133" s="62">
        <v>177.20352579279202</v>
      </c>
      <c r="AU133" s="62">
        <v>182.81562579279202</v>
      </c>
      <c r="AV133" s="62">
        <v>176.76762579279202</v>
      </c>
      <c r="AW133" s="62">
        <v>180.28667847029192</v>
      </c>
      <c r="AX133" s="62">
        <v>190.25807847029191</v>
      </c>
      <c r="AY133" s="62">
        <v>141.93977847029188</v>
      </c>
      <c r="AZ133" s="62">
        <v>65.990278470291884</v>
      </c>
      <c r="BA133" s="62">
        <v>70.931278470291886</v>
      </c>
      <c r="BB133" s="62">
        <v>208.46557847029189</v>
      </c>
      <c r="BC133" s="62">
        <v>218.21207847029186</v>
      </c>
      <c r="BD133" s="62">
        <v>202.65997847029186</v>
      </c>
      <c r="BE133" s="62">
        <v>191.65997847029186</v>
      </c>
      <c r="BF133" s="62">
        <v>123.65997847029186</v>
      </c>
      <c r="BG133" s="62">
        <v>124.73689663029185</v>
      </c>
      <c r="BH133" s="62">
        <v>117.51781857029189</v>
      </c>
      <c r="BI133" s="62">
        <v>114.95041278029188</v>
      </c>
      <c r="BJ133" s="62">
        <v>110.05156862029193</v>
      </c>
      <c r="BK133" s="62">
        <v>171.83867368029186</v>
      </c>
      <c r="BL133" s="62">
        <v>107.93339463029187</v>
      </c>
      <c r="BM133" s="62">
        <v>94.689829550291819</v>
      </c>
      <c r="BN133" s="62">
        <v>135.86899003029185</v>
      </c>
      <c r="BO133" s="62">
        <v>204.16484544029191</v>
      </c>
      <c r="BP133" s="62">
        <v>110.44085592029182</v>
      </c>
      <c r="BQ133" s="62">
        <v>105.29311466029185</v>
      </c>
      <c r="BR133" s="62">
        <v>196.4096095602917</v>
      </c>
      <c r="BS133" s="62">
        <v>176.20222951029172</v>
      </c>
      <c r="BT133" s="62">
        <v>172.63326392029177</v>
      </c>
      <c r="BU133" s="62">
        <v>157.98254535029162</v>
      </c>
      <c r="BV133" s="62">
        <v>161.92056004029178</v>
      </c>
      <c r="BW133" s="62">
        <v>168.02204727029175</v>
      </c>
      <c r="BX133" s="62">
        <v>148.84432502029176</v>
      </c>
      <c r="BY133" s="62">
        <v>113.71254804029161</v>
      </c>
      <c r="BZ133" s="62">
        <v>137.20114268029164</v>
      </c>
      <c r="CA133" s="62">
        <v>137.29632254029156</v>
      </c>
      <c r="CB133" s="62">
        <v>144.60894381029169</v>
      </c>
      <c r="CC133" s="62">
        <v>121.14080725029163</v>
      </c>
      <c r="CD133" s="62">
        <v>179.62174748029162</v>
      </c>
      <c r="CE133" s="62">
        <v>133.37216546029163</v>
      </c>
      <c r="CF133" s="62">
        <v>188.09984698029166</v>
      </c>
      <c r="CG133" s="62">
        <v>184.09984698029166</v>
      </c>
      <c r="CH133" s="62">
        <v>241.4276260802917</v>
      </c>
      <c r="CI133" s="62">
        <v>232.8276649802917</v>
      </c>
      <c r="CJ133" s="62">
        <v>223.36947926029171</v>
      </c>
      <c r="CK133" s="62">
        <v>237.78548298629173</v>
      </c>
      <c r="CL133" s="62">
        <v>287.68987563629173</v>
      </c>
      <c r="CM133" s="62">
        <v>308.22389770415111</v>
      </c>
      <c r="CN133" s="62">
        <v>315.72274781303207</v>
      </c>
      <c r="CO133" s="62">
        <v>335.74774781303205</v>
      </c>
      <c r="CP133" s="62">
        <v>344.77274781303203</v>
      </c>
      <c r="CQ133" s="62">
        <v>322.44280127303205</v>
      </c>
      <c r="CR133" s="62">
        <v>319.27306512303204</v>
      </c>
      <c r="CS133" s="62">
        <v>322.85007841303207</v>
      </c>
      <c r="CT133" s="62">
        <v>363.63497154303207</v>
      </c>
      <c r="CU133" s="62">
        <v>328.81358473549659</v>
      </c>
      <c r="CV133" s="62">
        <v>472.5470532624808</v>
      </c>
      <c r="CW133" s="62">
        <v>402.62316099279093</v>
      </c>
      <c r="CX133" s="62">
        <v>421.80186038750941</v>
      </c>
      <c r="CY133" s="62">
        <v>311.34147559865136</v>
      </c>
      <c r="CZ133" s="62">
        <v>411.28636766008577</v>
      </c>
      <c r="DA133" s="62">
        <v>374.46616702270791</v>
      </c>
    </row>
    <row r="134" spans="1:105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 t="s">
        <v>478</v>
      </c>
      <c r="AJ134" s="62" t="s">
        <v>478</v>
      </c>
      <c r="AK134" s="62" t="s">
        <v>478</v>
      </c>
      <c r="AL134" s="62" t="s">
        <v>478</v>
      </c>
      <c r="AM134" s="62" t="s">
        <v>478</v>
      </c>
      <c r="AN134" s="62" t="s">
        <v>478</v>
      </c>
      <c r="AO134" s="62" t="s">
        <v>478</v>
      </c>
      <c r="AP134" s="62" t="s">
        <v>478</v>
      </c>
      <c r="AQ134" s="62" t="s">
        <v>478</v>
      </c>
      <c r="AR134" s="62" t="s">
        <v>478</v>
      </c>
      <c r="AS134" s="62" t="s">
        <v>478</v>
      </c>
      <c r="AT134" s="62" t="s">
        <v>478</v>
      </c>
      <c r="AU134" s="62" t="s">
        <v>478</v>
      </c>
      <c r="AV134" s="62" t="s">
        <v>478</v>
      </c>
      <c r="AW134" s="62" t="s">
        <v>478</v>
      </c>
      <c r="AX134" s="62" t="s">
        <v>478</v>
      </c>
      <c r="AY134" s="62" t="s">
        <v>478</v>
      </c>
      <c r="AZ134" s="62" t="s">
        <v>478</v>
      </c>
      <c r="BA134" s="62" t="s">
        <v>478</v>
      </c>
      <c r="BB134" s="62" t="s">
        <v>478</v>
      </c>
      <c r="BC134" s="62" t="s">
        <v>478</v>
      </c>
      <c r="BD134" s="62" t="s">
        <v>478</v>
      </c>
      <c r="BE134" s="62" t="s">
        <v>478</v>
      </c>
      <c r="BF134" s="62" t="s">
        <v>478</v>
      </c>
      <c r="BG134" s="62" t="s">
        <v>478</v>
      </c>
      <c r="BH134" s="62" t="s">
        <v>478</v>
      </c>
      <c r="BI134" s="62" t="s">
        <v>478</v>
      </c>
      <c r="BJ134" s="62" t="s">
        <v>478</v>
      </c>
      <c r="BK134" s="62" t="s">
        <v>478</v>
      </c>
      <c r="BL134" s="62" t="s">
        <v>478</v>
      </c>
      <c r="BM134" s="62" t="s">
        <v>478</v>
      </c>
      <c r="BN134" s="62" t="s">
        <v>478</v>
      </c>
      <c r="BO134" s="62" t="s">
        <v>478</v>
      </c>
      <c r="BP134" s="62" t="s">
        <v>478</v>
      </c>
      <c r="BQ134" s="62" t="s">
        <v>478</v>
      </c>
      <c r="BR134" s="62" t="s">
        <v>478</v>
      </c>
      <c r="BS134" s="62" t="s">
        <v>478</v>
      </c>
      <c r="BT134" s="62" t="s">
        <v>478</v>
      </c>
      <c r="BU134" s="62" t="s">
        <v>478</v>
      </c>
      <c r="BV134" s="62" t="s">
        <v>478</v>
      </c>
      <c r="BW134" s="62" t="s">
        <v>478</v>
      </c>
      <c r="BX134" s="62" t="s">
        <v>478</v>
      </c>
      <c r="BY134" s="62" t="s">
        <v>478</v>
      </c>
      <c r="BZ134" s="62" t="s">
        <v>478</v>
      </c>
      <c r="CA134" s="62" t="s">
        <v>478</v>
      </c>
      <c r="CB134" s="62" t="s">
        <v>478</v>
      </c>
      <c r="CC134" s="62" t="s">
        <v>478</v>
      </c>
      <c r="CD134" s="62" t="s">
        <v>478</v>
      </c>
      <c r="CE134" s="62" t="s">
        <v>478</v>
      </c>
      <c r="CF134" s="62" t="s">
        <v>478</v>
      </c>
      <c r="CG134" s="62" t="s">
        <v>478</v>
      </c>
      <c r="CH134" s="62" t="s">
        <v>478</v>
      </c>
      <c r="CI134" s="62" t="s">
        <v>478</v>
      </c>
      <c r="CJ134" s="62" t="s">
        <v>478</v>
      </c>
      <c r="CK134" s="62" t="s">
        <v>478</v>
      </c>
      <c r="CL134" s="62" t="s">
        <v>478</v>
      </c>
      <c r="CM134" s="62" t="s">
        <v>478</v>
      </c>
      <c r="CN134" s="62" t="s">
        <v>478</v>
      </c>
      <c r="CO134" s="62" t="s">
        <v>478</v>
      </c>
      <c r="CP134" s="62" t="s">
        <v>478</v>
      </c>
      <c r="CQ134" s="62" t="s">
        <v>478</v>
      </c>
      <c r="CR134" s="62" t="s">
        <v>478</v>
      </c>
      <c r="CS134" s="62" t="s">
        <v>478</v>
      </c>
      <c r="CT134" s="62" t="s">
        <v>478</v>
      </c>
      <c r="CU134" s="62" t="s">
        <v>478</v>
      </c>
      <c r="CV134" s="62" t="s">
        <v>478</v>
      </c>
      <c r="CW134" s="62" t="s">
        <v>478</v>
      </c>
      <c r="CX134" s="62" t="s">
        <v>478</v>
      </c>
      <c r="CY134" s="62" t="s">
        <v>478</v>
      </c>
      <c r="CZ134" s="62" t="s">
        <v>478</v>
      </c>
      <c r="DA134" s="62" t="s">
        <v>478</v>
      </c>
    </row>
    <row r="135" spans="1:105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74.274857564481593</v>
      </c>
      <c r="BW135" s="62">
        <v>106.33969729099596</v>
      </c>
      <c r="BX135" s="62">
        <v>133.29776982515071</v>
      </c>
      <c r="BY135" s="62">
        <v>124.4845516210507</v>
      </c>
      <c r="BZ135" s="62">
        <v>74.162859854270323</v>
      </c>
      <c r="CA135" s="62">
        <v>78.690138780096461</v>
      </c>
      <c r="CB135" s="62">
        <v>88.112963384786354</v>
      </c>
      <c r="CC135" s="62">
        <v>78.159185675597129</v>
      </c>
      <c r="CD135" s="62">
        <v>62.432572363415119</v>
      </c>
      <c r="CE135" s="62">
        <v>82.216980363647068</v>
      </c>
      <c r="CF135" s="62">
        <v>89.558873959614672</v>
      </c>
      <c r="CG135" s="62">
        <v>2.7999852801474274</v>
      </c>
      <c r="CH135" s="62">
        <v>2.9420450054737541</v>
      </c>
      <c r="CI135" s="62">
        <v>2.9526681559573102</v>
      </c>
      <c r="CJ135" s="62">
        <v>2.929765574921376</v>
      </c>
      <c r="CK135" s="62">
        <v>2.9186227076744231</v>
      </c>
      <c r="CL135" s="62">
        <v>2.9559067999289965</v>
      </c>
      <c r="CM135" s="62">
        <v>3.5422645099130601</v>
      </c>
      <c r="CN135" s="62">
        <v>3.2577503400649039</v>
      </c>
      <c r="CO135" s="62">
        <v>10.833172218882584</v>
      </c>
      <c r="CP135" s="62">
        <v>2.9844401558664453</v>
      </c>
      <c r="CQ135" s="62">
        <v>16.464494450822677</v>
      </c>
      <c r="CR135" s="62">
        <v>16.277282036993121</v>
      </c>
      <c r="CS135" s="62">
        <v>12.858184944075772</v>
      </c>
      <c r="CT135" s="62">
        <v>12.979031035451067</v>
      </c>
      <c r="CU135" s="62">
        <v>10.52876987167059</v>
      </c>
      <c r="CV135" s="62">
        <v>2.9199324898108676</v>
      </c>
      <c r="CW135" s="62">
        <v>3.0056393923386144</v>
      </c>
      <c r="CX135" s="62">
        <v>2.9770316628826992</v>
      </c>
      <c r="CY135" s="62">
        <v>2.8422878873696487</v>
      </c>
      <c r="CZ135" s="62">
        <v>2.8160169358928426</v>
      </c>
      <c r="DA135" s="62">
        <v>2.9206366501843348</v>
      </c>
    </row>
    <row r="136" spans="1:105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  <c r="CW136" s="62">
        <v>0</v>
      </c>
      <c r="CX136" s="62">
        <v>0</v>
      </c>
      <c r="CY136" s="62">
        <v>0</v>
      </c>
      <c r="CZ136" s="62">
        <v>0</v>
      </c>
      <c r="DA136" s="62">
        <v>0</v>
      </c>
    </row>
    <row r="137" spans="1:105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72.084041522560284</v>
      </c>
      <c r="BW137" s="62">
        <v>104.14888124907465</v>
      </c>
      <c r="BX137" s="62">
        <v>131.10695378322939</v>
      </c>
      <c r="BY137" s="62">
        <v>122.29373557912939</v>
      </c>
      <c r="BZ137" s="62">
        <v>71.972043812349014</v>
      </c>
      <c r="CA137" s="62">
        <v>76.499322738175152</v>
      </c>
      <c r="CB137" s="62">
        <v>85.922147342865046</v>
      </c>
      <c r="CC137" s="62">
        <v>75.96836963367582</v>
      </c>
      <c r="CD137" s="62">
        <v>60.24175632149381</v>
      </c>
      <c r="CE137" s="62">
        <v>80.026164321725759</v>
      </c>
      <c r="CF137" s="62">
        <v>87.368057917693363</v>
      </c>
      <c r="CG137" s="62">
        <v>0.60916923822611546</v>
      </c>
      <c r="CH137" s="62">
        <v>0.75122896355244195</v>
      </c>
      <c r="CI137" s="62">
        <v>0.76185211403599795</v>
      </c>
      <c r="CJ137" s="62">
        <v>0.73894953300006405</v>
      </c>
      <c r="CK137" s="62">
        <v>0.72780666575311126</v>
      </c>
      <c r="CL137" s="62">
        <v>0.76509075800768456</v>
      </c>
      <c r="CM137" s="62">
        <v>1.351448467991748</v>
      </c>
      <c r="CN137" s="62">
        <v>1.0669342981435919</v>
      </c>
      <c r="CO137" s="62">
        <v>8.6423561769612718</v>
      </c>
      <c r="CP137" s="62">
        <v>0.79362411394513344</v>
      </c>
      <c r="CQ137" s="62">
        <v>14.273678408901366</v>
      </c>
      <c r="CR137" s="62">
        <v>14.086465995071809</v>
      </c>
      <c r="CS137" s="62">
        <v>10.667368902154459</v>
      </c>
      <c r="CT137" s="62">
        <v>10.788214993529754</v>
      </c>
      <c r="CU137" s="62">
        <v>8.3379538297492779</v>
      </c>
      <c r="CV137" s="62">
        <v>0.72911644788955532</v>
      </c>
      <c r="CW137" s="62">
        <v>0.81482335041730236</v>
      </c>
      <c r="CX137" s="62">
        <v>0.78621562096138697</v>
      </c>
      <c r="CY137" s="62">
        <v>0.65147184544833647</v>
      </c>
      <c r="CZ137" s="62">
        <v>0.62520089397153078</v>
      </c>
      <c r="DA137" s="62">
        <v>0.72982060826302275</v>
      </c>
    </row>
    <row r="138" spans="1:105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  <c r="CT138" s="62">
        <v>0</v>
      </c>
      <c r="CU138" s="62">
        <v>0</v>
      </c>
      <c r="CV138" s="62">
        <v>0</v>
      </c>
      <c r="CW138" s="62">
        <v>0</v>
      </c>
      <c r="CX138" s="62">
        <v>0</v>
      </c>
      <c r="CY138" s="62">
        <v>0</v>
      </c>
      <c r="CZ138" s="62">
        <v>0</v>
      </c>
      <c r="DA138" s="62">
        <v>0</v>
      </c>
    </row>
    <row r="139" spans="1:105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2.1908160419213121</v>
      </c>
      <c r="CI139" s="62">
        <v>2.1908160419213121</v>
      </c>
      <c r="CJ139" s="62">
        <v>2.1908160419213121</v>
      </c>
      <c r="CK139" s="62">
        <v>2.1908160419213121</v>
      </c>
      <c r="CL139" s="62">
        <v>2.1908160419213121</v>
      </c>
      <c r="CM139" s="62">
        <v>2.1908160419213121</v>
      </c>
      <c r="CN139" s="62">
        <v>2.1908160419213121</v>
      </c>
      <c r="CO139" s="62">
        <v>2.1908160419213121</v>
      </c>
      <c r="CP139" s="62">
        <v>2.1908160419213121</v>
      </c>
      <c r="CQ139" s="62">
        <v>2.1908160419213121</v>
      </c>
      <c r="CR139" s="62">
        <v>2.1908160419213121</v>
      </c>
      <c r="CS139" s="62">
        <v>2.1908160419213121</v>
      </c>
      <c r="CT139" s="62">
        <v>2.1908160419213121</v>
      </c>
      <c r="CU139" s="62">
        <v>2.1908160419213121</v>
      </c>
      <c r="CV139" s="62">
        <v>2.1908160419213121</v>
      </c>
      <c r="CW139" s="62">
        <v>2.1908160419213121</v>
      </c>
      <c r="CX139" s="62">
        <v>2.1908160419213121</v>
      </c>
      <c r="CY139" s="62">
        <v>2.1908160419213121</v>
      </c>
      <c r="CZ139" s="62">
        <v>2.1908160419213121</v>
      </c>
      <c r="DA139" s="62">
        <v>2.1908160419213121</v>
      </c>
    </row>
    <row r="140" spans="1:105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478</v>
      </c>
      <c r="AJ140" s="62" t="s">
        <v>478</v>
      </c>
      <c r="AK140" s="62" t="s">
        <v>478</v>
      </c>
      <c r="AL140" s="62" t="s">
        <v>478</v>
      </c>
      <c r="AM140" s="62" t="s">
        <v>478</v>
      </c>
      <c r="AN140" s="62" t="s">
        <v>478</v>
      </c>
      <c r="AO140" s="62" t="s">
        <v>478</v>
      </c>
      <c r="AP140" s="62" t="s">
        <v>478</v>
      </c>
      <c r="AQ140" s="62" t="s">
        <v>478</v>
      </c>
      <c r="AR140" s="62" t="s">
        <v>478</v>
      </c>
      <c r="AS140" s="62" t="s">
        <v>478</v>
      </c>
      <c r="AT140" s="62" t="s">
        <v>478</v>
      </c>
      <c r="AU140" s="62" t="s">
        <v>478</v>
      </c>
      <c r="AV140" s="62" t="s">
        <v>478</v>
      </c>
      <c r="AW140" s="62" t="s">
        <v>478</v>
      </c>
      <c r="AX140" s="62" t="s">
        <v>478</v>
      </c>
      <c r="AY140" s="62" t="s">
        <v>478</v>
      </c>
      <c r="AZ140" s="62" t="s">
        <v>478</v>
      </c>
      <c r="BA140" s="62" t="s">
        <v>478</v>
      </c>
      <c r="BB140" s="62" t="s">
        <v>478</v>
      </c>
      <c r="BC140" s="62" t="s">
        <v>478</v>
      </c>
      <c r="BD140" s="62" t="s">
        <v>478</v>
      </c>
      <c r="BE140" s="62" t="s">
        <v>478</v>
      </c>
      <c r="BF140" s="62" t="s">
        <v>478</v>
      </c>
      <c r="BG140" s="62" t="s">
        <v>478</v>
      </c>
      <c r="BH140" s="62" t="s">
        <v>478</v>
      </c>
      <c r="BI140" s="62" t="s">
        <v>478</v>
      </c>
      <c r="BJ140" s="62" t="s">
        <v>478</v>
      </c>
      <c r="BK140" s="62" t="s">
        <v>478</v>
      </c>
      <c r="BL140" s="62" t="s">
        <v>478</v>
      </c>
      <c r="BM140" s="62" t="s">
        <v>478</v>
      </c>
      <c r="BN140" s="62" t="s">
        <v>478</v>
      </c>
      <c r="BO140" s="62" t="s">
        <v>478</v>
      </c>
      <c r="BP140" s="62" t="s">
        <v>478</v>
      </c>
      <c r="BQ140" s="62" t="s">
        <v>478</v>
      </c>
      <c r="BR140" s="62" t="s">
        <v>478</v>
      </c>
      <c r="BS140" s="62" t="s">
        <v>478</v>
      </c>
      <c r="BT140" s="62" t="s">
        <v>478</v>
      </c>
      <c r="BU140" s="62" t="s">
        <v>478</v>
      </c>
      <c r="BV140" s="62" t="s">
        <v>478</v>
      </c>
      <c r="BW140" s="62" t="s">
        <v>478</v>
      </c>
      <c r="BX140" s="62" t="s">
        <v>478</v>
      </c>
      <c r="BY140" s="62" t="s">
        <v>478</v>
      </c>
      <c r="BZ140" s="62" t="s">
        <v>478</v>
      </c>
      <c r="CA140" s="62" t="s">
        <v>478</v>
      </c>
      <c r="CB140" s="62" t="s">
        <v>478</v>
      </c>
      <c r="CC140" s="62" t="s">
        <v>478</v>
      </c>
      <c r="CD140" s="62" t="s">
        <v>478</v>
      </c>
      <c r="CE140" s="62" t="s">
        <v>478</v>
      </c>
      <c r="CF140" s="62" t="s">
        <v>478</v>
      </c>
      <c r="CG140" s="62" t="s">
        <v>478</v>
      </c>
      <c r="CH140" s="62" t="s">
        <v>478</v>
      </c>
      <c r="CI140" s="62" t="s">
        <v>478</v>
      </c>
      <c r="CJ140" s="62" t="s">
        <v>478</v>
      </c>
      <c r="CK140" s="62" t="s">
        <v>478</v>
      </c>
      <c r="CL140" s="62" t="s">
        <v>478</v>
      </c>
      <c r="CM140" s="62" t="s">
        <v>478</v>
      </c>
      <c r="CN140" s="62" t="s">
        <v>478</v>
      </c>
      <c r="CO140" s="62" t="s">
        <v>478</v>
      </c>
      <c r="CP140" s="62" t="s">
        <v>478</v>
      </c>
      <c r="CQ140" s="62" t="s">
        <v>478</v>
      </c>
      <c r="CR140" s="62" t="s">
        <v>478</v>
      </c>
      <c r="CS140" s="62" t="s">
        <v>478</v>
      </c>
      <c r="CT140" s="62" t="s">
        <v>478</v>
      </c>
      <c r="CU140" s="62" t="s">
        <v>478</v>
      </c>
      <c r="CV140" s="62" t="s">
        <v>478</v>
      </c>
      <c r="CW140" s="62" t="s">
        <v>478</v>
      </c>
      <c r="CX140" s="62" t="s">
        <v>478</v>
      </c>
      <c r="CY140" s="62" t="s">
        <v>478</v>
      </c>
      <c r="CZ140" s="62" t="s">
        <v>478</v>
      </c>
      <c r="DA140" s="62" t="s">
        <v>478</v>
      </c>
    </row>
    <row r="141" spans="1:105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-3205.2224246771475</v>
      </c>
      <c r="AJ141" s="64">
        <v>-3640.5007956926038</v>
      </c>
      <c r="AK141" s="64">
        <v>-4111.1190854445867</v>
      </c>
      <c r="AL141" s="64">
        <v>-4353.7349630016088</v>
      </c>
      <c r="AM141" s="64">
        <v>-4334.415447551848</v>
      </c>
      <c r="AN141" s="64">
        <v>-4454.4805250122645</v>
      </c>
      <c r="AO141" s="64">
        <v>-4961.1829951917052</v>
      </c>
      <c r="AP141" s="64">
        <v>-5060.862144141518</v>
      </c>
      <c r="AQ141" s="64">
        <v>-5409.100291986324</v>
      </c>
      <c r="AR141" s="64">
        <v>-5423.8787058439066</v>
      </c>
      <c r="AS141" s="64">
        <v>-5737.1652753645121</v>
      </c>
      <c r="AT141" s="64">
        <v>-5833.9827715058855</v>
      </c>
      <c r="AU141" s="64">
        <v>-5690.6937069785145</v>
      </c>
      <c r="AV141" s="64">
        <v>-5818.4120307411577</v>
      </c>
      <c r="AW141" s="64">
        <v>-6475.1343705519457</v>
      </c>
      <c r="AX141" s="64">
        <v>-6822.9158565344969</v>
      </c>
      <c r="AY141" s="64">
        <v>-7131.5829403186144</v>
      </c>
      <c r="AZ141" s="64">
        <v>-7231.878500991008</v>
      </c>
      <c r="BA141" s="64">
        <v>-7892.7829904459713</v>
      </c>
      <c r="BB141" s="64">
        <v>-8724.6177856334798</v>
      </c>
      <c r="BC141" s="64">
        <v>-8830.6096311999972</v>
      </c>
      <c r="BD141" s="64">
        <v>-9376.1489677679328</v>
      </c>
      <c r="BE141" s="64">
        <v>-10096.69000893546</v>
      </c>
      <c r="BF141" s="64">
        <v>-10546.560105100289</v>
      </c>
      <c r="BG141" s="64">
        <v>-11722.902145501277</v>
      </c>
      <c r="BH141" s="64">
        <v>-12159.017968246673</v>
      </c>
      <c r="BI141" s="64">
        <v>-11932.360203532025</v>
      </c>
      <c r="BJ141" s="64">
        <v>-12141.706274836097</v>
      </c>
      <c r="BK141" s="64">
        <v>-12105.223686233006</v>
      </c>
      <c r="BL141" s="64">
        <v>-11959.248672784368</v>
      </c>
      <c r="BM141" s="64">
        <v>-12446.30759628715</v>
      </c>
      <c r="BN141" s="64">
        <v>-13517.221230604708</v>
      </c>
      <c r="BO141" s="64">
        <v>-13637.26264176772</v>
      </c>
      <c r="BP141" s="64">
        <v>-13599.933837755912</v>
      </c>
      <c r="BQ141" s="64">
        <v>-13807.91479411866</v>
      </c>
      <c r="BR141" s="64">
        <v>-14357.659852172612</v>
      </c>
      <c r="BS141" s="64">
        <v>-14542.10700734718</v>
      </c>
      <c r="BT141" s="64">
        <v>-14830.57145064621</v>
      </c>
      <c r="BU141" s="64">
        <v>-15081.620191644637</v>
      </c>
      <c r="BV141" s="64">
        <v>-15224.667017764179</v>
      </c>
      <c r="BW141" s="64">
        <v>-15319.988146399706</v>
      </c>
      <c r="BX141" s="64">
        <v>-15540.978759011121</v>
      </c>
      <c r="BY141" s="64">
        <v>-16239.446526643838</v>
      </c>
      <c r="BZ141" s="64">
        <v>-16881.821383227631</v>
      </c>
      <c r="CA141" s="64">
        <v>-16849.167443351791</v>
      </c>
      <c r="CB141" s="64">
        <v>-16718.254634326338</v>
      </c>
      <c r="CC141" s="64">
        <v>-16549.003934546232</v>
      </c>
      <c r="CD141" s="64">
        <v>-16633.978418476916</v>
      </c>
      <c r="CE141" s="64">
        <v>-16692.947023799654</v>
      </c>
      <c r="CF141" s="64">
        <v>-16280.14350342155</v>
      </c>
      <c r="CG141" s="64">
        <v>-16091.393781537401</v>
      </c>
      <c r="CH141" s="64">
        <v>-15366.678557462918</v>
      </c>
      <c r="CI141" s="64">
        <v>-15468.867765797393</v>
      </c>
      <c r="CJ141" s="64">
        <v>-14921.806963531377</v>
      </c>
      <c r="CK141" s="64">
        <v>-15118.064186481817</v>
      </c>
      <c r="CL141" s="64">
        <v>-15867.283806580315</v>
      </c>
      <c r="CM141" s="64">
        <v>-16219.418634100526</v>
      </c>
      <c r="CN141" s="64">
        <v>-16169.200268630042</v>
      </c>
      <c r="CO141" s="64">
        <v>-15969.85886359146</v>
      </c>
      <c r="CP141" s="64">
        <v>-16964.37437803622</v>
      </c>
      <c r="CQ141" s="64">
        <v>-17037.605799062785</v>
      </c>
      <c r="CR141" s="64">
        <v>-17000.528811035951</v>
      </c>
      <c r="CS141" s="64">
        <v>-17383.108225672066</v>
      </c>
      <c r="CT141" s="64">
        <v>-18068.762382497785</v>
      </c>
      <c r="CU141" s="64">
        <v>-18401.603123018504</v>
      </c>
      <c r="CV141" s="64">
        <v>-18536.280911367016</v>
      </c>
      <c r="CW141" s="64">
        <v>-18590.437250279094</v>
      </c>
      <c r="CX141" s="64">
        <v>-18775.139135107511</v>
      </c>
      <c r="CY141" s="64">
        <v>-18078.259585327942</v>
      </c>
      <c r="CZ141" s="64">
        <v>-17087.265912248571</v>
      </c>
      <c r="DA141" s="64">
        <v>-16653.643171984957</v>
      </c>
    </row>
    <row r="142" spans="1:105">
      <c r="B142" s="45" t="str">
        <f>BPAnalitica!$B$50</f>
        <v>Enero 2026.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</row>
    <row r="143" spans="1:105">
      <c r="B143" s="92" t="s">
        <v>616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</row>
    <row r="144" spans="1:105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105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745.23772054690198</v>
      </c>
      <c r="AJ145" s="44">
        <v>745.71413845431493</v>
      </c>
      <c r="AK145" s="44">
        <v>745.98511848395231</v>
      </c>
      <c r="AL145" s="44">
        <v>754.14511848395227</v>
      </c>
      <c r="AM145" s="44">
        <v>788.5623919942152</v>
      </c>
      <c r="AN145" s="44">
        <v>799.33508361895474</v>
      </c>
      <c r="AO145" s="44">
        <v>819.09008415136782</v>
      </c>
      <c r="AP145" s="44">
        <v>846.48506915136772</v>
      </c>
      <c r="AQ145" s="44">
        <v>868.99461861071404</v>
      </c>
      <c r="AR145" s="44">
        <v>867.33611861071404</v>
      </c>
      <c r="AS145" s="44">
        <v>868.09265430042205</v>
      </c>
      <c r="AT145" s="44">
        <v>866.80061387482203</v>
      </c>
      <c r="AU145" s="44">
        <v>962.22475480238211</v>
      </c>
      <c r="AV145" s="44">
        <v>956.50675480238215</v>
      </c>
      <c r="AW145" s="44">
        <v>962.35975480238199</v>
      </c>
      <c r="AX145" s="44">
        <v>974.62665480238206</v>
      </c>
      <c r="AY145" s="44">
        <v>1088.9091102949692</v>
      </c>
      <c r="AZ145" s="44">
        <v>1124.7961066903767</v>
      </c>
      <c r="BA145" s="44">
        <v>1134.6434349139272</v>
      </c>
      <c r="BB145" s="44">
        <v>1158.0409733245651</v>
      </c>
      <c r="BC145" s="44">
        <v>1226.1359875161143</v>
      </c>
      <c r="BD145" s="44">
        <v>1370.7129868349898</v>
      </c>
      <c r="BE145" s="44">
        <v>1379.0141275981173</v>
      </c>
      <c r="BF145" s="44">
        <v>1929.8539929368249</v>
      </c>
      <c r="BG145" s="44">
        <v>2038.1930237351958</v>
      </c>
      <c r="BH145" s="44">
        <v>1996.3443678530452</v>
      </c>
      <c r="BI145" s="44">
        <v>1854.5350395066271</v>
      </c>
      <c r="BJ145" s="44">
        <v>1847.6655545334572</v>
      </c>
      <c r="BK145" s="44">
        <v>1999.0614646067179</v>
      </c>
      <c r="BL145" s="44">
        <v>2071.8868884767003</v>
      </c>
      <c r="BM145" s="44">
        <v>2061.4719966861026</v>
      </c>
      <c r="BN145" s="44">
        <v>2406.676268440604</v>
      </c>
      <c r="BO145" s="44">
        <v>2304.5</v>
      </c>
      <c r="BP145" s="44">
        <v>2576.9</v>
      </c>
      <c r="BQ145" s="44">
        <v>2536.4</v>
      </c>
      <c r="BR145" s="44">
        <v>2860.1</v>
      </c>
      <c r="BS145" s="44">
        <v>2383</v>
      </c>
      <c r="BT145" s="44">
        <v>2325.8000000000002</v>
      </c>
      <c r="BU145" s="44">
        <v>2401.1</v>
      </c>
      <c r="BV145" s="44">
        <v>2522.3999999999996</v>
      </c>
      <c r="BW145" s="44">
        <v>2566.4</v>
      </c>
      <c r="BX145" s="44">
        <v>2596.8000000000002</v>
      </c>
      <c r="BY145" s="44">
        <v>2689.6</v>
      </c>
      <c r="BZ145" s="44">
        <v>2680.9</v>
      </c>
      <c r="CA145" s="44">
        <v>2691.855</v>
      </c>
      <c r="CB145" s="44">
        <v>2675.7060000000001</v>
      </c>
      <c r="CC145" s="44">
        <v>2646.6410000000001</v>
      </c>
      <c r="CD145" s="44">
        <v>2677.9570000000003</v>
      </c>
      <c r="CE145" s="44">
        <v>2624.637320306465</v>
      </c>
      <c r="CF145" s="44">
        <v>2645.5106850599418</v>
      </c>
      <c r="CG145" s="44">
        <v>2647.8638302857389</v>
      </c>
      <c r="CH145" s="44">
        <v>2664.3583299419106</v>
      </c>
      <c r="CI145" s="44">
        <v>2669.3470115475639</v>
      </c>
      <c r="CJ145" s="44">
        <v>2769.6251327269724</v>
      </c>
      <c r="CK145" s="44">
        <v>2860.6592389199095</v>
      </c>
      <c r="CL145" s="44">
        <v>2889.2272006930975</v>
      </c>
      <c r="CM145" s="44">
        <v>2935.1579637824088</v>
      </c>
      <c r="CN145" s="44">
        <v>2992.3670980213715</v>
      </c>
      <c r="CO145" s="44">
        <v>3049.1424140599092</v>
      </c>
      <c r="CP145" s="44">
        <v>3069.6586649300634</v>
      </c>
      <c r="CQ145" s="44">
        <v>3088.418608089567</v>
      </c>
      <c r="CR145" s="44">
        <v>3198.1515874895103</v>
      </c>
      <c r="CS145" s="44">
        <v>3268.3505110454444</v>
      </c>
      <c r="CT145" s="44">
        <v>3323.8195711018557</v>
      </c>
      <c r="CU145" s="44">
        <v>3368.5878114138359</v>
      </c>
      <c r="CV145" s="44">
        <v>3397.5614250443441</v>
      </c>
      <c r="CW145" s="44">
        <v>3694.4568593779227</v>
      </c>
      <c r="CX145" s="44">
        <v>3749.0242254302775</v>
      </c>
      <c r="CY145" s="44">
        <v>3811.8477613148489</v>
      </c>
      <c r="CZ145" s="44">
        <v>3870.6135531281652</v>
      </c>
      <c r="DA145" s="44">
        <v>3854.6241266480129</v>
      </c>
    </row>
    <row r="146" spans="1:105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4626.3610521724868</v>
      </c>
      <c r="AJ146" s="44">
        <v>4959.8917252845131</v>
      </c>
      <c r="AK146" s="44">
        <v>5224.6249397116571</v>
      </c>
      <c r="AL146" s="44">
        <v>5472.8387949475573</v>
      </c>
      <c r="AM146" s="44">
        <v>5604.576508925963</v>
      </c>
      <c r="AN146" s="44">
        <v>5738.755048773548</v>
      </c>
      <c r="AO146" s="44">
        <v>5866.7294070301723</v>
      </c>
      <c r="AP146" s="44">
        <v>5981.6869934422666</v>
      </c>
      <c r="AQ146" s="44">
        <v>6457.8983283769812</v>
      </c>
      <c r="AR146" s="44">
        <v>6517.7991079516942</v>
      </c>
      <c r="AS146" s="44">
        <v>6685.1503597889841</v>
      </c>
      <c r="AT146" s="44">
        <v>6950.877308382489</v>
      </c>
      <c r="AU146" s="44">
        <v>7226.8703068415534</v>
      </c>
      <c r="AV146" s="44">
        <v>7436.6033553311727</v>
      </c>
      <c r="AW146" s="44">
        <v>7669.7298444368298</v>
      </c>
      <c r="AX146" s="44">
        <v>7965.2910161413229</v>
      </c>
      <c r="AY146" s="44">
        <v>8305.3841193888456</v>
      </c>
      <c r="AZ146" s="44">
        <v>8433.2419422232615</v>
      </c>
      <c r="BA146" s="44">
        <v>8680.3232776007553</v>
      </c>
      <c r="BB146" s="44">
        <v>9023.8118791703946</v>
      </c>
      <c r="BC146" s="44">
        <v>9324.402501607281</v>
      </c>
      <c r="BD146" s="44">
        <v>9560.815185649295</v>
      </c>
      <c r="BE146" s="44">
        <v>9760.3026786972423</v>
      </c>
      <c r="BF146" s="44">
        <v>10466.495813568386</v>
      </c>
      <c r="BG146" s="44">
        <v>11508.4588734629</v>
      </c>
      <c r="BH146" s="44">
        <v>11780.812637132449</v>
      </c>
      <c r="BI146" s="44">
        <v>11480.69824658835</v>
      </c>
      <c r="BJ146" s="44">
        <v>11812.638734451968</v>
      </c>
      <c r="BK146" s="44">
        <v>12106.638904216927</v>
      </c>
      <c r="BL146" s="44">
        <v>12345.707574877648</v>
      </c>
      <c r="BM146" s="44">
        <v>12638.823510354734</v>
      </c>
      <c r="BN146" s="44">
        <v>13332.296832937503</v>
      </c>
      <c r="BO146" s="44">
        <v>13561.9</v>
      </c>
      <c r="BP146" s="44">
        <v>13884.8</v>
      </c>
      <c r="BQ146" s="44">
        <v>13948</v>
      </c>
      <c r="BR146" s="44">
        <v>14607.7</v>
      </c>
      <c r="BS146" s="44">
        <v>14395.4</v>
      </c>
      <c r="BT146" s="44">
        <v>14556.300000000001</v>
      </c>
      <c r="BU146" s="44">
        <v>14768</v>
      </c>
      <c r="BV146" s="44">
        <v>15126.8</v>
      </c>
      <c r="BW146" s="44">
        <v>15434.5</v>
      </c>
      <c r="BX146" s="44">
        <v>15558.1</v>
      </c>
      <c r="BY146" s="44">
        <v>15741.3</v>
      </c>
      <c r="BZ146" s="44">
        <v>16146.3</v>
      </c>
      <c r="CA146" s="44">
        <v>16449.682000000001</v>
      </c>
      <c r="CB146" s="44">
        <v>16426.873</v>
      </c>
      <c r="CC146" s="44">
        <v>16361.231</v>
      </c>
      <c r="CD146" s="44">
        <v>16670.192999999999</v>
      </c>
      <c r="CE146" s="44">
        <v>17002.733077923458</v>
      </c>
      <c r="CF146" s="44">
        <v>16950.510238823015</v>
      </c>
      <c r="CG146" s="44">
        <v>16988.219032283494</v>
      </c>
      <c r="CH146" s="44">
        <v>17060.184658679878</v>
      </c>
      <c r="CI146" s="44">
        <v>17332.278779903783</v>
      </c>
      <c r="CJ146" s="44">
        <v>17403.104989477804</v>
      </c>
      <c r="CK146" s="44">
        <v>17431.679926226243</v>
      </c>
      <c r="CL146" s="44">
        <v>17563.878758146544</v>
      </c>
      <c r="CM146" s="44">
        <v>17927.343725523093</v>
      </c>
      <c r="CN146" s="44">
        <v>18053.054989456567</v>
      </c>
      <c r="CO146" s="44">
        <v>18105.878130717716</v>
      </c>
      <c r="CP146" s="44">
        <v>18247.395624677734</v>
      </c>
      <c r="CQ146" s="44">
        <v>18456.706121385039</v>
      </c>
      <c r="CR146" s="44">
        <v>18637.727311570106</v>
      </c>
      <c r="CS146" s="44">
        <v>18836.644681431597</v>
      </c>
      <c r="CT146" s="44">
        <v>19077.498767507444</v>
      </c>
      <c r="CU146" s="44">
        <v>19430.502399178487</v>
      </c>
      <c r="CV146" s="44">
        <v>19380.427396912062</v>
      </c>
      <c r="CW146" s="44">
        <v>19413.597139164143</v>
      </c>
      <c r="CX146" s="44">
        <v>19504.64067960262</v>
      </c>
      <c r="CY146" s="44">
        <v>19557.696246590211</v>
      </c>
      <c r="CZ146" s="44">
        <v>19323.093833200524</v>
      </c>
      <c r="DA146" s="44">
        <v>19274.198522122049</v>
      </c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BE53"/>
  <sheetViews>
    <sheetView showGridLines="0" workbookViewId="0">
      <pane xSplit="2" ySplit="9" topLeftCell="AZ11" activePane="bottomRight" state="frozen"/>
      <selection pane="topRight" activeCell="C1" sqref="C1"/>
      <selection pane="bottomLeft" activeCell="A10" sqref="A10"/>
      <selection pane="bottomRight" activeCell="AZ13" sqref="AZ13"/>
    </sheetView>
  </sheetViews>
  <sheetFormatPr baseColWidth="10" defaultRowHeight="15"/>
  <cols>
    <col min="1" max="1" width="2.7109375" customWidth="1"/>
    <col min="2" max="2" width="76" customWidth="1"/>
    <col min="4" max="7" width="17.42578125" customWidth="1"/>
    <col min="9" max="9" width="5.5703125" customWidth="1"/>
    <col min="11" max="14" width="17.42578125" customWidth="1"/>
    <col min="16" max="16" width="5.5703125" customWidth="1"/>
    <col min="18" max="21" width="17.42578125" customWidth="1"/>
    <col min="23" max="23" width="5.42578125" customWidth="1"/>
    <col min="25" max="28" width="17.42578125" customWidth="1"/>
    <col min="30" max="30" width="5.42578125" customWidth="1"/>
    <col min="32" max="35" width="17.42578125" customWidth="1"/>
    <col min="37" max="37" width="5.140625" customWidth="1"/>
    <col min="39" max="42" width="17.42578125" customWidth="1"/>
    <col min="44" max="44" width="5.140625" customWidth="1"/>
    <col min="46" max="49" width="17.42578125" customWidth="1"/>
    <col min="51" max="51" width="5.140625" customWidth="1"/>
    <col min="53" max="56" width="17.42578125" customWidth="1"/>
  </cols>
  <sheetData>
    <row r="5" spans="2:57" ht="18.75">
      <c r="B5" s="28" t="s">
        <v>416</v>
      </c>
    </row>
    <row r="6" spans="2:57" ht="15.75">
      <c r="B6" s="29" t="s">
        <v>395</v>
      </c>
    </row>
    <row r="7" spans="2:57" ht="15.75" thickBot="1"/>
    <row r="8" spans="2:57" ht="15" customHeight="1">
      <c r="B8" s="25"/>
      <c r="C8" s="181" t="s">
        <v>414</v>
      </c>
      <c r="D8" s="126" t="s">
        <v>396</v>
      </c>
      <c r="E8" s="183" t="s">
        <v>418</v>
      </c>
      <c r="F8" s="183"/>
      <c r="G8" s="183"/>
      <c r="H8" s="181" t="s">
        <v>415</v>
      </c>
      <c r="J8" s="181" t="s">
        <v>475</v>
      </c>
      <c r="K8" s="126" t="s">
        <v>396</v>
      </c>
      <c r="L8" s="183" t="s">
        <v>418</v>
      </c>
      <c r="M8" s="183"/>
      <c r="N8" s="183"/>
      <c r="O8" s="181" t="s">
        <v>474</v>
      </c>
      <c r="Q8" s="181" t="s">
        <v>481</v>
      </c>
      <c r="R8" s="126" t="s">
        <v>396</v>
      </c>
      <c r="S8" s="183" t="s">
        <v>418</v>
      </c>
      <c r="T8" s="183"/>
      <c r="U8" s="183"/>
      <c r="V8" s="181" t="s">
        <v>482</v>
      </c>
      <c r="X8" s="181" t="s">
        <v>545</v>
      </c>
      <c r="Y8" s="126" t="s">
        <v>396</v>
      </c>
      <c r="Z8" s="183" t="s">
        <v>418</v>
      </c>
      <c r="AA8" s="183"/>
      <c r="AB8" s="183"/>
      <c r="AC8" s="181" t="s">
        <v>546</v>
      </c>
      <c r="AE8" s="181" t="s">
        <v>552</v>
      </c>
      <c r="AF8" s="126" t="s">
        <v>396</v>
      </c>
      <c r="AG8" s="183" t="s">
        <v>418</v>
      </c>
      <c r="AH8" s="183"/>
      <c r="AI8" s="183"/>
      <c r="AJ8" s="181" t="s">
        <v>553</v>
      </c>
      <c r="AL8" s="181" t="s">
        <v>604</v>
      </c>
      <c r="AM8" s="126" t="s">
        <v>396</v>
      </c>
      <c r="AN8" s="183" t="s">
        <v>418</v>
      </c>
      <c r="AO8" s="183"/>
      <c r="AP8" s="183"/>
      <c r="AQ8" s="181" t="s">
        <v>605</v>
      </c>
      <c r="AS8" s="181" t="s">
        <v>613</v>
      </c>
      <c r="AT8" s="126" t="s">
        <v>396</v>
      </c>
      <c r="AU8" s="183" t="s">
        <v>418</v>
      </c>
      <c r="AV8" s="183"/>
      <c r="AW8" s="183"/>
      <c r="AX8" s="181" t="s">
        <v>614</v>
      </c>
      <c r="AZ8" s="181" t="s">
        <v>621</v>
      </c>
      <c r="BA8" s="126" t="s">
        <v>396</v>
      </c>
      <c r="BB8" s="183" t="s">
        <v>418</v>
      </c>
      <c r="BC8" s="183"/>
      <c r="BD8" s="183"/>
      <c r="BE8" s="181" t="s">
        <v>622</v>
      </c>
    </row>
    <row r="9" spans="2:57" ht="31.5" customHeight="1" thickBot="1">
      <c r="B9" s="127"/>
      <c r="C9" s="182"/>
      <c r="D9" s="128" t="s">
        <v>397</v>
      </c>
      <c r="E9" s="128" t="s">
        <v>398</v>
      </c>
      <c r="F9" s="128" t="s">
        <v>399</v>
      </c>
      <c r="G9" s="128" t="s">
        <v>400</v>
      </c>
      <c r="H9" s="182"/>
      <c r="J9" s="182"/>
      <c r="K9" s="128" t="s">
        <v>397</v>
      </c>
      <c r="L9" s="128" t="s">
        <v>398</v>
      </c>
      <c r="M9" s="128" t="s">
        <v>399</v>
      </c>
      <c r="N9" s="128" t="s">
        <v>400</v>
      </c>
      <c r="O9" s="182"/>
      <c r="Q9" s="182"/>
      <c r="R9" s="128" t="s">
        <v>397</v>
      </c>
      <c r="S9" s="128" t="s">
        <v>398</v>
      </c>
      <c r="T9" s="128" t="s">
        <v>399</v>
      </c>
      <c r="U9" s="128" t="s">
        <v>400</v>
      </c>
      <c r="V9" s="182"/>
      <c r="X9" s="182"/>
      <c r="Y9" s="128" t="s">
        <v>397</v>
      </c>
      <c r="Z9" s="128" t="s">
        <v>398</v>
      </c>
      <c r="AA9" s="128" t="s">
        <v>399</v>
      </c>
      <c r="AB9" s="128" t="s">
        <v>400</v>
      </c>
      <c r="AC9" s="182"/>
      <c r="AE9" s="182"/>
      <c r="AF9" s="128" t="s">
        <v>397</v>
      </c>
      <c r="AG9" s="128" t="s">
        <v>398</v>
      </c>
      <c r="AH9" s="128" t="s">
        <v>399</v>
      </c>
      <c r="AI9" s="128" t="s">
        <v>400</v>
      </c>
      <c r="AJ9" s="182"/>
      <c r="AL9" s="182"/>
      <c r="AM9" s="128" t="s">
        <v>397</v>
      </c>
      <c r="AN9" s="128" t="s">
        <v>398</v>
      </c>
      <c r="AO9" s="128" t="s">
        <v>399</v>
      </c>
      <c r="AP9" s="128" t="s">
        <v>400</v>
      </c>
      <c r="AQ9" s="182"/>
      <c r="AS9" s="182"/>
      <c r="AT9" s="128" t="s">
        <v>397</v>
      </c>
      <c r="AU9" s="128" t="s">
        <v>398</v>
      </c>
      <c r="AV9" s="128" t="s">
        <v>399</v>
      </c>
      <c r="AW9" s="128" t="s">
        <v>400</v>
      </c>
      <c r="AX9" s="182"/>
      <c r="AZ9" s="182"/>
      <c r="BA9" s="128" t="s">
        <v>397</v>
      </c>
      <c r="BB9" s="128" t="s">
        <v>398</v>
      </c>
      <c r="BC9" s="128" t="s">
        <v>399</v>
      </c>
      <c r="BD9" s="128" t="s">
        <v>400</v>
      </c>
      <c r="BE9" s="182"/>
    </row>
    <row r="11" spans="2:57">
      <c r="B11" s="16" t="s">
        <v>401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  <c r="AS11" s="129"/>
      <c r="AT11" s="129"/>
      <c r="AU11" s="129"/>
      <c r="AV11" s="129"/>
      <c r="AW11" s="129"/>
      <c r="AX11" s="129"/>
      <c r="AZ11" s="129"/>
      <c r="BA11" s="129"/>
      <c r="BB11" s="129"/>
      <c r="BC11" s="129"/>
      <c r="BD11" s="129"/>
      <c r="BE11" s="129"/>
    </row>
    <row r="12" spans="2:57">
      <c r="B12" s="34" t="s">
        <v>402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  <c r="AS12" s="129"/>
      <c r="AT12" s="129"/>
      <c r="AU12" s="129"/>
      <c r="AV12" s="129"/>
      <c r="AW12" s="129"/>
      <c r="AX12" s="129"/>
      <c r="AZ12" s="129"/>
      <c r="BA12" s="129"/>
      <c r="BB12" s="129"/>
      <c r="BC12" s="129"/>
      <c r="BD12" s="129"/>
      <c r="BE12" s="129"/>
    </row>
    <row r="13" spans="2:57">
      <c r="B13" s="41" t="s">
        <v>133</v>
      </c>
      <c r="C13" s="129">
        <v>3151.8670000000002</v>
      </c>
      <c r="D13" s="129">
        <v>-85.061095351033728</v>
      </c>
      <c r="E13" s="129">
        <v>-210.03290464896645</v>
      </c>
      <c r="F13" s="158" t="s">
        <v>547</v>
      </c>
      <c r="G13" s="158" t="s">
        <v>547</v>
      </c>
      <c r="H13" s="129">
        <v>2856.7730000000001</v>
      </c>
      <c r="I13" s="130"/>
      <c r="J13" s="129">
        <v>2856.7730000000001</v>
      </c>
      <c r="K13" s="129">
        <v>547.39804983862109</v>
      </c>
      <c r="L13" s="129">
        <v>-366.9810498386214</v>
      </c>
      <c r="M13" s="158" t="s">
        <v>547</v>
      </c>
      <c r="N13" s="158" t="s">
        <v>547</v>
      </c>
      <c r="O13" s="129">
        <v>3037.1899999999996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547</v>
      </c>
      <c r="U13" s="158" t="s">
        <v>547</v>
      </c>
      <c r="V13" s="129">
        <v>3036.4350000000004</v>
      </c>
      <c r="X13" s="129">
        <v>3036.4357985747893</v>
      </c>
      <c r="Y13" s="129">
        <v>-137.01098873260378</v>
      </c>
      <c r="Z13" s="129">
        <v>125.62089438548128</v>
      </c>
      <c r="AA13" s="158" t="s">
        <v>547</v>
      </c>
      <c r="AB13" s="158" t="s">
        <v>547</v>
      </c>
      <c r="AC13" s="129">
        <v>3025.0457042276666</v>
      </c>
      <c r="AE13" s="129">
        <v>3025.0457042276666</v>
      </c>
      <c r="AF13" s="129">
        <v>287.64120297882289</v>
      </c>
      <c r="AG13" s="129">
        <v>-35.098817506473097</v>
      </c>
      <c r="AH13" s="158" t="s">
        <v>547</v>
      </c>
      <c r="AI13" s="158" t="s">
        <v>547</v>
      </c>
      <c r="AJ13" s="129">
        <v>3277.5880897000166</v>
      </c>
      <c r="AL13" s="129">
        <v>3277.5880897000166</v>
      </c>
      <c r="AM13" s="129">
        <v>20.550420037347521</v>
      </c>
      <c r="AN13" s="129">
        <v>184.13407761944745</v>
      </c>
      <c r="AO13" s="158" t="s">
        <v>547</v>
      </c>
      <c r="AP13" s="158" t="s">
        <v>547</v>
      </c>
      <c r="AQ13" s="129">
        <v>3482.2725873568115</v>
      </c>
      <c r="AS13" s="129">
        <v>3482.2725873568115</v>
      </c>
      <c r="AT13" s="129">
        <v>229.3264971532098</v>
      </c>
      <c r="AU13" s="129">
        <v>58.997923555619309</v>
      </c>
      <c r="AV13" s="158" t="s">
        <v>547</v>
      </c>
      <c r="AW13" s="158" t="s">
        <v>547</v>
      </c>
      <c r="AX13" s="129">
        <v>3770.5970080656407</v>
      </c>
      <c r="AZ13" s="129">
        <v>3770.5970080656407</v>
      </c>
      <c r="BA13" s="129">
        <v>688.9338757632587</v>
      </c>
      <c r="BB13" s="129">
        <v>-206.57454092883472</v>
      </c>
      <c r="BC13" s="158" t="s">
        <v>547</v>
      </c>
      <c r="BD13" s="158" t="s">
        <v>547</v>
      </c>
      <c r="BE13" s="129">
        <v>4252.9563429000646</v>
      </c>
    </row>
    <row r="14" spans="2:57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547</v>
      </c>
      <c r="G14" s="158" t="s">
        <v>547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547</v>
      </c>
      <c r="N14" s="158" t="s">
        <v>547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547</v>
      </c>
      <c r="U14" s="158" t="s">
        <v>547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547</v>
      </c>
      <c r="AB14" s="158" t="s">
        <v>547</v>
      </c>
      <c r="AC14" s="129">
        <v>382.38182032182306</v>
      </c>
      <c r="AE14" s="129">
        <v>382.51856984936501</v>
      </c>
      <c r="AF14" s="129">
        <v>229.92418344558394</v>
      </c>
      <c r="AG14" s="129">
        <v>0.10584333912117927</v>
      </c>
      <c r="AH14" s="158" t="s">
        <v>547</v>
      </c>
      <c r="AI14" s="158" t="s">
        <v>547</v>
      </c>
      <c r="AJ14" s="129">
        <v>612.54859663407012</v>
      </c>
      <c r="AL14" s="129">
        <v>612.54859663407012</v>
      </c>
      <c r="AM14" s="129">
        <v>214.08045238016669</v>
      </c>
      <c r="AN14" s="129">
        <v>5.8327191982629074</v>
      </c>
      <c r="AO14" s="158" t="s">
        <v>547</v>
      </c>
      <c r="AP14" s="158" t="s">
        <v>547</v>
      </c>
      <c r="AQ14" s="129">
        <v>832.46176821249969</v>
      </c>
      <c r="AS14" s="129">
        <v>832.46176821249969</v>
      </c>
      <c r="AT14" s="129">
        <v>154.21848651450159</v>
      </c>
      <c r="AU14" s="129">
        <v>-6.0748657383070395</v>
      </c>
      <c r="AV14" s="158" t="s">
        <v>547</v>
      </c>
      <c r="AW14" s="158" t="s">
        <v>547</v>
      </c>
      <c r="AX14" s="129">
        <v>980.60538898869424</v>
      </c>
      <c r="AZ14" s="129">
        <v>980.60538898869424</v>
      </c>
      <c r="BA14" s="129">
        <v>115.67452651200668</v>
      </c>
      <c r="BB14" s="129">
        <v>131.83268056444126</v>
      </c>
      <c r="BC14" s="158" t="s">
        <v>547</v>
      </c>
      <c r="BD14" s="158" t="s">
        <v>547</v>
      </c>
      <c r="BE14" s="129">
        <v>1228.1125960651423</v>
      </c>
    </row>
    <row r="15" spans="2:57">
      <c r="B15" s="41" t="s">
        <v>403</v>
      </c>
      <c r="C15" s="129">
        <v>0</v>
      </c>
      <c r="D15" s="129">
        <v>0</v>
      </c>
      <c r="E15" s="129">
        <v>0.30336875004938652</v>
      </c>
      <c r="F15" s="158" t="s">
        <v>547</v>
      </c>
      <c r="G15" s="158" t="s">
        <v>547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547</v>
      </c>
      <c r="N15" s="158" t="s">
        <v>547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547</v>
      </c>
      <c r="U15" s="158" t="s">
        <v>547</v>
      </c>
      <c r="V15" s="129">
        <v>0.36991759001420743</v>
      </c>
      <c r="X15" s="129">
        <v>0.36991759001420743</v>
      </c>
      <c r="Y15" s="129">
        <v>0</v>
      </c>
      <c r="Z15" s="129">
        <v>-0.36991759001420743</v>
      </c>
      <c r="AA15" s="158" t="s">
        <v>547</v>
      </c>
      <c r="AB15" s="158" t="s">
        <v>547</v>
      </c>
      <c r="AC15" s="129">
        <v>0</v>
      </c>
      <c r="AE15" s="129">
        <v>0</v>
      </c>
      <c r="AF15" s="129">
        <v>0</v>
      </c>
      <c r="AG15" s="129">
        <v>0</v>
      </c>
      <c r="AH15" s="158" t="s">
        <v>547</v>
      </c>
      <c r="AI15" s="158" t="s">
        <v>547</v>
      </c>
      <c r="AJ15" s="129">
        <v>0</v>
      </c>
      <c r="AL15" s="129">
        <v>0</v>
      </c>
      <c r="AM15" s="129">
        <v>0</v>
      </c>
      <c r="AN15" s="129">
        <v>0</v>
      </c>
      <c r="AO15" s="158" t="s">
        <v>547</v>
      </c>
      <c r="AP15" s="158" t="s">
        <v>547</v>
      </c>
      <c r="AQ15" s="129">
        <v>0</v>
      </c>
      <c r="AS15" s="129">
        <v>0</v>
      </c>
      <c r="AT15" s="129">
        <v>0</v>
      </c>
      <c r="AU15" s="129">
        <v>0</v>
      </c>
      <c r="AV15" s="158" t="s">
        <v>547</v>
      </c>
      <c r="AW15" s="158" t="s">
        <v>547</v>
      </c>
      <c r="AX15" s="129">
        <v>0</v>
      </c>
      <c r="AZ15" s="129">
        <v>0</v>
      </c>
      <c r="BA15" s="129">
        <v>0</v>
      </c>
      <c r="BB15" s="129">
        <v>0</v>
      </c>
      <c r="BC15" s="158" t="s">
        <v>547</v>
      </c>
      <c r="BD15" s="158" t="s">
        <v>547</v>
      </c>
      <c r="BE15" s="129">
        <v>0</v>
      </c>
    </row>
    <row r="16" spans="2:57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547</v>
      </c>
      <c r="G16" s="158" t="s">
        <v>547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547</v>
      </c>
      <c r="N16" s="158" t="s">
        <v>547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3.8449806615371926</v>
      </c>
      <c r="T16" s="158" t="s">
        <v>547</v>
      </c>
      <c r="U16" s="158" t="s">
        <v>547</v>
      </c>
      <c r="V16" s="129">
        <v>2277.2024740250658</v>
      </c>
      <c r="X16" s="129">
        <v>2277.2024740250658</v>
      </c>
      <c r="Y16" s="129">
        <v>700.94606497125983</v>
      </c>
      <c r="Z16" s="129">
        <v>-0.44767581191854333</v>
      </c>
      <c r="AA16" s="158" t="s">
        <v>547</v>
      </c>
      <c r="AB16" s="158" t="s">
        <v>547</v>
      </c>
      <c r="AC16" s="129">
        <v>2977.7008631844069</v>
      </c>
      <c r="AE16" s="129">
        <v>2977.7008631844074</v>
      </c>
      <c r="AF16" s="129">
        <v>-249.98821794000426</v>
      </c>
      <c r="AG16" s="129">
        <v>4.2441495273124019E-2</v>
      </c>
      <c r="AH16" s="158" t="s">
        <v>547</v>
      </c>
      <c r="AI16" s="158" t="s">
        <v>547</v>
      </c>
      <c r="AJ16" s="129">
        <v>2727.7550867396762</v>
      </c>
      <c r="AL16" s="129">
        <v>2727.7550867396762</v>
      </c>
      <c r="AM16" s="129">
        <v>-456.50929709517538</v>
      </c>
      <c r="AN16" s="129">
        <v>4.5583784259633831E-2</v>
      </c>
      <c r="AO16" s="158" t="s">
        <v>547</v>
      </c>
      <c r="AP16" s="158" t="s">
        <v>547</v>
      </c>
      <c r="AQ16" s="129">
        <v>2271.2913734287604</v>
      </c>
      <c r="AS16" s="129">
        <v>2271.2913734287604</v>
      </c>
      <c r="AT16" s="129">
        <v>229.51497954752105</v>
      </c>
      <c r="AU16" s="129">
        <v>0.61857249129843694</v>
      </c>
      <c r="AV16" s="158" t="s">
        <v>547</v>
      </c>
      <c r="AW16" s="158" t="s">
        <v>547</v>
      </c>
      <c r="AX16" s="129">
        <v>2501.4249254675797</v>
      </c>
      <c r="AZ16" s="129">
        <v>2501.4249254675797</v>
      </c>
      <c r="BA16" s="129">
        <v>322.1520523688821</v>
      </c>
      <c r="BB16" s="129">
        <v>7.9953766830840323E-3</v>
      </c>
      <c r="BC16" s="158" t="s">
        <v>547</v>
      </c>
      <c r="BD16" s="158" t="s">
        <v>547</v>
      </c>
      <c r="BE16" s="129">
        <v>2823.5849732131451</v>
      </c>
    </row>
    <row r="17" spans="2:57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547</v>
      </c>
      <c r="G17" s="158" t="s">
        <v>547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547</v>
      </c>
      <c r="N17" s="158" t="s">
        <v>547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547</v>
      </c>
      <c r="U17" s="158" t="s">
        <v>547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547</v>
      </c>
      <c r="AB17" s="158" t="s">
        <v>547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547</v>
      </c>
      <c r="AI17" s="158" t="s">
        <v>547</v>
      </c>
      <c r="AJ17" s="129">
        <v>8666.2257671638181</v>
      </c>
      <c r="AL17" s="129">
        <v>8666.2257671638181</v>
      </c>
      <c r="AM17" s="129">
        <v>-122.02465418774207</v>
      </c>
      <c r="AN17" s="129">
        <v>-133.71459437052908</v>
      </c>
      <c r="AO17" s="158" t="s">
        <v>547</v>
      </c>
      <c r="AP17" s="158" t="s">
        <v>547</v>
      </c>
      <c r="AQ17" s="129">
        <v>8410.4865186055467</v>
      </c>
      <c r="AS17" s="129">
        <v>8410.4865186055467</v>
      </c>
      <c r="AT17" s="129">
        <v>-948.50585164209087</v>
      </c>
      <c r="AU17" s="129">
        <v>81.820008071733355</v>
      </c>
      <c r="AV17" s="158" t="s">
        <v>547</v>
      </c>
      <c r="AW17" s="158" t="s">
        <v>547</v>
      </c>
      <c r="AX17" s="129">
        <v>7543.8006750351897</v>
      </c>
      <c r="AZ17" s="129">
        <v>7543.8006750351897</v>
      </c>
      <c r="BA17" s="129">
        <v>462.19812935108087</v>
      </c>
      <c r="BB17" s="129">
        <v>30.833790850135301</v>
      </c>
      <c r="BC17" s="158" t="s">
        <v>547</v>
      </c>
      <c r="BD17" s="158" t="s">
        <v>547</v>
      </c>
      <c r="BE17" s="129">
        <v>8036.8325952364057</v>
      </c>
    </row>
    <row r="18" spans="2:57">
      <c r="B18" s="34" t="s">
        <v>404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  <c r="AS18" s="129"/>
      <c r="AT18" s="129"/>
      <c r="AU18" s="129"/>
      <c r="AV18" s="158"/>
      <c r="AW18" s="158"/>
      <c r="AX18" s="129"/>
      <c r="AZ18" s="129"/>
      <c r="BA18" s="129"/>
      <c r="BB18" s="129"/>
      <c r="BC18" s="158"/>
      <c r="BD18" s="158"/>
      <c r="BE18" s="129"/>
    </row>
    <row r="19" spans="2:57">
      <c r="B19" s="41" t="s">
        <v>405</v>
      </c>
      <c r="C19" s="129">
        <v>2566.1436821732163</v>
      </c>
      <c r="D19" s="129">
        <v>173.42817572499703</v>
      </c>
      <c r="E19" s="129">
        <v>-619.05774172963402</v>
      </c>
      <c r="F19" s="158" t="s">
        <v>547</v>
      </c>
      <c r="G19" s="158" t="s">
        <v>547</v>
      </c>
      <c r="H19" s="129">
        <v>2120.5141161685792</v>
      </c>
      <c r="I19" s="130"/>
      <c r="J19" s="129">
        <v>2120.5141161685792</v>
      </c>
      <c r="K19" s="129">
        <v>53.003449259865903</v>
      </c>
      <c r="L19" s="129">
        <v>20.905424684101945</v>
      </c>
      <c r="M19" s="158" t="s">
        <v>547</v>
      </c>
      <c r="N19" s="158" t="s">
        <v>547</v>
      </c>
      <c r="O19" s="129">
        <v>2194.4229901125473</v>
      </c>
      <c r="P19" s="130"/>
      <c r="Q19" s="129">
        <v>2194.4229901125473</v>
      </c>
      <c r="R19" s="129">
        <v>4.2623761909842948</v>
      </c>
      <c r="S19" s="129">
        <v>-25.303773088797698</v>
      </c>
      <c r="T19" s="158" t="s">
        <v>547</v>
      </c>
      <c r="U19" s="158" t="s">
        <v>547</v>
      </c>
      <c r="V19" s="129">
        <v>2173.381593214734</v>
      </c>
      <c r="X19" s="129">
        <v>2173.3818858397785</v>
      </c>
      <c r="Y19" s="129">
        <v>48.660066669621536</v>
      </c>
      <c r="Z19" s="129">
        <v>-33.528447487360154</v>
      </c>
      <c r="AA19" s="158" t="s">
        <v>547</v>
      </c>
      <c r="AB19" s="158" t="s">
        <v>547</v>
      </c>
      <c r="AC19" s="129">
        <v>2188.5135050220401</v>
      </c>
      <c r="AE19" s="129">
        <v>2188.5336450231184</v>
      </c>
      <c r="AF19" s="129">
        <v>225.97299755660984</v>
      </c>
      <c r="AG19" s="129">
        <v>-75.460508139898138</v>
      </c>
      <c r="AH19" s="158" t="s">
        <v>547</v>
      </c>
      <c r="AI19" s="158" t="s">
        <v>547</v>
      </c>
      <c r="AJ19" s="129">
        <v>2339.04613443983</v>
      </c>
      <c r="AL19" s="129">
        <v>2339.04613443983</v>
      </c>
      <c r="AM19" s="129">
        <v>183.19533925778802</v>
      </c>
      <c r="AN19" s="129">
        <v>-50.6122687907623</v>
      </c>
      <c r="AO19" s="158" t="s">
        <v>547</v>
      </c>
      <c r="AP19" s="158" t="s">
        <v>547</v>
      </c>
      <c r="AQ19" s="129">
        <v>2471.6292049068556</v>
      </c>
      <c r="AS19" s="129">
        <v>2471.6292049068556</v>
      </c>
      <c r="AT19" s="129">
        <v>267.42337654912961</v>
      </c>
      <c r="AU19" s="129">
        <v>-31.892556246326421</v>
      </c>
      <c r="AV19" s="158" t="s">
        <v>547</v>
      </c>
      <c r="AW19" s="158" t="s">
        <v>547</v>
      </c>
      <c r="AX19" s="129">
        <v>2707.1600252096587</v>
      </c>
      <c r="AZ19" s="129">
        <v>2707.1600252096587</v>
      </c>
      <c r="BA19" s="129">
        <v>465.89619040327096</v>
      </c>
      <c r="BB19" s="129">
        <v>42.997818863118937</v>
      </c>
      <c r="BC19" s="158" t="s">
        <v>547</v>
      </c>
      <c r="BD19" s="158" t="s">
        <v>547</v>
      </c>
      <c r="BE19" s="129">
        <v>3216.0540344760484</v>
      </c>
    </row>
    <row r="20" spans="2:57">
      <c r="B20" s="41" t="s">
        <v>174</v>
      </c>
      <c r="C20" s="129">
        <v>6587.3186765066794</v>
      </c>
      <c r="D20" s="129">
        <v>1138.0402718183748</v>
      </c>
      <c r="E20" s="129">
        <v>329.0445660935884</v>
      </c>
      <c r="F20" s="158" t="s">
        <v>547</v>
      </c>
      <c r="G20" s="158" t="s">
        <v>547</v>
      </c>
      <c r="H20" s="129">
        <v>8054.4035144186428</v>
      </c>
      <c r="I20" s="130"/>
      <c r="J20" s="129">
        <v>8054.4035144186428</v>
      </c>
      <c r="K20" s="129">
        <v>779.75378937277617</v>
      </c>
      <c r="L20" s="129">
        <v>-378.60511184750249</v>
      </c>
      <c r="M20" s="158" t="s">
        <v>547</v>
      </c>
      <c r="N20" s="158" t="s">
        <v>547</v>
      </c>
      <c r="O20" s="129">
        <v>8455.5521919439161</v>
      </c>
      <c r="P20" s="130"/>
      <c r="Q20" s="129">
        <v>8455.5521919439161</v>
      </c>
      <c r="R20" s="129">
        <v>1210.9145352915425</v>
      </c>
      <c r="S20" s="129">
        <v>-448.56741580623202</v>
      </c>
      <c r="T20" s="158" t="s">
        <v>547</v>
      </c>
      <c r="U20" s="158" t="s">
        <v>547</v>
      </c>
      <c r="V20" s="129">
        <v>9217.8993114292261</v>
      </c>
      <c r="X20" s="129">
        <v>9217.8998173789714</v>
      </c>
      <c r="Y20" s="129">
        <v>2919.6318551008271</v>
      </c>
      <c r="Z20" s="129">
        <v>155.7083351619076</v>
      </c>
      <c r="AA20" s="158" t="s">
        <v>547</v>
      </c>
      <c r="AB20" s="158" t="s">
        <v>547</v>
      </c>
      <c r="AC20" s="129">
        <v>12293.240007641707</v>
      </c>
      <c r="AE20" s="129">
        <v>12293.35661716817</v>
      </c>
      <c r="AF20" s="129">
        <v>628.23103531199808</v>
      </c>
      <c r="AG20" s="129">
        <v>-16.548155582249819</v>
      </c>
      <c r="AH20" s="158" t="s">
        <v>547</v>
      </c>
      <c r="AI20" s="158" t="s">
        <v>547</v>
      </c>
      <c r="AJ20" s="129">
        <v>12905.039496897918</v>
      </c>
      <c r="AL20" s="129">
        <v>12905.039496897918</v>
      </c>
      <c r="AM20" s="129">
        <v>-527.09841812319121</v>
      </c>
      <c r="AN20" s="129">
        <v>106.61122749194874</v>
      </c>
      <c r="AO20" s="158" t="s">
        <v>547</v>
      </c>
      <c r="AP20" s="158" t="s">
        <v>547</v>
      </c>
      <c r="AQ20" s="129">
        <v>12484.552306266676</v>
      </c>
      <c r="AS20" s="129">
        <v>12484.552306266676</v>
      </c>
      <c r="AT20" s="129">
        <v>-602.86926497477157</v>
      </c>
      <c r="AU20" s="129">
        <v>161.47244144566321</v>
      </c>
      <c r="AV20" s="158" t="s">
        <v>547</v>
      </c>
      <c r="AW20" s="158" t="s">
        <v>547</v>
      </c>
      <c r="AX20" s="129">
        <v>12043.155482737568</v>
      </c>
      <c r="AZ20" s="129">
        <v>12043.155482737568</v>
      </c>
      <c r="BA20" s="129">
        <v>1123.0185693625435</v>
      </c>
      <c r="BB20" s="129">
        <v>-99.390337441149313</v>
      </c>
      <c r="BC20" s="158" t="s">
        <v>547</v>
      </c>
      <c r="BD20" s="158" t="s">
        <v>547</v>
      </c>
      <c r="BE20" s="129">
        <v>13066.783714658963</v>
      </c>
    </row>
    <row r="21" spans="2:57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547</v>
      </c>
      <c r="G21" s="158" t="s">
        <v>547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547</v>
      </c>
      <c r="N21" s="158" t="s">
        <v>547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547</v>
      </c>
      <c r="U21" s="158" t="s">
        <v>547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547</v>
      </c>
      <c r="AB21" s="158" t="s">
        <v>547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547</v>
      </c>
      <c r="AI21" s="158" t="s">
        <v>547</v>
      </c>
      <c r="AJ21" s="129">
        <v>456.17066405522189</v>
      </c>
      <c r="AL21" s="129">
        <v>456.17066405522189</v>
      </c>
      <c r="AM21" s="129">
        <v>-344.34853463606515</v>
      </c>
      <c r="AN21" s="129">
        <v>-5.7918457671423198</v>
      </c>
      <c r="AO21" s="158" t="s">
        <v>547</v>
      </c>
      <c r="AP21" s="158" t="s">
        <v>547</v>
      </c>
      <c r="AQ21" s="129">
        <v>106.03028365201442</v>
      </c>
      <c r="AS21" s="129">
        <v>106.03028365201442</v>
      </c>
      <c r="AT21" s="129">
        <v>-31.862685463264889</v>
      </c>
      <c r="AU21" s="129">
        <v>0.56851447366503294</v>
      </c>
      <c r="AV21" s="158" t="s">
        <v>547</v>
      </c>
      <c r="AW21" s="158" t="s">
        <v>547</v>
      </c>
      <c r="AX21" s="129">
        <v>74.73611266241457</v>
      </c>
      <c r="AZ21" s="129">
        <v>74.73611266241457</v>
      </c>
      <c r="BA21" s="129">
        <v>45.968733009173675</v>
      </c>
      <c r="BB21" s="129">
        <v>-2.9245862921556096</v>
      </c>
      <c r="BC21" s="158" t="s">
        <v>547</v>
      </c>
      <c r="BD21" s="158" t="s">
        <v>547</v>
      </c>
      <c r="BE21" s="129">
        <v>117.78025937943264</v>
      </c>
    </row>
    <row r="22" spans="2:57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547</v>
      </c>
      <c r="G22" s="158" t="s">
        <v>547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547</v>
      </c>
      <c r="N22" s="158" t="s">
        <v>547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547</v>
      </c>
      <c r="U22" s="158" t="s">
        <v>547</v>
      </c>
      <c r="V22" s="129">
        <v>5002.3848332009993</v>
      </c>
      <c r="X22" s="129">
        <v>5002.3848332009993</v>
      </c>
      <c r="Y22" s="129">
        <v>285.88893450607219</v>
      </c>
      <c r="Z22" s="129">
        <v>-0.23561244985558005</v>
      </c>
      <c r="AA22" s="158" t="s">
        <v>547</v>
      </c>
      <c r="AB22" s="158" t="s">
        <v>547</v>
      </c>
      <c r="AC22" s="129">
        <v>5288.0381552572162</v>
      </c>
      <c r="AE22" s="129">
        <v>5288.0381552572162</v>
      </c>
      <c r="AF22" s="129">
        <v>640.34255724711841</v>
      </c>
      <c r="AG22" s="129">
        <v>6.455345170252258E-3</v>
      </c>
      <c r="AH22" s="158" t="s">
        <v>547</v>
      </c>
      <c r="AI22" s="158" t="s">
        <v>547</v>
      </c>
      <c r="AJ22" s="129">
        <v>5928.3871678495052</v>
      </c>
      <c r="AL22" s="129">
        <v>5928.3871678495052</v>
      </c>
      <c r="AM22" s="129">
        <v>-484.65784879621685</v>
      </c>
      <c r="AN22" s="129">
        <v>-0.23077683820611128</v>
      </c>
      <c r="AO22" s="158" t="s">
        <v>547</v>
      </c>
      <c r="AP22" s="158" t="s">
        <v>547</v>
      </c>
      <c r="AQ22" s="129">
        <v>5443.4985422150821</v>
      </c>
      <c r="AS22" s="129">
        <v>5443.4985422150821</v>
      </c>
      <c r="AT22" s="129">
        <v>-1010.0445074142209</v>
      </c>
      <c r="AU22" s="129">
        <v>0.94258092371001112</v>
      </c>
      <c r="AV22" s="158" t="s">
        <v>547</v>
      </c>
      <c r="AW22" s="158" t="s">
        <v>547</v>
      </c>
      <c r="AX22" s="129">
        <v>4434.3966157245713</v>
      </c>
      <c r="AZ22" s="129">
        <v>4434.3966157245713</v>
      </c>
      <c r="BA22" s="129">
        <v>1177.6384338452865</v>
      </c>
      <c r="BB22" s="129">
        <v>-0.47822857205301261</v>
      </c>
      <c r="BC22" s="158" t="s">
        <v>547</v>
      </c>
      <c r="BD22" s="158" t="s">
        <v>547</v>
      </c>
      <c r="BE22" s="129">
        <v>5611.5568209978046</v>
      </c>
    </row>
    <row r="23" spans="2:57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547</v>
      </c>
      <c r="G23" s="158" t="s">
        <v>547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547</v>
      </c>
      <c r="N23" s="158" t="s">
        <v>547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547</v>
      </c>
      <c r="U23" s="158" t="s">
        <v>547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547</v>
      </c>
      <c r="AB23" s="158" t="s">
        <v>547</v>
      </c>
      <c r="AC23" s="129">
        <v>4982.2790929687835</v>
      </c>
      <c r="AE23" s="129">
        <v>4982.395702495247</v>
      </c>
      <c r="AF23" s="129">
        <v>-289.43281161398244</v>
      </c>
      <c r="AG23" s="129">
        <v>-46.819820783132855</v>
      </c>
      <c r="AH23" s="158" t="s">
        <v>547</v>
      </c>
      <c r="AI23" s="158" t="s">
        <v>547</v>
      </c>
      <c r="AJ23" s="129">
        <v>4646.1430700981318</v>
      </c>
      <c r="AL23" s="129">
        <v>4646.1430700981318</v>
      </c>
      <c r="AM23" s="129">
        <v>523.305264049436</v>
      </c>
      <c r="AN23" s="129">
        <v>-122.11806113416333</v>
      </c>
      <c r="AO23" s="158" t="s">
        <v>547</v>
      </c>
      <c r="AP23" s="158" t="s">
        <v>547</v>
      </c>
      <c r="AQ23" s="129">
        <v>5047.3302730134046</v>
      </c>
      <c r="AS23" s="129">
        <v>5047.3302730134046</v>
      </c>
      <c r="AT23" s="129">
        <v>309.43225531871093</v>
      </c>
      <c r="AU23" s="129">
        <v>69.127522491471609</v>
      </c>
      <c r="AV23" s="158" t="s">
        <v>547</v>
      </c>
      <c r="AW23" s="158" t="s">
        <v>547</v>
      </c>
      <c r="AX23" s="129">
        <v>5425.8900508235874</v>
      </c>
      <c r="AZ23" s="129">
        <v>5425.8900508235874</v>
      </c>
      <c r="BA23" s="129">
        <v>-447.4003622208345</v>
      </c>
      <c r="BB23" s="129">
        <v>47.718036587498318</v>
      </c>
      <c r="BC23" s="158" t="s">
        <v>547</v>
      </c>
      <c r="BD23" s="158" t="s">
        <v>547</v>
      </c>
      <c r="BE23" s="129">
        <v>5026.207725190251</v>
      </c>
    </row>
    <row r="24" spans="2:57">
      <c r="B24" s="37" t="s">
        <v>57</v>
      </c>
      <c r="C24" s="129">
        <v>856.49478181789084</v>
      </c>
      <c r="D24" s="129">
        <v>-245.26674778848906</v>
      </c>
      <c r="E24" s="129">
        <v>410.68928170684637</v>
      </c>
      <c r="F24" s="158" t="s">
        <v>547</v>
      </c>
      <c r="G24" s="158" t="s">
        <v>547</v>
      </c>
      <c r="H24" s="129">
        <v>1021.9173157362482</v>
      </c>
      <c r="I24" s="130"/>
      <c r="J24" s="129">
        <v>1021.9173157362482</v>
      </c>
      <c r="K24" s="129">
        <v>496.18352856523694</v>
      </c>
      <c r="L24" s="129">
        <v>-382.48668898346614</v>
      </c>
      <c r="M24" s="158" t="s">
        <v>547</v>
      </c>
      <c r="N24" s="158" t="s">
        <v>547</v>
      </c>
      <c r="O24" s="129">
        <v>1135.6141553180189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547</v>
      </c>
      <c r="U24" s="158" t="s">
        <v>547</v>
      </c>
      <c r="V24" s="129">
        <v>1147.6631323680485</v>
      </c>
      <c r="X24" s="129">
        <v>1147.6636383177929</v>
      </c>
      <c r="Y24" s="129">
        <v>-184.16747000479424</v>
      </c>
      <c r="Z24" s="129">
        <v>159.14880362564168</v>
      </c>
      <c r="AA24" s="158" t="s">
        <v>547</v>
      </c>
      <c r="AB24" s="158" t="s">
        <v>547</v>
      </c>
      <c r="AC24" s="129">
        <v>1122.6449719386403</v>
      </c>
      <c r="AE24" s="129">
        <v>1122.6449719386403</v>
      </c>
      <c r="AF24" s="129">
        <v>82.432342946952673</v>
      </c>
      <c r="AG24" s="129">
        <v>40.355556957376848</v>
      </c>
      <c r="AH24" s="158" t="s">
        <v>547</v>
      </c>
      <c r="AI24" s="158" t="s">
        <v>547</v>
      </c>
      <c r="AJ24" s="129">
        <v>1245.4328718429699</v>
      </c>
      <c r="AL24" s="129">
        <v>1245.4328718429699</v>
      </c>
      <c r="AM24" s="129">
        <v>-155.69493054559382</v>
      </c>
      <c r="AN24" s="129">
        <v>234.75191123146124</v>
      </c>
      <c r="AO24" s="158" t="s">
        <v>547</v>
      </c>
      <c r="AP24" s="158" t="s">
        <v>547</v>
      </c>
      <c r="AQ24" s="129">
        <v>1324.4898525288372</v>
      </c>
      <c r="AS24" s="129">
        <v>1324.4898525288372</v>
      </c>
      <c r="AT24" s="129">
        <v>-4.0975202018458159</v>
      </c>
      <c r="AU24" s="129">
        <v>92.71680889262052</v>
      </c>
      <c r="AV24" s="158" t="s">
        <v>547</v>
      </c>
      <c r="AW24" s="158" t="s">
        <v>547</v>
      </c>
      <c r="AX24" s="129">
        <v>1413.109141219612</v>
      </c>
      <c r="AZ24" s="129">
        <v>1413.109141219612</v>
      </c>
      <c r="BA24" s="129">
        <v>323.07134217574753</v>
      </c>
      <c r="BB24" s="129">
        <v>-143.70872294486662</v>
      </c>
      <c r="BC24" s="158" t="s">
        <v>547</v>
      </c>
      <c r="BD24" s="158" t="s">
        <v>547</v>
      </c>
      <c r="BE24" s="129">
        <v>1592.4717604504929</v>
      </c>
    </row>
    <row r="25" spans="2:57">
      <c r="B25" s="37" t="s">
        <v>187</v>
      </c>
      <c r="C25" s="129">
        <v>0</v>
      </c>
      <c r="D25" s="129">
        <v>0</v>
      </c>
      <c r="E25" s="129">
        <v>0</v>
      </c>
      <c r="F25" s="158" t="s">
        <v>547</v>
      </c>
      <c r="G25" s="158" t="s">
        <v>547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547</v>
      </c>
      <c r="N25" s="158" t="s">
        <v>547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547</v>
      </c>
      <c r="U25" s="158" t="s">
        <v>547</v>
      </c>
      <c r="V25" s="129">
        <v>0</v>
      </c>
      <c r="X25" s="129">
        <v>0</v>
      </c>
      <c r="Y25" s="129">
        <v>0</v>
      </c>
      <c r="Z25" s="129">
        <v>0</v>
      </c>
      <c r="AA25" s="158" t="s">
        <v>547</v>
      </c>
      <c r="AB25" s="158" t="s">
        <v>547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547</v>
      </c>
      <c r="AI25" s="158" t="s">
        <v>547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547</v>
      </c>
      <c r="AP25" s="158" t="s">
        <v>547</v>
      </c>
      <c r="AQ25" s="129">
        <v>0</v>
      </c>
      <c r="AS25" s="129">
        <v>0</v>
      </c>
      <c r="AT25" s="129">
        <v>0</v>
      </c>
      <c r="AU25" s="129">
        <v>0</v>
      </c>
      <c r="AV25" s="158" t="s">
        <v>547</v>
      </c>
      <c r="AW25" s="158" t="s">
        <v>547</v>
      </c>
      <c r="AX25" s="129">
        <v>0</v>
      </c>
      <c r="AZ25" s="129">
        <v>0</v>
      </c>
      <c r="BA25" s="129">
        <v>0</v>
      </c>
      <c r="BB25" s="129">
        <v>0</v>
      </c>
      <c r="BC25" s="158" t="s">
        <v>547</v>
      </c>
      <c r="BD25" s="158" t="s">
        <v>547</v>
      </c>
      <c r="BE25" s="129">
        <v>0</v>
      </c>
    </row>
    <row r="26" spans="2:57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547</v>
      </c>
      <c r="G26" s="158" t="s">
        <v>547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547</v>
      </c>
      <c r="N26" s="158" t="s">
        <v>547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547</v>
      </c>
      <c r="U26" s="158" t="s">
        <v>547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547</v>
      </c>
      <c r="AB26" s="158" t="s">
        <v>547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547</v>
      </c>
      <c r="AI26" s="158" t="s">
        <v>547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547</v>
      </c>
      <c r="AP26" s="158" t="s">
        <v>547</v>
      </c>
      <c r="AQ26" s="129">
        <v>349.19442971090729</v>
      </c>
      <c r="AS26" s="129">
        <v>349.19442971090729</v>
      </c>
      <c r="AT26" s="129">
        <v>128.97715791665865</v>
      </c>
      <c r="AU26" s="129">
        <v>0</v>
      </c>
      <c r="AV26" s="158" t="s">
        <v>547</v>
      </c>
      <c r="AW26" s="158" t="s">
        <v>547</v>
      </c>
      <c r="AX26" s="129">
        <v>478.17158762756594</v>
      </c>
      <c r="AZ26" s="129">
        <v>478.17158762756594</v>
      </c>
      <c r="BA26" s="129">
        <v>10.008411204589734</v>
      </c>
      <c r="BB26" s="129">
        <v>3.1637804279398551E-3</v>
      </c>
      <c r="BC26" s="158" t="s">
        <v>547</v>
      </c>
      <c r="BD26" s="158" t="s">
        <v>547</v>
      </c>
      <c r="BE26" s="129">
        <v>488.1831626125836</v>
      </c>
    </row>
    <row r="27" spans="2:57">
      <c r="B27" s="37" t="s">
        <v>406</v>
      </c>
      <c r="C27" s="129">
        <v>96.316560328814859</v>
      </c>
      <c r="D27" s="129">
        <v>38.99340001267435</v>
      </c>
      <c r="E27" s="129">
        <v>-2.6759753576988885</v>
      </c>
      <c r="F27" s="158" t="s">
        <v>547</v>
      </c>
      <c r="G27" s="158" t="s">
        <v>547</v>
      </c>
      <c r="H27" s="129">
        <v>132.63398498379033</v>
      </c>
      <c r="I27" s="130"/>
      <c r="J27" s="129">
        <v>132.63398498379033</v>
      </c>
      <c r="K27" s="129">
        <v>4.4347744020900279</v>
      </c>
      <c r="L27" s="129">
        <v>41.974235514253934</v>
      </c>
      <c r="M27" s="158" t="s">
        <v>547</v>
      </c>
      <c r="N27" s="158" t="s">
        <v>547</v>
      </c>
      <c r="O27" s="129">
        <v>179.04299490013429</v>
      </c>
      <c r="P27" s="130"/>
      <c r="Q27" s="129">
        <v>179.04299490013429</v>
      </c>
      <c r="R27" s="129">
        <v>-16.994434379574727</v>
      </c>
      <c r="S27" s="129">
        <v>-5.0601302701238637E-2</v>
      </c>
      <c r="T27" s="158" t="s">
        <v>547</v>
      </c>
      <c r="U27" s="158" t="s">
        <v>547</v>
      </c>
      <c r="V27" s="129">
        <v>161.99795921785832</v>
      </c>
      <c r="X27" s="129">
        <v>161.99795921785832</v>
      </c>
      <c r="Y27" s="129">
        <v>314.7259276402358</v>
      </c>
      <c r="Z27" s="129">
        <v>0</v>
      </c>
      <c r="AA27" s="158" t="s">
        <v>547</v>
      </c>
      <c r="AB27" s="158" t="s">
        <v>547</v>
      </c>
      <c r="AC27" s="129">
        <v>476.72388685809386</v>
      </c>
      <c r="AE27" s="129">
        <v>476.72388685809386</v>
      </c>
      <c r="AF27" s="129">
        <v>-234.88362722169703</v>
      </c>
      <c r="AG27" s="129">
        <v>0</v>
      </c>
      <c r="AH27" s="158" t="s">
        <v>547</v>
      </c>
      <c r="AI27" s="158" t="s">
        <v>547</v>
      </c>
      <c r="AJ27" s="129">
        <v>241.84025963639681</v>
      </c>
      <c r="AL27" s="129">
        <v>241.84025963639681</v>
      </c>
      <c r="AM27" s="129">
        <v>-27.831334489966874</v>
      </c>
      <c r="AN27" s="129">
        <v>0</v>
      </c>
      <c r="AO27" s="158" t="s">
        <v>547</v>
      </c>
      <c r="AP27" s="158" t="s">
        <v>547</v>
      </c>
      <c r="AQ27" s="129">
        <v>214.00892514643002</v>
      </c>
      <c r="AS27" s="129">
        <v>214.00892514643002</v>
      </c>
      <c r="AT27" s="129">
        <v>4.7260348691905243</v>
      </c>
      <c r="AU27" s="129">
        <v>-1.8829853358039372</v>
      </c>
      <c r="AV27" s="158" t="s">
        <v>547</v>
      </c>
      <c r="AW27" s="158" t="s">
        <v>547</v>
      </c>
      <c r="AX27" s="129">
        <v>216.85197467981661</v>
      </c>
      <c r="AZ27" s="129">
        <v>216.85197467981661</v>
      </c>
      <c r="BA27" s="129">
        <v>13.732011348580411</v>
      </c>
      <c r="BB27" s="129">
        <v>0</v>
      </c>
      <c r="BC27" s="158" t="s">
        <v>547</v>
      </c>
      <c r="BD27" s="158" t="s">
        <v>547</v>
      </c>
      <c r="BE27" s="129">
        <v>230.58398602839708</v>
      </c>
    </row>
    <row r="28" spans="2:57">
      <c r="B28" s="41" t="s">
        <v>407</v>
      </c>
      <c r="C28" s="129">
        <v>25.767878920473642</v>
      </c>
      <c r="D28" s="129">
        <v>3.2267575895328769E-2</v>
      </c>
      <c r="E28" s="129">
        <v>3.3435051135365299</v>
      </c>
      <c r="F28" s="158" t="s">
        <v>547</v>
      </c>
      <c r="G28" s="158" t="s">
        <v>547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547</v>
      </c>
      <c r="N28" s="158" t="s">
        <v>547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547</v>
      </c>
      <c r="U28" s="158" t="s">
        <v>547</v>
      </c>
      <c r="V28" s="129">
        <v>34.04380631012787</v>
      </c>
      <c r="X28" s="129">
        <v>34.04380631012787</v>
      </c>
      <c r="Y28" s="129">
        <v>0</v>
      </c>
      <c r="Z28" s="129">
        <v>7.7936980997402117</v>
      </c>
      <c r="AA28" s="158" t="s">
        <v>547</v>
      </c>
      <c r="AB28" s="158" t="s">
        <v>547</v>
      </c>
      <c r="AC28" s="129">
        <v>41.837504409868082</v>
      </c>
      <c r="AE28" s="129">
        <v>41.837504409868082</v>
      </c>
      <c r="AF28" s="129">
        <v>-3.0713917076089617E-9</v>
      </c>
      <c r="AG28" s="129">
        <v>-1.8055955069634564</v>
      </c>
      <c r="AH28" s="158" t="s">
        <v>547</v>
      </c>
      <c r="AI28" s="158" t="s">
        <v>547</v>
      </c>
      <c r="AJ28" s="129">
        <v>40.031908899833233</v>
      </c>
      <c r="AL28" s="129">
        <v>40.031908899833233</v>
      </c>
      <c r="AM28" s="129">
        <v>0</v>
      </c>
      <c r="AN28" s="129">
        <v>0.29882753025400177</v>
      </c>
      <c r="AO28" s="158" t="s">
        <v>547</v>
      </c>
      <c r="AP28" s="158" t="s">
        <v>547</v>
      </c>
      <c r="AQ28" s="129">
        <v>40.330736430087235</v>
      </c>
      <c r="AS28" s="129">
        <v>40.330736430087235</v>
      </c>
      <c r="AT28" s="129">
        <v>-1.2164749559761367E-9</v>
      </c>
      <c r="AU28" s="129">
        <v>5.7817531810078293</v>
      </c>
      <c r="AV28" s="158" t="s">
        <v>547</v>
      </c>
      <c r="AW28" s="158" t="s">
        <v>547</v>
      </c>
      <c r="AX28" s="129">
        <v>46.112489609878587</v>
      </c>
      <c r="AZ28" s="129">
        <v>46.112489609878587</v>
      </c>
      <c r="BA28" s="129">
        <v>4.3824229414003359E-2</v>
      </c>
      <c r="BB28" s="129">
        <v>12.492444440455245</v>
      </c>
      <c r="BC28" s="158" t="s">
        <v>547</v>
      </c>
      <c r="BD28" s="158" t="s">
        <v>547</v>
      </c>
      <c r="BE28" s="129">
        <v>58.648758279747838</v>
      </c>
    </row>
    <row r="29" spans="2:57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547</v>
      </c>
      <c r="G29" s="158" t="s">
        <v>547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547</v>
      </c>
      <c r="N29" s="158" t="s">
        <v>547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547</v>
      </c>
      <c r="U29" s="158" t="s">
        <v>547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547</v>
      </c>
      <c r="AB29" s="158" t="s">
        <v>547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547</v>
      </c>
      <c r="AI29" s="158" t="s">
        <v>547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547</v>
      </c>
      <c r="AP29" s="158" t="s">
        <v>547</v>
      </c>
      <c r="AQ29" s="129">
        <v>40.330736430087235</v>
      </c>
      <c r="AS29" s="129">
        <v>40.330736430087235</v>
      </c>
      <c r="AT29" s="129">
        <v>-1.2164749559761367E-9</v>
      </c>
      <c r="AU29" s="129">
        <v>5.7817531810078293</v>
      </c>
      <c r="AV29" s="158" t="s">
        <v>547</v>
      </c>
      <c r="AW29" s="158" t="s">
        <v>547</v>
      </c>
      <c r="AX29" s="129">
        <v>46.112489609878587</v>
      </c>
      <c r="AZ29" s="129">
        <v>46.112489609878587</v>
      </c>
      <c r="BA29" s="129">
        <v>4.3824229414003359E-2</v>
      </c>
      <c r="BB29" s="129">
        <v>12.492444440455245</v>
      </c>
      <c r="BC29" s="158" t="s">
        <v>547</v>
      </c>
      <c r="BD29" s="158" t="s">
        <v>547</v>
      </c>
      <c r="BE29" s="129">
        <v>58.648758279747838</v>
      </c>
    </row>
    <row r="30" spans="2:57">
      <c r="B30" s="37" t="s">
        <v>408</v>
      </c>
      <c r="C30" s="129">
        <v>0</v>
      </c>
      <c r="D30" s="129">
        <v>0</v>
      </c>
      <c r="E30" s="129">
        <v>0.30336875004938652</v>
      </c>
      <c r="F30" s="158" t="s">
        <v>547</v>
      </c>
      <c r="G30" s="158" t="s">
        <v>547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547</v>
      </c>
      <c r="N30" s="158" t="s">
        <v>547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547</v>
      </c>
      <c r="U30" s="158" t="s">
        <v>547</v>
      </c>
      <c r="V30" s="129">
        <v>0.36991759001420743</v>
      </c>
      <c r="X30" s="129">
        <v>0.36991759001420743</v>
      </c>
      <c r="Y30" s="129">
        <v>0</v>
      </c>
      <c r="Z30" s="129">
        <v>-0.36991759001420743</v>
      </c>
      <c r="AA30" s="158" t="s">
        <v>547</v>
      </c>
      <c r="AB30" s="158" t="s">
        <v>547</v>
      </c>
      <c r="AC30" s="129">
        <v>0</v>
      </c>
      <c r="AE30" s="129">
        <v>0</v>
      </c>
      <c r="AF30" s="129">
        <v>0</v>
      </c>
      <c r="AG30" s="129">
        <v>0</v>
      </c>
      <c r="AH30" s="158" t="s">
        <v>547</v>
      </c>
      <c r="AI30" s="158" t="s">
        <v>547</v>
      </c>
      <c r="AJ30" s="129">
        <v>0</v>
      </c>
      <c r="AL30" s="129">
        <v>0</v>
      </c>
      <c r="AM30" s="129">
        <v>0</v>
      </c>
      <c r="AN30" s="129">
        <v>0</v>
      </c>
      <c r="AO30" s="158" t="s">
        <v>547</v>
      </c>
      <c r="AP30" s="158" t="s">
        <v>547</v>
      </c>
      <c r="AQ30" s="129">
        <v>0</v>
      </c>
      <c r="AS30" s="129">
        <v>0</v>
      </c>
      <c r="AT30" s="129">
        <v>0</v>
      </c>
      <c r="AU30" s="129">
        <v>0</v>
      </c>
      <c r="AV30" s="158" t="s">
        <v>547</v>
      </c>
      <c r="AW30" s="158" t="s">
        <v>547</v>
      </c>
      <c r="AX30" s="129">
        <v>0</v>
      </c>
      <c r="AZ30" s="129">
        <v>0</v>
      </c>
      <c r="BA30" s="129">
        <v>0</v>
      </c>
      <c r="BB30" s="129">
        <v>0</v>
      </c>
      <c r="BC30" s="158" t="s">
        <v>547</v>
      </c>
      <c r="BD30" s="158" t="s">
        <v>547</v>
      </c>
      <c r="BE30" s="129">
        <v>0</v>
      </c>
    </row>
    <row r="31" spans="2:57">
      <c r="B31" s="16" t="s">
        <v>409</v>
      </c>
      <c r="C31" s="131">
        <v>9179.2302376003681</v>
      </c>
      <c r="D31" s="131">
        <v>1311.5007151192672</v>
      </c>
      <c r="E31" s="131">
        <v>-286.66967052251022</v>
      </c>
      <c r="F31" s="159" t="s">
        <v>547</v>
      </c>
      <c r="G31" s="159" t="s">
        <v>547</v>
      </c>
      <c r="H31" s="131">
        <v>10204.061282197126</v>
      </c>
      <c r="I31" s="130"/>
      <c r="J31" s="131">
        <v>10204.061282197126</v>
      </c>
      <c r="K31" s="131">
        <v>832.77698937464288</v>
      </c>
      <c r="L31" s="131">
        <v>-358.4395133053024</v>
      </c>
      <c r="M31" s="159" t="s">
        <v>547</v>
      </c>
      <c r="N31" s="159" t="s">
        <v>547</v>
      </c>
      <c r="O31" s="131">
        <v>10678.398758266467</v>
      </c>
      <c r="P31" s="130"/>
      <c r="Q31" s="131">
        <v>10678.398758266467</v>
      </c>
      <c r="R31" s="131">
        <v>1215.2019810381619</v>
      </c>
      <c r="S31" s="131">
        <v>-468.27602835054</v>
      </c>
      <c r="T31" s="159" t="s">
        <v>547</v>
      </c>
      <c r="U31" s="159" t="s">
        <v>547</v>
      </c>
      <c r="V31" s="131">
        <v>11425.324710954088</v>
      </c>
      <c r="X31" s="131">
        <v>11425.325509528877</v>
      </c>
      <c r="Y31" s="131">
        <v>2968.2919217704493</v>
      </c>
      <c r="Z31" s="131">
        <v>129.9735857742881</v>
      </c>
      <c r="AA31" s="159" t="s">
        <v>547</v>
      </c>
      <c r="AB31" s="159" t="s">
        <v>547</v>
      </c>
      <c r="AC31" s="131">
        <v>14523.591017073613</v>
      </c>
      <c r="AE31" s="131">
        <v>14523.727766601158</v>
      </c>
      <c r="AF31" s="131">
        <v>854.20403286553665</v>
      </c>
      <c r="AG31" s="131">
        <v>-93.814259229112963</v>
      </c>
      <c r="AH31" s="159" t="s">
        <v>547</v>
      </c>
      <c r="AI31" s="159" t="s">
        <v>547</v>
      </c>
      <c r="AJ31" s="131">
        <v>15284.117540237581</v>
      </c>
      <c r="AL31" s="131">
        <v>15284.117540237581</v>
      </c>
      <c r="AM31" s="131">
        <v>-343.90307886540324</v>
      </c>
      <c r="AN31" s="131">
        <v>56.297786231440909</v>
      </c>
      <c r="AO31" s="159" t="s">
        <v>547</v>
      </c>
      <c r="AP31" s="159" t="s">
        <v>547</v>
      </c>
      <c r="AQ31" s="131">
        <v>14996.512247603619</v>
      </c>
      <c r="AS31" s="131">
        <v>14996.512247603619</v>
      </c>
      <c r="AT31" s="131">
        <v>-335.44588842685846</v>
      </c>
      <c r="AU31" s="131">
        <v>135.36163838034406</v>
      </c>
      <c r="AV31" s="159" t="s">
        <v>547</v>
      </c>
      <c r="AW31" s="159" t="s">
        <v>547</v>
      </c>
      <c r="AX31" s="131">
        <v>14796.427997557104</v>
      </c>
      <c r="AZ31" s="131">
        <v>14796.427997557104</v>
      </c>
      <c r="BA31" s="131">
        <v>1588.9585839952283</v>
      </c>
      <c r="BB31" s="131">
        <v>-43.900074137575075</v>
      </c>
      <c r="BC31" s="159" t="s">
        <v>547</v>
      </c>
      <c r="BD31" s="159" t="s">
        <v>547</v>
      </c>
      <c r="BE31" s="131">
        <v>16341.486507414756</v>
      </c>
    </row>
    <row r="32" spans="2:57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  <c r="AS32" s="129"/>
      <c r="AT32" s="129"/>
      <c r="AU32" s="129"/>
      <c r="AV32" s="158"/>
      <c r="AW32" s="158"/>
      <c r="AX32" s="129"/>
      <c r="AZ32" s="129"/>
      <c r="BA32" s="129"/>
      <c r="BB32" s="129"/>
      <c r="BC32" s="158"/>
      <c r="BD32" s="158"/>
      <c r="BE32" s="129"/>
    </row>
    <row r="33" spans="2:57">
      <c r="B33" s="16" t="s">
        <v>410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  <c r="AS33" s="129"/>
      <c r="AT33" s="129"/>
      <c r="AU33" s="129"/>
      <c r="AV33" s="158"/>
      <c r="AW33" s="158"/>
      <c r="AX33" s="129"/>
      <c r="AZ33" s="129"/>
      <c r="BA33" s="129"/>
      <c r="BB33" s="129"/>
      <c r="BC33" s="158"/>
      <c r="BD33" s="158"/>
      <c r="BE33" s="129"/>
    </row>
    <row r="34" spans="2:57">
      <c r="B34" s="34" t="s">
        <v>411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  <c r="AS34" s="129"/>
      <c r="AT34" s="129"/>
      <c r="AU34" s="129"/>
      <c r="AV34" s="158"/>
      <c r="AW34" s="158"/>
      <c r="AX34" s="129"/>
      <c r="AZ34" s="129"/>
      <c r="BA34" s="129"/>
      <c r="BB34" s="129"/>
      <c r="BC34" s="158"/>
      <c r="BD34" s="158"/>
      <c r="BE34" s="129"/>
    </row>
    <row r="35" spans="2:57">
      <c r="B35" s="41" t="s">
        <v>133</v>
      </c>
      <c r="C35" s="129">
        <v>14899.517</v>
      </c>
      <c r="D35" s="129">
        <v>949.95594151777846</v>
      </c>
      <c r="E35" s="129">
        <v>-388.45194151777832</v>
      </c>
      <c r="F35" s="158" t="s">
        <v>547</v>
      </c>
      <c r="G35" s="158" t="s">
        <v>547</v>
      </c>
      <c r="H35" s="129">
        <v>15461.021000000001</v>
      </c>
      <c r="I35" s="130"/>
      <c r="J35" s="129">
        <v>15461.021000000001</v>
      </c>
      <c r="K35" s="129">
        <v>1442.5875762095975</v>
      </c>
      <c r="L35" s="129">
        <v>-401.02957620959933</v>
      </c>
      <c r="M35" s="158" t="s">
        <v>547</v>
      </c>
      <c r="N35" s="158" t="s">
        <v>547</v>
      </c>
      <c r="O35" s="129">
        <v>16502.578999999998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547</v>
      </c>
      <c r="U35" s="158" t="s">
        <v>547</v>
      </c>
      <c r="V35" s="129">
        <v>17028.671000000002</v>
      </c>
      <c r="X35" s="129">
        <v>17029.013832291028</v>
      </c>
      <c r="Y35" s="129">
        <v>236.01686615963672</v>
      </c>
      <c r="Z35" s="129">
        <v>155.83916991496153</v>
      </c>
      <c r="AA35" s="158" t="s">
        <v>547</v>
      </c>
      <c r="AB35" s="158" t="s">
        <v>547</v>
      </c>
      <c r="AC35" s="129">
        <v>17420.869868365626</v>
      </c>
      <c r="AE35" s="129">
        <v>17420.872033965636</v>
      </c>
      <c r="AF35" s="129">
        <v>800.3159531823427</v>
      </c>
      <c r="AG35" s="129">
        <v>-268.94833999451657</v>
      </c>
      <c r="AH35" s="158" t="s">
        <v>547</v>
      </c>
      <c r="AI35" s="158" t="s">
        <v>547</v>
      </c>
      <c r="AJ35" s="129">
        <v>17952.239647153463</v>
      </c>
      <c r="AL35" s="129">
        <v>17952.239647153463</v>
      </c>
      <c r="AM35" s="129">
        <v>758.28649880481794</v>
      </c>
      <c r="AN35" s="129">
        <v>-50.516598853799223</v>
      </c>
      <c r="AO35" s="158" t="s">
        <v>547</v>
      </c>
      <c r="AP35" s="158" t="s">
        <v>547</v>
      </c>
      <c r="AQ35" s="129">
        <v>18660.009547104481</v>
      </c>
      <c r="AS35" s="129">
        <v>18660.009547104481</v>
      </c>
      <c r="AT35" s="129">
        <v>1086.1119451535205</v>
      </c>
      <c r="AU35" s="129">
        <v>-221.84528778677122</v>
      </c>
      <c r="AV35" s="158" t="s">
        <v>547</v>
      </c>
      <c r="AW35" s="158" t="s">
        <v>547</v>
      </c>
      <c r="AX35" s="129">
        <v>19524.276204471229</v>
      </c>
      <c r="AZ35" s="129">
        <v>19524.276204471229</v>
      </c>
      <c r="BA35" s="129">
        <v>1309.0458474136649</v>
      </c>
      <c r="BB35" s="129">
        <v>-824.74925481249011</v>
      </c>
      <c r="BC35" s="158" t="s">
        <v>547</v>
      </c>
      <c r="BD35" s="158" t="s">
        <v>547</v>
      </c>
      <c r="BE35" s="129">
        <v>20008.572797072404</v>
      </c>
    </row>
    <row r="36" spans="2:57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547</v>
      </c>
      <c r="G36" s="158" t="s">
        <v>547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547</v>
      </c>
      <c r="N36" s="158" t="s">
        <v>547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547</v>
      </c>
      <c r="U36" s="158" t="s">
        <v>547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547</v>
      </c>
      <c r="AB36" s="158" t="s">
        <v>547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547</v>
      </c>
      <c r="AI36" s="158" t="s">
        <v>547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547</v>
      </c>
      <c r="AP36" s="158" t="s">
        <v>547</v>
      </c>
      <c r="AQ36" s="129">
        <v>1923.8796666334101</v>
      </c>
      <c r="AS36" s="129">
        <v>1923.8796666334101</v>
      </c>
      <c r="AT36" s="129">
        <v>-191.16793149463211</v>
      </c>
      <c r="AU36" s="129">
        <v>104.30426479457992</v>
      </c>
      <c r="AV36" s="158" t="s">
        <v>547</v>
      </c>
      <c r="AW36" s="158" t="s">
        <v>547</v>
      </c>
      <c r="AX36" s="129">
        <v>1837.015999933358</v>
      </c>
      <c r="AZ36" s="129">
        <v>1837.015999933358</v>
      </c>
      <c r="BA36" s="129">
        <v>569.49668160122064</v>
      </c>
      <c r="BB36" s="129">
        <v>-2.6220505134947416</v>
      </c>
      <c r="BC36" s="158" t="s">
        <v>547</v>
      </c>
      <c r="BD36" s="158" t="s">
        <v>547</v>
      </c>
      <c r="BE36" s="129">
        <v>2403.8906310210837</v>
      </c>
    </row>
    <row r="37" spans="2:57">
      <c r="B37" s="41" t="s">
        <v>403</v>
      </c>
      <c r="C37" s="129">
        <v>0</v>
      </c>
      <c r="D37" s="129">
        <v>0</v>
      </c>
      <c r="E37" s="129">
        <v>0.15796234510066601</v>
      </c>
      <c r="F37" s="158" t="s">
        <v>547</v>
      </c>
      <c r="G37" s="158" t="s">
        <v>547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547</v>
      </c>
      <c r="N37" s="158" t="s">
        <v>547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547</v>
      </c>
      <c r="U37" s="158" t="s">
        <v>547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547</v>
      </c>
      <c r="AB37" s="158" t="s">
        <v>547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547</v>
      </c>
      <c r="AI37" s="158" t="s">
        <v>547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547</v>
      </c>
      <c r="AP37" s="158" t="s">
        <v>547</v>
      </c>
      <c r="AQ37" s="129">
        <v>0</v>
      </c>
      <c r="AS37" s="129">
        <v>0</v>
      </c>
      <c r="AT37" s="129">
        <v>0</v>
      </c>
      <c r="AU37" s="129">
        <v>0</v>
      </c>
      <c r="AV37" s="158" t="s">
        <v>547</v>
      </c>
      <c r="AW37" s="158" t="s">
        <v>547</v>
      </c>
      <c r="AX37" s="129">
        <v>0</v>
      </c>
      <c r="AZ37" s="129">
        <v>0</v>
      </c>
      <c r="BA37" s="129">
        <v>0</v>
      </c>
      <c r="BB37" s="129">
        <v>0</v>
      </c>
      <c r="BC37" s="158" t="s">
        <v>547</v>
      </c>
      <c r="BD37" s="158" t="s">
        <v>547</v>
      </c>
      <c r="BE37" s="129">
        <v>0</v>
      </c>
    </row>
    <row r="38" spans="2:57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547</v>
      </c>
      <c r="G38" s="158" t="s">
        <v>547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547</v>
      </c>
      <c r="N38" s="158" t="s">
        <v>547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547</v>
      </c>
      <c r="U38" s="158" t="s">
        <v>547</v>
      </c>
      <c r="V38" s="129">
        <v>8839.2811418710608</v>
      </c>
      <c r="X38" s="129">
        <v>8839.2811418710608</v>
      </c>
      <c r="Y38" s="129">
        <v>1174.1964448936005</v>
      </c>
      <c r="Z38" s="129">
        <v>96.197274231879419</v>
      </c>
      <c r="AA38" s="158" t="s">
        <v>547</v>
      </c>
      <c r="AB38" s="158" t="s">
        <v>547</v>
      </c>
      <c r="AC38" s="129">
        <v>10109.67486099654</v>
      </c>
      <c r="AE38" s="129">
        <v>10036.128928209082</v>
      </c>
      <c r="AF38" s="129">
        <v>868.08051637955566</v>
      </c>
      <c r="AG38" s="129">
        <v>-106.03418240438441</v>
      </c>
      <c r="AH38" s="158" t="s">
        <v>547</v>
      </c>
      <c r="AI38" s="158" t="s">
        <v>547</v>
      </c>
      <c r="AJ38" s="129">
        <v>10798.175262184253</v>
      </c>
      <c r="AL38" s="129">
        <v>10798.175262184253</v>
      </c>
      <c r="AM38" s="129">
        <v>705.76730278748551</v>
      </c>
      <c r="AN38" s="129">
        <v>-126.94515306978974</v>
      </c>
      <c r="AO38" s="158" t="s">
        <v>547</v>
      </c>
      <c r="AP38" s="158" t="s">
        <v>547</v>
      </c>
      <c r="AQ38" s="129">
        <v>11376.99741190195</v>
      </c>
      <c r="AS38" s="129">
        <v>11376.99741190195</v>
      </c>
      <c r="AT38" s="129">
        <v>146.58954133786716</v>
      </c>
      <c r="AU38" s="129">
        <v>-19.688777589513847</v>
      </c>
      <c r="AV38" s="158" t="s">
        <v>547</v>
      </c>
      <c r="AW38" s="158" t="s">
        <v>547</v>
      </c>
      <c r="AX38" s="129">
        <v>11503.898175650304</v>
      </c>
      <c r="AZ38" s="129">
        <v>11503.898175650304</v>
      </c>
      <c r="BA38" s="129">
        <v>1302.1132955303251</v>
      </c>
      <c r="BB38" s="129">
        <v>-101.84925675185332</v>
      </c>
      <c r="BC38" s="158" t="s">
        <v>547</v>
      </c>
      <c r="BD38" s="158" t="s">
        <v>547</v>
      </c>
      <c r="BE38" s="129">
        <v>12704.162214428776</v>
      </c>
    </row>
    <row r="39" spans="2:57">
      <c r="B39" s="34" t="s">
        <v>404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  <c r="AS39" s="129"/>
      <c r="AT39" s="129"/>
      <c r="AU39" s="129"/>
      <c r="AV39" s="158"/>
      <c r="AW39" s="158"/>
      <c r="AX39" s="129"/>
      <c r="AZ39" s="129"/>
      <c r="BA39" s="129"/>
      <c r="BB39" s="129"/>
      <c r="BC39" s="158"/>
      <c r="BD39" s="158"/>
      <c r="BE39" s="129"/>
    </row>
    <row r="40" spans="2:57">
      <c r="B40" s="41" t="s">
        <v>405</v>
      </c>
      <c r="C40" s="129">
        <v>9513.5130000000008</v>
      </c>
      <c r="D40" s="129">
        <v>861.91415479049806</v>
      </c>
      <c r="E40" s="129">
        <v>106.04384520950043</v>
      </c>
      <c r="F40" s="158" t="s">
        <v>547</v>
      </c>
      <c r="G40" s="158" t="s">
        <v>547</v>
      </c>
      <c r="H40" s="129">
        <v>10481.471</v>
      </c>
      <c r="I40" s="130"/>
      <c r="J40" s="129">
        <v>10481.471</v>
      </c>
      <c r="K40" s="129">
        <v>766.26204770529228</v>
      </c>
      <c r="L40" s="129">
        <v>-159.94604770529077</v>
      </c>
      <c r="M40" s="158" t="s">
        <v>547</v>
      </c>
      <c r="N40" s="158" t="s">
        <v>547</v>
      </c>
      <c r="O40" s="129">
        <v>11087.787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547</v>
      </c>
      <c r="U40" s="158" t="s">
        <v>547</v>
      </c>
      <c r="V40" s="129">
        <v>11414.799000000001</v>
      </c>
      <c r="X40" s="129">
        <v>11414.798812173758</v>
      </c>
      <c r="Y40" s="129">
        <v>296.77600354762421</v>
      </c>
      <c r="Z40" s="129">
        <v>-6.8417693810624769</v>
      </c>
      <c r="AA40" s="158" t="s">
        <v>547</v>
      </c>
      <c r="AB40" s="158" t="s">
        <v>547</v>
      </c>
      <c r="AC40" s="129">
        <v>11704.73304634032</v>
      </c>
      <c r="AE40" s="129">
        <v>11704.73304634032</v>
      </c>
      <c r="AF40" s="129">
        <v>860.11401766393965</v>
      </c>
      <c r="AG40" s="129">
        <v>-534.00329361369222</v>
      </c>
      <c r="AH40" s="158" t="s">
        <v>547</v>
      </c>
      <c r="AI40" s="158" t="s">
        <v>547</v>
      </c>
      <c r="AJ40" s="129">
        <v>12030.843770390567</v>
      </c>
      <c r="AL40" s="129">
        <v>12030.843770390567</v>
      </c>
      <c r="AM40" s="129">
        <v>792.2352592758516</v>
      </c>
      <c r="AN40" s="129">
        <v>-327.22234681534428</v>
      </c>
      <c r="AO40" s="158" t="s">
        <v>547</v>
      </c>
      <c r="AP40" s="158" t="s">
        <v>547</v>
      </c>
      <c r="AQ40" s="129">
        <v>12495.856682851076</v>
      </c>
      <c r="AS40" s="129">
        <v>12495.856682851076</v>
      </c>
      <c r="AT40" s="129">
        <v>1048.0716324384309</v>
      </c>
      <c r="AU40" s="129">
        <v>-484.97110377932222</v>
      </c>
      <c r="AV40" s="158" t="s">
        <v>547</v>
      </c>
      <c r="AW40" s="158" t="s">
        <v>547</v>
      </c>
      <c r="AX40" s="129">
        <v>13058.957211510184</v>
      </c>
      <c r="AZ40" s="129">
        <v>13058.957211510184</v>
      </c>
      <c r="BA40" s="129">
        <v>930.97985145858547</v>
      </c>
      <c r="BB40" s="129">
        <v>-654.99813382616594</v>
      </c>
      <c r="BC40" s="158" t="s">
        <v>547</v>
      </c>
      <c r="BD40" s="158" t="s">
        <v>547</v>
      </c>
      <c r="BE40" s="129">
        <v>13334.938929142603</v>
      </c>
    </row>
    <row r="41" spans="2:57">
      <c r="B41" s="41" t="s">
        <v>174</v>
      </c>
      <c r="C41" s="129">
        <v>14023.377089772979</v>
      </c>
      <c r="D41" s="129">
        <v>1184.1358640902226</v>
      </c>
      <c r="E41" s="129">
        <v>-260.41361624699857</v>
      </c>
      <c r="F41" s="158" t="s">
        <v>547</v>
      </c>
      <c r="G41" s="158" t="s">
        <v>547</v>
      </c>
      <c r="H41" s="129">
        <v>14947.099337616204</v>
      </c>
      <c r="I41" s="130"/>
      <c r="J41" s="129">
        <v>14947.099337616204</v>
      </c>
      <c r="K41" s="129">
        <v>1100.545665362396</v>
      </c>
      <c r="L41" s="129">
        <v>423.28408031255458</v>
      </c>
      <c r="M41" s="158" t="s">
        <v>547</v>
      </c>
      <c r="N41" s="158" t="s">
        <v>547</v>
      </c>
      <c r="O41" s="129">
        <v>16470.929083291154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547</v>
      </c>
      <c r="U41" s="158" t="s">
        <v>547</v>
      </c>
      <c r="V41" s="129">
        <v>16641.566762421058</v>
      </c>
      <c r="X41" s="129">
        <v>16641.909782538325</v>
      </c>
      <c r="Y41" s="129">
        <v>1225.6152704325409</v>
      </c>
      <c r="Z41" s="129">
        <v>386.04977536099977</v>
      </c>
      <c r="AA41" s="158" t="s">
        <v>547</v>
      </c>
      <c r="AB41" s="158" t="s">
        <v>547</v>
      </c>
      <c r="AC41" s="129">
        <v>18253.574828331864</v>
      </c>
      <c r="AE41" s="129">
        <v>18180.031061144418</v>
      </c>
      <c r="AF41" s="129">
        <v>922.72245189795888</v>
      </c>
      <c r="AG41" s="129">
        <v>16.512625904775632</v>
      </c>
      <c r="AH41" s="158" t="s">
        <v>547</v>
      </c>
      <c r="AI41" s="158" t="s">
        <v>547</v>
      </c>
      <c r="AJ41" s="129">
        <v>19119.266138947154</v>
      </c>
      <c r="AL41" s="129">
        <v>19119.266138947154</v>
      </c>
      <c r="AM41" s="129">
        <v>500.91187561645182</v>
      </c>
      <c r="AN41" s="129">
        <v>-155.14807177484181</v>
      </c>
      <c r="AO41" s="158" t="s">
        <v>547</v>
      </c>
      <c r="AP41" s="158" t="s">
        <v>547</v>
      </c>
      <c r="AQ41" s="129">
        <v>19465.029942788766</v>
      </c>
      <c r="AS41" s="129">
        <v>19465.029942788766</v>
      </c>
      <c r="AT41" s="129">
        <v>-6.5380774416753979</v>
      </c>
      <c r="AU41" s="129">
        <v>347.7413031976248</v>
      </c>
      <c r="AV41" s="158" t="s">
        <v>547</v>
      </c>
      <c r="AW41" s="158" t="s">
        <v>547</v>
      </c>
      <c r="AX41" s="129">
        <v>19806.233168544713</v>
      </c>
      <c r="AZ41" s="129">
        <v>19806.233168544713</v>
      </c>
      <c r="BA41" s="129">
        <v>2249.6759730866247</v>
      </c>
      <c r="BB41" s="129">
        <v>-274.22242825167632</v>
      </c>
      <c r="BC41" s="158" t="s">
        <v>547</v>
      </c>
      <c r="BD41" s="158" t="s">
        <v>547</v>
      </c>
      <c r="BE41" s="129">
        <v>21781.686713379662</v>
      </c>
    </row>
    <row r="42" spans="2:57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547</v>
      </c>
      <c r="G42" s="158" t="s">
        <v>547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547</v>
      </c>
      <c r="N42" s="158" t="s">
        <v>547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547</v>
      </c>
      <c r="U42" s="158" t="s">
        <v>547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547</v>
      </c>
      <c r="AB42" s="158" t="s">
        <v>547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547</v>
      </c>
      <c r="AI42" s="158" t="s">
        <v>547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547</v>
      </c>
      <c r="AP42" s="158" t="s">
        <v>547</v>
      </c>
      <c r="AQ42" s="129">
        <v>503.0344236537814</v>
      </c>
      <c r="AS42" s="129">
        <v>503.0344236537814</v>
      </c>
      <c r="AT42" s="129">
        <v>0</v>
      </c>
      <c r="AU42" s="129">
        <v>3.9319742961915267</v>
      </c>
      <c r="AV42" s="158" t="s">
        <v>547</v>
      </c>
      <c r="AW42" s="158" t="s">
        <v>547</v>
      </c>
      <c r="AX42" s="129">
        <v>506.96639794997293</v>
      </c>
      <c r="AZ42" s="129">
        <v>506.96639794997293</v>
      </c>
      <c r="BA42" s="129">
        <v>0</v>
      </c>
      <c r="BB42" s="129">
        <v>-13.634960949143533</v>
      </c>
      <c r="BC42" s="158" t="s">
        <v>547</v>
      </c>
      <c r="BD42" s="158" t="s">
        <v>547</v>
      </c>
      <c r="BE42" s="129">
        <v>493.3314370008294</v>
      </c>
    </row>
    <row r="43" spans="2:57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547</v>
      </c>
      <c r="G43" s="158" t="s">
        <v>547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547</v>
      </c>
      <c r="N43" s="158" t="s">
        <v>547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547</v>
      </c>
      <c r="U43" s="158" t="s">
        <v>547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547</v>
      </c>
      <c r="AB43" s="158" t="s">
        <v>547</v>
      </c>
      <c r="AC43" s="129">
        <v>224.69588949979794</v>
      </c>
      <c r="AE43" s="129">
        <v>224.69588949979794</v>
      </c>
      <c r="AF43" s="129">
        <v>100.40851926643241</v>
      </c>
      <c r="AG43" s="129">
        <v>0</v>
      </c>
      <c r="AH43" s="158" t="s">
        <v>547</v>
      </c>
      <c r="AI43" s="158" t="s">
        <v>547</v>
      </c>
      <c r="AJ43" s="129">
        <v>325.10440876623034</v>
      </c>
      <c r="AL43" s="129">
        <v>325.10440876623034</v>
      </c>
      <c r="AM43" s="129">
        <v>12.390284806492595</v>
      </c>
      <c r="AN43" s="129">
        <v>0</v>
      </c>
      <c r="AO43" s="158" t="s">
        <v>547</v>
      </c>
      <c r="AP43" s="158" t="s">
        <v>547</v>
      </c>
      <c r="AQ43" s="129">
        <v>337.49469357272295</v>
      </c>
      <c r="AS43" s="129">
        <v>337.49469357272295</v>
      </c>
      <c r="AT43" s="129">
        <v>-41.047675554179577</v>
      </c>
      <c r="AU43" s="129">
        <v>0</v>
      </c>
      <c r="AV43" s="158" t="s">
        <v>547</v>
      </c>
      <c r="AW43" s="158" t="s">
        <v>547</v>
      </c>
      <c r="AX43" s="129">
        <v>296.44701801854336</v>
      </c>
      <c r="AZ43" s="129">
        <v>296.44701801854336</v>
      </c>
      <c r="BA43" s="129">
        <v>96.257080869483374</v>
      </c>
      <c r="BB43" s="129">
        <v>0</v>
      </c>
      <c r="BC43" s="158" t="s">
        <v>547</v>
      </c>
      <c r="BD43" s="158" t="s">
        <v>547</v>
      </c>
      <c r="BE43" s="129">
        <v>392.70409888802669</v>
      </c>
    </row>
    <row r="44" spans="2:57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547</v>
      </c>
      <c r="G44" s="158" t="s">
        <v>547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547</v>
      </c>
      <c r="N44" s="158" t="s">
        <v>547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547</v>
      </c>
      <c r="U44" s="158" t="s">
        <v>547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547</v>
      </c>
      <c r="AB44" s="158" t="s">
        <v>547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547</v>
      </c>
      <c r="AI44" s="158" t="s">
        <v>547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547</v>
      </c>
      <c r="AP44" s="158" t="s">
        <v>547</v>
      </c>
      <c r="AQ44" s="129">
        <v>1923.8796666334101</v>
      </c>
      <c r="AS44" s="129">
        <v>1923.8796666334101</v>
      </c>
      <c r="AT44" s="129">
        <v>-191.16793149463211</v>
      </c>
      <c r="AU44" s="129">
        <v>104.30426479457992</v>
      </c>
      <c r="AV44" s="158" t="s">
        <v>547</v>
      </c>
      <c r="AW44" s="158" t="s">
        <v>547</v>
      </c>
      <c r="AX44" s="129">
        <v>1837.015999933358</v>
      </c>
      <c r="AZ44" s="129">
        <v>1837.015999933358</v>
      </c>
      <c r="BA44" s="129">
        <v>569.49668160122064</v>
      </c>
      <c r="BB44" s="129">
        <v>-2.6220505134947416</v>
      </c>
      <c r="BC44" s="158" t="s">
        <v>547</v>
      </c>
      <c r="BD44" s="158" t="s">
        <v>547</v>
      </c>
      <c r="BE44" s="129">
        <v>2403.8906310210837</v>
      </c>
    </row>
    <row r="45" spans="2:57">
      <c r="B45" s="36" t="s">
        <v>57</v>
      </c>
      <c r="C45" s="129">
        <v>12165.446556627448</v>
      </c>
      <c r="D45" s="129">
        <v>373.11043813442143</v>
      </c>
      <c r="E45" s="129">
        <v>-386.84760127722075</v>
      </c>
      <c r="F45" s="158" t="s">
        <v>547</v>
      </c>
      <c r="G45" s="158" t="s">
        <v>547</v>
      </c>
      <c r="H45" s="129">
        <v>12151.709393484649</v>
      </c>
      <c r="I45" s="130"/>
      <c r="J45" s="129">
        <v>12151.709393484649</v>
      </c>
      <c r="K45" s="129">
        <v>1139.9427043191681</v>
      </c>
      <c r="L45" s="129">
        <v>540.16549073316128</v>
      </c>
      <c r="M45" s="158" t="s">
        <v>547</v>
      </c>
      <c r="N45" s="158" t="s">
        <v>547</v>
      </c>
      <c r="O45" s="129">
        <v>13831.817588536978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547</v>
      </c>
      <c r="U45" s="158" t="s">
        <v>547</v>
      </c>
      <c r="V45" s="129">
        <v>13808.108390923413</v>
      </c>
      <c r="X45" s="129">
        <v>13808.451411040684</v>
      </c>
      <c r="Y45" s="129">
        <v>1025.0486999989566</v>
      </c>
      <c r="Z45" s="129">
        <v>251.7447020590771</v>
      </c>
      <c r="AA45" s="158" t="s">
        <v>547</v>
      </c>
      <c r="AB45" s="158" t="s">
        <v>547</v>
      </c>
      <c r="AC45" s="129">
        <v>15085.244813098718</v>
      </c>
      <c r="AE45" s="129">
        <v>15085.246978698728</v>
      </c>
      <c r="AF45" s="129">
        <v>318.88257787241679</v>
      </c>
      <c r="AG45" s="129">
        <v>171.68203931346579</v>
      </c>
      <c r="AH45" s="158" t="s">
        <v>547</v>
      </c>
      <c r="AI45" s="158" t="s">
        <v>547</v>
      </c>
      <c r="AJ45" s="129">
        <v>15575.81159588461</v>
      </c>
      <c r="AL45" s="129">
        <v>15575.81159588461</v>
      </c>
      <c r="AM45" s="129">
        <v>597.16535060065621</v>
      </c>
      <c r="AN45" s="129">
        <v>179.88702447468495</v>
      </c>
      <c r="AO45" s="158" t="s">
        <v>547</v>
      </c>
      <c r="AP45" s="158" t="s">
        <v>547</v>
      </c>
      <c r="AQ45" s="129">
        <v>16352.863970959952</v>
      </c>
      <c r="AS45" s="129">
        <v>16352.863970959952</v>
      </c>
      <c r="AT45" s="129">
        <v>165.63608224939028</v>
      </c>
      <c r="AU45" s="129">
        <v>270.68969685500997</v>
      </c>
      <c r="AV45" s="158" t="s">
        <v>547</v>
      </c>
      <c r="AW45" s="158" t="s">
        <v>547</v>
      </c>
      <c r="AX45" s="129">
        <v>16789.189750064354</v>
      </c>
      <c r="AZ45" s="129">
        <v>16789.189750064354</v>
      </c>
      <c r="BA45" s="129">
        <v>1527.89548442262</v>
      </c>
      <c r="BB45" s="129">
        <v>-250.10358006764363</v>
      </c>
      <c r="BC45" s="158" t="s">
        <v>547</v>
      </c>
      <c r="BD45" s="158" t="s">
        <v>547</v>
      </c>
      <c r="BE45" s="129">
        <v>18066.981654419331</v>
      </c>
    </row>
    <row r="46" spans="2:57">
      <c r="B46" s="36" t="s">
        <v>187</v>
      </c>
      <c r="C46" s="129">
        <v>0</v>
      </c>
      <c r="D46" s="129">
        <v>0</v>
      </c>
      <c r="E46" s="129">
        <v>0</v>
      </c>
      <c r="F46" s="158" t="s">
        <v>547</v>
      </c>
      <c r="G46" s="158" t="s">
        <v>547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547</v>
      </c>
      <c r="N46" s="158" t="s">
        <v>547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547</v>
      </c>
      <c r="U46" s="158" t="s">
        <v>547</v>
      </c>
      <c r="V46" s="129">
        <v>0</v>
      </c>
      <c r="X46" s="129">
        <v>0</v>
      </c>
      <c r="Y46" s="129">
        <v>0</v>
      </c>
      <c r="Z46" s="129">
        <v>0</v>
      </c>
      <c r="AA46" s="158" t="s">
        <v>547</v>
      </c>
      <c r="AB46" s="158" t="s">
        <v>547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547</v>
      </c>
      <c r="AI46" s="158" t="s">
        <v>547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547</v>
      </c>
      <c r="AP46" s="158" t="s">
        <v>547</v>
      </c>
      <c r="AQ46" s="129">
        <v>0</v>
      </c>
      <c r="AS46" s="129">
        <v>0</v>
      </c>
      <c r="AT46" s="129">
        <v>0</v>
      </c>
      <c r="AU46" s="129">
        <v>0</v>
      </c>
      <c r="AV46" s="158" t="s">
        <v>547</v>
      </c>
      <c r="AW46" s="158" t="s">
        <v>547</v>
      </c>
      <c r="AX46" s="129">
        <v>0</v>
      </c>
      <c r="AZ46" s="129">
        <v>0</v>
      </c>
      <c r="BA46" s="129">
        <v>0</v>
      </c>
      <c r="BB46" s="129">
        <v>0</v>
      </c>
      <c r="BC46" s="158" t="s">
        <v>547</v>
      </c>
      <c r="BD46" s="158" t="s">
        <v>547</v>
      </c>
      <c r="BE46" s="129">
        <v>0</v>
      </c>
    </row>
    <row r="47" spans="2:57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547</v>
      </c>
      <c r="G47" s="158" t="s">
        <v>547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547</v>
      </c>
      <c r="N47" s="158" t="s">
        <v>547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547</v>
      </c>
      <c r="U47" s="158" t="s">
        <v>547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547</v>
      </c>
      <c r="AB47" s="158" t="s">
        <v>547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547</v>
      </c>
      <c r="AI47" s="158" t="s">
        <v>547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547</v>
      </c>
      <c r="AP47" s="158" t="s">
        <v>547</v>
      </c>
      <c r="AQ47" s="129">
        <v>344.77274781303203</v>
      </c>
      <c r="AS47" s="129">
        <v>344.77274781303203</v>
      </c>
      <c r="AT47" s="129">
        <v>18.862223730000007</v>
      </c>
      <c r="AU47" s="129">
        <v>0</v>
      </c>
      <c r="AV47" s="158" t="s">
        <v>547</v>
      </c>
      <c r="AW47" s="158" t="s">
        <v>547</v>
      </c>
      <c r="AX47" s="129">
        <v>363.63497154303207</v>
      </c>
      <c r="AZ47" s="129">
        <v>363.63497154303207</v>
      </c>
      <c r="BA47" s="129">
        <v>66.028725565869209</v>
      </c>
      <c r="BB47" s="129">
        <v>-7.8618367213918532</v>
      </c>
      <c r="BC47" s="158" t="s">
        <v>547</v>
      </c>
      <c r="BD47" s="158" t="s">
        <v>547</v>
      </c>
      <c r="BE47" s="129">
        <v>421.80186038750941</v>
      </c>
    </row>
    <row r="48" spans="2:57">
      <c r="B48" s="36" t="s">
        <v>406</v>
      </c>
      <c r="C48" s="129">
        <v>60.525887591389676</v>
      </c>
      <c r="D48" s="129">
        <v>13.748969973091899</v>
      </c>
      <c r="E48" s="129">
        <v>0</v>
      </c>
      <c r="F48" s="158" t="s">
        <v>547</v>
      </c>
      <c r="G48" s="158" t="s">
        <v>547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547</v>
      </c>
      <c r="N48" s="158" t="s">
        <v>547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547</v>
      </c>
      <c r="U48" s="158" t="s">
        <v>547</v>
      </c>
      <c r="V48" s="129">
        <v>62.432572363415119</v>
      </c>
      <c r="X48" s="129">
        <v>62.432572363415119</v>
      </c>
      <c r="Y48" s="129">
        <v>14.010837960689642</v>
      </c>
      <c r="Z48" s="129">
        <v>4.4567468825292167E-2</v>
      </c>
      <c r="AA48" s="158" t="s">
        <v>547</v>
      </c>
      <c r="AB48" s="158" t="s">
        <v>547</v>
      </c>
      <c r="AC48" s="129">
        <v>76.487977792930053</v>
      </c>
      <c r="AE48" s="129">
        <v>2.9420450054737541</v>
      </c>
      <c r="AF48" s="129">
        <v>1.212683245809508</v>
      </c>
      <c r="AG48" s="129">
        <v>-1.1988214513542657</v>
      </c>
      <c r="AH48" s="158" t="s">
        <v>547</v>
      </c>
      <c r="AI48" s="158" t="s">
        <v>547</v>
      </c>
      <c r="AJ48" s="129">
        <v>2.9559067999289965</v>
      </c>
      <c r="AL48" s="129">
        <v>2.9559067999289965</v>
      </c>
      <c r="AM48" s="129">
        <v>5.1800347325626355</v>
      </c>
      <c r="AN48" s="129">
        <v>-5.1515013766251867</v>
      </c>
      <c r="AO48" s="158" t="s">
        <v>547</v>
      </c>
      <c r="AP48" s="158" t="s">
        <v>547</v>
      </c>
      <c r="AQ48" s="129">
        <v>2.9844401558664453</v>
      </c>
      <c r="AS48" s="129">
        <v>2.9844401558664453</v>
      </c>
      <c r="AT48" s="129">
        <v>41.179223627746012</v>
      </c>
      <c r="AU48" s="129">
        <v>-31.184632748161391</v>
      </c>
      <c r="AV48" s="158" t="s">
        <v>547</v>
      </c>
      <c r="AW48" s="158" t="s">
        <v>547</v>
      </c>
      <c r="AX48" s="129">
        <v>12.979031035451067</v>
      </c>
      <c r="AZ48" s="129">
        <v>12.979031035451067</v>
      </c>
      <c r="BA48" s="129">
        <v>-10.001999372568369</v>
      </c>
      <c r="BB48" s="129">
        <v>0</v>
      </c>
      <c r="BC48" s="158" t="s">
        <v>547</v>
      </c>
      <c r="BD48" s="158" t="s">
        <v>547</v>
      </c>
      <c r="BE48" s="129">
        <v>2.9770316628826992</v>
      </c>
    </row>
    <row r="49" spans="2:57">
      <c r="B49" s="41" t="s">
        <v>412</v>
      </c>
      <c r="C49" s="129">
        <v>0</v>
      </c>
      <c r="D49" s="129">
        <v>0</v>
      </c>
      <c r="E49" s="129">
        <v>0.15796234510066601</v>
      </c>
      <c r="F49" s="158" t="s">
        <v>547</v>
      </c>
      <c r="G49" s="158" t="s">
        <v>547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547</v>
      </c>
      <c r="N49" s="158" t="s">
        <v>547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547</v>
      </c>
      <c r="U49" s="158" t="s">
        <v>547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547</v>
      </c>
      <c r="AB49" s="158" t="s">
        <v>547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547</v>
      </c>
      <c r="AI49" s="158" t="s">
        <v>547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547</v>
      </c>
      <c r="AP49" s="158" t="s">
        <v>547</v>
      </c>
      <c r="AQ49" s="129">
        <v>0</v>
      </c>
      <c r="AS49" s="129">
        <v>0</v>
      </c>
      <c r="AT49" s="129">
        <v>0</v>
      </c>
      <c r="AU49" s="129">
        <v>0</v>
      </c>
      <c r="AV49" s="158" t="s">
        <v>547</v>
      </c>
      <c r="AW49" s="158" t="s">
        <v>547</v>
      </c>
      <c r="AX49" s="129">
        <v>0</v>
      </c>
      <c r="AZ49" s="129">
        <v>0</v>
      </c>
      <c r="BA49" s="129">
        <v>0</v>
      </c>
      <c r="BB49" s="129">
        <v>0</v>
      </c>
      <c r="BC49" s="158" t="s">
        <v>547</v>
      </c>
      <c r="BD49" s="158" t="s">
        <v>547</v>
      </c>
      <c r="BE49" s="129">
        <v>0</v>
      </c>
    </row>
    <row r="50" spans="2:57">
      <c r="B50" s="37" t="s">
        <v>408</v>
      </c>
      <c r="C50" s="129">
        <v>0</v>
      </c>
      <c r="D50" s="129">
        <v>0</v>
      </c>
      <c r="E50" s="129">
        <v>0.15796234510066601</v>
      </c>
      <c r="F50" s="158" t="s">
        <v>547</v>
      </c>
      <c r="G50" s="158" t="s">
        <v>547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547</v>
      </c>
      <c r="N50" s="158" t="s">
        <v>547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547</v>
      </c>
      <c r="U50" s="158" t="s">
        <v>547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547</v>
      </c>
      <c r="AB50" s="158" t="s">
        <v>547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547</v>
      </c>
      <c r="AI50" s="158" t="s">
        <v>547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547</v>
      </c>
      <c r="AP50" s="158" t="s">
        <v>547</v>
      </c>
      <c r="AQ50" s="129">
        <v>0</v>
      </c>
      <c r="AS50" s="129">
        <v>0</v>
      </c>
      <c r="AT50" s="129">
        <v>0</v>
      </c>
      <c r="AU50" s="129">
        <v>0</v>
      </c>
      <c r="AV50" s="158" t="s">
        <v>547</v>
      </c>
      <c r="AW50" s="158" t="s">
        <v>547</v>
      </c>
      <c r="AX50" s="129">
        <v>0</v>
      </c>
      <c r="AZ50" s="129">
        <v>0</v>
      </c>
      <c r="BA50" s="129">
        <v>0</v>
      </c>
      <c r="BB50" s="129">
        <v>0</v>
      </c>
      <c r="BC50" s="158" t="s">
        <v>547</v>
      </c>
      <c r="BD50" s="158" t="s">
        <v>547</v>
      </c>
      <c r="BE50" s="129">
        <v>0</v>
      </c>
    </row>
    <row r="51" spans="2:57" ht="15.75" thickBot="1">
      <c r="B51" s="16" t="s">
        <v>413</v>
      </c>
      <c r="C51" s="132">
        <v>23536.89008977298</v>
      </c>
      <c r="D51" s="132">
        <v>2046.0500188807207</v>
      </c>
      <c r="E51" s="132">
        <v>-154.2118086923943</v>
      </c>
      <c r="F51" s="160" t="s">
        <v>547</v>
      </c>
      <c r="G51" s="160" t="s">
        <v>547</v>
      </c>
      <c r="H51" s="132">
        <v>25428.728299961305</v>
      </c>
      <c r="I51" s="130"/>
      <c r="J51" s="132">
        <v>25428.728299961305</v>
      </c>
      <c r="K51" s="132">
        <v>1866.8077130676884</v>
      </c>
      <c r="L51" s="132">
        <v>264.68412846510569</v>
      </c>
      <c r="M51" s="160" t="s">
        <v>547</v>
      </c>
      <c r="N51" s="160" t="s">
        <v>547</v>
      </c>
      <c r="O51" s="132">
        <v>27560.220141494097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547</v>
      </c>
      <c r="U51" s="160" t="s">
        <v>547</v>
      </c>
      <c r="V51" s="132">
        <v>28059.303129431006</v>
      </c>
      <c r="X51" s="132">
        <v>28059.645961722032</v>
      </c>
      <c r="Y51" s="132">
        <v>1522.3912739801651</v>
      </c>
      <c r="Z51" s="132">
        <v>381.91285654933</v>
      </c>
      <c r="AA51" s="160" t="s">
        <v>547</v>
      </c>
      <c r="AB51" s="160" t="s">
        <v>547</v>
      </c>
      <c r="AC51" s="132">
        <v>29963.950092251525</v>
      </c>
      <c r="AE51" s="132">
        <v>29890.406325064076</v>
      </c>
      <c r="AF51" s="132">
        <v>1782.8364695618984</v>
      </c>
      <c r="AG51" s="132">
        <v>-521.84144780808163</v>
      </c>
      <c r="AH51" s="160" t="s">
        <v>547</v>
      </c>
      <c r="AI51" s="160" t="s">
        <v>547</v>
      </c>
      <c r="AJ51" s="132">
        <v>31151.401346817896</v>
      </c>
      <c r="AL51" s="132">
        <v>31151.401346817896</v>
      </c>
      <c r="AM51" s="132">
        <v>1293.1471348923035</v>
      </c>
      <c r="AN51" s="132">
        <v>-483.66185607035987</v>
      </c>
      <c r="AO51" s="160" t="s">
        <v>547</v>
      </c>
      <c r="AP51" s="160" t="s">
        <v>547</v>
      </c>
      <c r="AQ51" s="132">
        <v>31960.88662563984</v>
      </c>
      <c r="AS51" s="132">
        <v>31960.88662563984</v>
      </c>
      <c r="AT51" s="132">
        <v>1041.5335549967556</v>
      </c>
      <c r="AU51" s="132">
        <v>-137.22980058170515</v>
      </c>
      <c r="AV51" s="160" t="s">
        <v>547</v>
      </c>
      <c r="AW51" s="160" t="s">
        <v>547</v>
      </c>
      <c r="AX51" s="132">
        <v>32865.19038005489</v>
      </c>
      <c r="AZ51" s="132">
        <v>32865.19038005489</v>
      </c>
      <c r="BA51" s="132">
        <v>3180.6558245452106</v>
      </c>
      <c r="BB51" s="132">
        <v>-929.22056207783817</v>
      </c>
      <c r="BC51" s="160" t="s">
        <v>547</v>
      </c>
      <c r="BD51" s="160" t="s">
        <v>547</v>
      </c>
      <c r="BE51" s="132">
        <v>35116.625642522267</v>
      </c>
    </row>
    <row r="52" spans="2:57" ht="15.75" thickBot="1">
      <c r="B52" s="43" t="s">
        <v>192</v>
      </c>
      <c r="C52" s="133">
        <v>-14357.659852172612</v>
      </c>
      <c r="D52" s="133">
        <v>-734.54930376145353</v>
      </c>
      <c r="E52" s="133">
        <v>-132.45786183011592</v>
      </c>
      <c r="F52" s="161" t="s">
        <v>547</v>
      </c>
      <c r="G52" s="161" t="s">
        <v>547</v>
      </c>
      <c r="H52" s="133">
        <v>-15224.667017764179</v>
      </c>
      <c r="I52" s="130"/>
      <c r="J52" s="133">
        <v>-15224.667017764179</v>
      </c>
      <c r="K52" s="133">
        <v>-1034.0307236930455</v>
      </c>
      <c r="L52" s="133">
        <v>-623.12364177040808</v>
      </c>
      <c r="M52" s="161" t="s">
        <v>547</v>
      </c>
      <c r="N52" s="161" t="s">
        <v>547</v>
      </c>
      <c r="O52" s="133">
        <v>-16881.821383227631</v>
      </c>
      <c r="P52" s="130"/>
      <c r="Q52" s="133">
        <v>-16881.821383227631</v>
      </c>
      <c r="R52" s="133">
        <v>-136.09039000185498</v>
      </c>
      <c r="S52" s="133">
        <v>383.93335475256782</v>
      </c>
      <c r="T52" s="161" t="s">
        <v>547</v>
      </c>
      <c r="U52" s="161" t="s">
        <v>547</v>
      </c>
      <c r="V52" s="133">
        <v>-16633.978418476916</v>
      </c>
      <c r="X52" s="133">
        <v>-16634.320452193155</v>
      </c>
      <c r="Y52" s="133">
        <v>1445.9006477902842</v>
      </c>
      <c r="Z52" s="133">
        <v>-251.9392707750419</v>
      </c>
      <c r="AA52" s="161" t="s">
        <v>547</v>
      </c>
      <c r="AB52" s="161" t="s">
        <v>547</v>
      </c>
      <c r="AC52" s="133">
        <v>-15440.359075177912</v>
      </c>
      <c r="AE52" s="133">
        <v>-15366.678558462918</v>
      </c>
      <c r="AF52" s="133">
        <v>-928.63243669636176</v>
      </c>
      <c r="AG52" s="133">
        <v>428.02718857896866</v>
      </c>
      <c r="AH52" s="161" t="s">
        <v>547</v>
      </c>
      <c r="AI52" s="161" t="s">
        <v>547</v>
      </c>
      <c r="AJ52" s="133">
        <v>-15867.283806580315</v>
      </c>
      <c r="AL52" s="133">
        <v>-15867.283806580315</v>
      </c>
      <c r="AM52" s="133">
        <v>-1637.0502137577068</v>
      </c>
      <c r="AN52" s="133">
        <v>539.95964230180084</v>
      </c>
      <c r="AO52" s="161" t="s">
        <v>547</v>
      </c>
      <c r="AP52" s="161" t="s">
        <v>547</v>
      </c>
      <c r="AQ52" s="133">
        <v>-16964.37437803622</v>
      </c>
      <c r="AS52" s="133">
        <v>-16964.37437803622</v>
      </c>
      <c r="AT52" s="133">
        <v>-1376.9794434236142</v>
      </c>
      <c r="AU52" s="133">
        <v>272.59143896204921</v>
      </c>
      <c r="AV52" s="161" t="s">
        <v>547</v>
      </c>
      <c r="AW52" s="161" t="s">
        <v>547</v>
      </c>
      <c r="AX52" s="133">
        <v>-18068.762382497785</v>
      </c>
      <c r="AZ52" s="133">
        <v>-18068.762382497785</v>
      </c>
      <c r="BA52" s="133">
        <v>-1591.6972405499823</v>
      </c>
      <c r="BB52" s="133">
        <v>885.32048794026309</v>
      </c>
      <c r="BC52" s="161" t="s">
        <v>547</v>
      </c>
      <c r="BD52" s="161" t="s">
        <v>547</v>
      </c>
      <c r="BE52" s="133">
        <v>-18775.139135107511</v>
      </c>
    </row>
    <row r="53" spans="2:57">
      <c r="B53" s="135" t="str">
        <f>BPAnalitica!B50</f>
        <v>Enero 2026.</v>
      </c>
    </row>
  </sheetData>
  <mergeCells count="24">
    <mergeCell ref="V8:V9"/>
    <mergeCell ref="Q8:Q9"/>
    <mergeCell ref="O8:O9"/>
    <mergeCell ref="E8:G8"/>
    <mergeCell ref="AE8:AE9"/>
    <mergeCell ref="X8:X9"/>
    <mergeCell ref="Z8:AB8"/>
    <mergeCell ref="AC8:AC9"/>
    <mergeCell ref="C8:C9"/>
    <mergeCell ref="H8:H9"/>
    <mergeCell ref="J8:J9"/>
    <mergeCell ref="L8:N8"/>
    <mergeCell ref="S8:U8"/>
    <mergeCell ref="AZ8:AZ9"/>
    <mergeCell ref="BB8:BD8"/>
    <mergeCell ref="BE8:BE9"/>
    <mergeCell ref="AG8:AI8"/>
    <mergeCell ref="AJ8:AJ9"/>
    <mergeCell ref="AS8:AS9"/>
    <mergeCell ref="AU8:AW8"/>
    <mergeCell ref="AX8:AX9"/>
    <mergeCell ref="AL8:AL9"/>
    <mergeCell ref="AN8:AP8"/>
    <mergeCell ref="AQ8:AQ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200"/>
  <sheetViews>
    <sheetView showGridLines="0" tabSelected="1" zoomScaleNormal="100" workbookViewId="0">
      <pane xSplit="2" ySplit="13" topLeftCell="J177" activePane="bottomRight" state="frozen"/>
      <selection pane="topRight" activeCell="C1" sqref="C1"/>
      <selection pane="bottomLeft" activeCell="A14" sqref="A14"/>
      <selection pane="bottomRight" activeCell="P185" sqref="P185"/>
    </sheetView>
  </sheetViews>
  <sheetFormatPr baseColWidth="10" defaultRowHeight="15"/>
  <sheetData>
    <row r="5" spans="1:28" ht="27">
      <c r="A5" s="90" t="str">
        <f>Indice!$B$13</f>
        <v>Honduras</v>
      </c>
    </row>
    <row r="6" spans="1:28">
      <c r="A6" s="71"/>
    </row>
    <row r="7" spans="1:28" ht="20.25">
      <c r="A7" s="72" t="s">
        <v>47</v>
      </c>
    </row>
    <row r="8" spans="1:28" ht="15.7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94" t="s">
        <v>19</v>
      </c>
      <c r="B10" s="194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97" t="s">
        <v>38</v>
      </c>
      <c r="X10" s="198"/>
      <c r="Y10" s="198"/>
      <c r="Z10" s="198"/>
      <c r="AA10" s="198"/>
      <c r="AB10" s="199"/>
    </row>
    <row r="11" spans="1:28" ht="15" customHeight="1">
      <c r="A11" s="195"/>
      <c r="B11" s="195"/>
      <c r="C11" s="136" t="s">
        <v>9</v>
      </c>
      <c r="D11" s="137"/>
      <c r="E11" s="137"/>
      <c r="F11" s="137"/>
      <c r="G11" s="137"/>
      <c r="H11" s="137"/>
      <c r="I11" s="138"/>
      <c r="J11" s="186" t="s">
        <v>33</v>
      </c>
      <c r="K11" s="136" t="s">
        <v>40</v>
      </c>
      <c r="L11" s="137"/>
      <c r="M11" s="137"/>
      <c r="N11" s="138"/>
      <c r="O11" s="184" t="s">
        <v>39</v>
      </c>
      <c r="P11" s="184" t="s">
        <v>10</v>
      </c>
      <c r="Q11" s="190" t="s">
        <v>11</v>
      </c>
      <c r="R11" s="191"/>
      <c r="S11" s="184" t="s">
        <v>43</v>
      </c>
      <c r="T11" s="184" t="s">
        <v>44</v>
      </c>
      <c r="U11" s="184" t="s">
        <v>45</v>
      </c>
      <c r="V11" s="184" t="s">
        <v>46</v>
      </c>
      <c r="W11" s="200" t="s">
        <v>467</v>
      </c>
      <c r="X11" s="200" t="s">
        <v>468</v>
      </c>
      <c r="Y11" s="203" t="s">
        <v>469</v>
      </c>
      <c r="Z11" s="200" t="s">
        <v>470</v>
      </c>
      <c r="AA11" s="200" t="s">
        <v>471</v>
      </c>
      <c r="AB11" s="200" t="s">
        <v>472</v>
      </c>
    </row>
    <row r="12" spans="1:28" ht="15" customHeight="1">
      <c r="A12" s="195"/>
      <c r="B12" s="195"/>
      <c r="C12" s="184" t="s">
        <v>1</v>
      </c>
      <c r="D12" s="190" t="s">
        <v>12</v>
      </c>
      <c r="E12" s="191"/>
      <c r="F12" s="186" t="s">
        <v>35</v>
      </c>
      <c r="G12" s="186" t="s">
        <v>13</v>
      </c>
      <c r="H12" s="186" t="s">
        <v>36</v>
      </c>
      <c r="I12" s="186" t="s">
        <v>37</v>
      </c>
      <c r="J12" s="187"/>
      <c r="K12" s="188" t="s">
        <v>14</v>
      </c>
      <c r="L12" s="189"/>
      <c r="M12" s="188" t="s">
        <v>15</v>
      </c>
      <c r="N12" s="189"/>
      <c r="O12" s="185"/>
      <c r="P12" s="185"/>
      <c r="Q12" s="192" t="s">
        <v>41</v>
      </c>
      <c r="R12" s="192" t="s">
        <v>42</v>
      </c>
      <c r="S12" s="185"/>
      <c r="T12" s="185"/>
      <c r="U12" s="185"/>
      <c r="V12" s="185"/>
      <c r="W12" s="201"/>
      <c r="X12" s="201"/>
      <c r="Y12" s="204"/>
      <c r="Z12" s="201"/>
      <c r="AA12" s="201"/>
      <c r="AB12" s="201"/>
    </row>
    <row r="13" spans="1:28" ht="45">
      <c r="A13" s="196"/>
      <c r="B13" s="196"/>
      <c r="C13" s="185"/>
      <c r="D13" s="139" t="s">
        <v>16</v>
      </c>
      <c r="E13" s="139" t="s">
        <v>34</v>
      </c>
      <c r="F13" s="187"/>
      <c r="G13" s="187"/>
      <c r="H13" s="187"/>
      <c r="I13" s="187"/>
      <c r="J13" s="187"/>
      <c r="K13" s="140" t="s">
        <v>17</v>
      </c>
      <c r="L13" s="140" t="s">
        <v>18</v>
      </c>
      <c r="M13" s="140" t="s">
        <v>17</v>
      </c>
      <c r="N13" s="140" t="s">
        <v>18</v>
      </c>
      <c r="O13" s="185"/>
      <c r="P13" s="185"/>
      <c r="Q13" s="193"/>
      <c r="R13" s="193"/>
      <c r="S13" s="185"/>
      <c r="T13" s="185"/>
      <c r="U13" s="185"/>
      <c r="V13" s="185"/>
      <c r="W13" s="202"/>
      <c r="X13" s="202"/>
      <c r="Y13" s="205"/>
      <c r="Z13" s="202"/>
      <c r="AA13" s="202"/>
      <c r="AB13" s="202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>
      <c r="A147" s="173">
        <v>2022</v>
      </c>
      <c r="B147" s="174" t="s">
        <v>22</v>
      </c>
      <c r="C147" s="102">
        <f t="shared" ref="C147:C170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>
      <c r="A171" s="173">
        <v>2024</v>
      </c>
      <c r="B171" s="174" t="s">
        <v>22</v>
      </c>
      <c r="C171" s="102">
        <f t="shared" ref="C171:C194" si="9"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>
      <c r="A172" s="157"/>
      <c r="B172" s="77" t="s">
        <v>23</v>
      </c>
      <c r="C172" s="78">
        <f t="shared" si="9"/>
        <v>7321.6304238218481</v>
      </c>
      <c r="D172" s="106">
        <v>4491.4734687597011</v>
      </c>
      <c r="E172" s="78">
        <v>2720.3016442848175</v>
      </c>
      <c r="F172" s="78">
        <v>51.37657200000001</v>
      </c>
      <c r="G172" s="78">
        <v>13.04348848777127</v>
      </c>
      <c r="H172" s="78">
        <v>45.435250289558468</v>
      </c>
      <c r="I172" s="78">
        <v>0</v>
      </c>
      <c r="J172" s="78">
        <v>0</v>
      </c>
      <c r="K172" s="78">
        <v>-741.45850299999995</v>
      </c>
      <c r="L172" s="78">
        <v>-375.3299009122083</v>
      </c>
      <c r="M172" s="78">
        <v>0</v>
      </c>
      <c r="N172" s="78">
        <v>0</v>
      </c>
      <c r="O172" s="78">
        <v>0</v>
      </c>
      <c r="P172" s="78">
        <v>0</v>
      </c>
      <c r="Q172" s="78">
        <v>-38.839479724032898</v>
      </c>
      <c r="R172" s="78">
        <v>-1429.16506157241</v>
      </c>
      <c r="S172" s="78">
        <v>0</v>
      </c>
      <c r="T172" s="78">
        <v>830.62959239999998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</row>
    <row r="173" spans="1:28" s="20" customFormat="1">
      <c r="A173" s="157"/>
      <c r="B173" s="77" t="s">
        <v>24</v>
      </c>
      <c r="C173" s="78">
        <f t="shared" si="9"/>
        <v>7132.2278358043195</v>
      </c>
      <c r="D173" s="106">
        <v>4307.1689715197363</v>
      </c>
      <c r="E173" s="78">
        <v>2715.7309800059193</v>
      </c>
      <c r="F173" s="78">
        <v>51.350642999999998</v>
      </c>
      <c r="G173" s="78">
        <v>9.3959165486847649</v>
      </c>
      <c r="H173" s="78">
        <v>48.581324729979571</v>
      </c>
      <c r="I173" s="78">
        <v>0</v>
      </c>
      <c r="J173" s="78">
        <v>0</v>
      </c>
      <c r="K173" s="78">
        <v>-849.85850300000004</v>
      </c>
      <c r="L173" s="78">
        <v>-369.12990091220831</v>
      </c>
      <c r="M173" s="78">
        <v>251.98151240000001</v>
      </c>
      <c r="N173" s="78">
        <v>0</v>
      </c>
      <c r="O173" s="78">
        <v>0</v>
      </c>
      <c r="P173" s="78">
        <v>0</v>
      </c>
      <c r="Q173" s="78">
        <v>-38.839479724032891</v>
      </c>
      <c r="R173" s="78">
        <v>-1476.0833703942501</v>
      </c>
      <c r="S173" s="78">
        <v>0</v>
      </c>
      <c r="T173" s="78">
        <v>780.27094809999994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</row>
    <row r="174" spans="1:28" s="20" customFormat="1">
      <c r="A174" s="157"/>
      <c r="B174" s="77" t="s">
        <v>25</v>
      </c>
      <c r="C174" s="78">
        <f t="shared" si="9"/>
        <v>7175.2437413338739</v>
      </c>
      <c r="D174" s="106">
        <v>4203.5540271203399</v>
      </c>
      <c r="E174" s="78">
        <v>2845.1212292803898</v>
      </c>
      <c r="F174" s="78">
        <v>51.003891000000003</v>
      </c>
      <c r="G174" s="78">
        <v>24.276940083063199</v>
      </c>
      <c r="H174" s="78">
        <v>51.287653850081</v>
      </c>
      <c r="I174" s="78">
        <v>0</v>
      </c>
      <c r="J174" s="78">
        <v>0</v>
      </c>
      <c r="K174" s="78">
        <v>-862.322813</v>
      </c>
      <c r="L174" s="78">
        <v>-375.68134934220802</v>
      </c>
      <c r="M174" s="78">
        <v>251.98151240000001</v>
      </c>
      <c r="N174" s="78">
        <v>0</v>
      </c>
      <c r="O174" s="78">
        <v>0</v>
      </c>
      <c r="P174" s="78">
        <v>0</v>
      </c>
      <c r="Q174" s="78">
        <v>-39.106864724032903</v>
      </c>
      <c r="R174" s="78">
        <v>-1440.09174948136</v>
      </c>
      <c r="S174" s="78">
        <v>0</v>
      </c>
      <c r="T174" s="78">
        <v>775.47474969999996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8">
        <v>0</v>
      </c>
      <c r="AA174" s="78">
        <v>0</v>
      </c>
      <c r="AB174" s="78">
        <v>0</v>
      </c>
    </row>
    <row r="175" spans="1:28" s="20" customFormat="1">
      <c r="A175" s="157"/>
      <c r="B175" s="77" t="s">
        <v>26</v>
      </c>
      <c r="C175" s="78">
        <f t="shared" si="9"/>
        <v>7083.3652996599822</v>
      </c>
      <c r="D175" s="106">
        <v>4207.4959771495114</v>
      </c>
      <c r="E175" s="78">
        <v>2756.873713897598</v>
      </c>
      <c r="F175" s="78">
        <v>51.220998000000002</v>
      </c>
      <c r="G175" s="78">
        <v>15.385589513104062</v>
      </c>
      <c r="H175" s="78">
        <v>52.38902109976911</v>
      </c>
      <c r="I175" s="78">
        <v>0</v>
      </c>
      <c r="J175" s="78">
        <v>0</v>
      </c>
      <c r="K175" s="78">
        <v>-866.55850299999997</v>
      </c>
      <c r="L175" s="78">
        <v>-373.21528721357822</v>
      </c>
      <c r="M175" s="78">
        <v>251.98151240000001</v>
      </c>
      <c r="N175" s="78">
        <v>0</v>
      </c>
      <c r="O175" s="78">
        <v>0</v>
      </c>
      <c r="P175" s="78">
        <v>0</v>
      </c>
      <c r="Q175" s="78">
        <v>-38.588407724032898</v>
      </c>
      <c r="R175" s="78">
        <v>-1442.59485524203</v>
      </c>
      <c r="S175" s="78">
        <v>0</v>
      </c>
      <c r="T175" s="78">
        <v>783.47772659999987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</row>
    <row r="176" spans="1:28" s="20" customFormat="1">
      <c r="A176" s="157"/>
      <c r="B176" s="77" t="s">
        <v>27</v>
      </c>
      <c r="C176" s="78">
        <f t="shared" si="9"/>
        <v>6951.2090366292223</v>
      </c>
      <c r="D176" s="106">
        <v>4233.1481178898803</v>
      </c>
      <c r="E176" s="78">
        <v>2609.6648287452099</v>
      </c>
      <c r="F176" s="78">
        <v>50.903658</v>
      </c>
      <c r="G176" s="78">
        <v>5.4629995243214404</v>
      </c>
      <c r="H176" s="78">
        <v>52.029432469810402</v>
      </c>
      <c r="I176" s="78">
        <v>0</v>
      </c>
      <c r="J176" s="78">
        <v>0</v>
      </c>
      <c r="K176" s="78">
        <v>-867.20850299999995</v>
      </c>
      <c r="L176" s="78">
        <v>-371.872775912208</v>
      </c>
      <c r="M176" s="78">
        <v>251.98151240000001</v>
      </c>
      <c r="N176" s="78">
        <v>0</v>
      </c>
      <c r="O176" s="78">
        <v>0</v>
      </c>
      <c r="P176" s="78">
        <v>0</v>
      </c>
      <c r="Q176" s="78">
        <v>-44.088407724032898</v>
      </c>
      <c r="R176" s="78">
        <v>-1512.3160286247801</v>
      </c>
      <c r="S176" s="78">
        <v>0</v>
      </c>
      <c r="T176" s="78">
        <v>784.08834860000002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8">
        <v>0</v>
      </c>
      <c r="AA176" s="78">
        <v>0</v>
      </c>
      <c r="AB176" s="78">
        <v>0</v>
      </c>
    </row>
    <row r="177" spans="1:28" s="20" customFormat="1">
      <c r="A177" s="157"/>
      <c r="B177" s="77" t="s">
        <v>28</v>
      </c>
      <c r="C177" s="78">
        <f t="shared" si="9"/>
        <v>6919.7</v>
      </c>
      <c r="D177" s="106">
        <v>4061.4</v>
      </c>
      <c r="E177" s="78">
        <v>2739.4</v>
      </c>
      <c r="F177" s="78">
        <v>51.4</v>
      </c>
      <c r="G177" s="78">
        <v>13.7</v>
      </c>
      <c r="H177" s="78">
        <v>53.8</v>
      </c>
      <c r="I177" s="78">
        <v>0</v>
      </c>
      <c r="J177" s="78">
        <v>0</v>
      </c>
      <c r="K177" s="78">
        <v>-855.9</v>
      </c>
      <c r="L177" s="78">
        <v>-371.6</v>
      </c>
      <c r="M177" s="78">
        <v>251.98151240000001</v>
      </c>
      <c r="N177" s="78">
        <v>0</v>
      </c>
      <c r="O177" s="78">
        <v>0</v>
      </c>
      <c r="P177" s="78">
        <v>0</v>
      </c>
      <c r="Q177" s="78">
        <v>-44.3</v>
      </c>
      <c r="R177" s="78">
        <v>-1507</v>
      </c>
      <c r="S177" s="78">
        <v>0</v>
      </c>
      <c r="T177" s="78">
        <v>791.1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</row>
    <row r="178" spans="1:28" s="20" customFormat="1">
      <c r="A178" s="157"/>
      <c r="B178" s="77" t="s">
        <v>29</v>
      </c>
      <c r="C178" s="78">
        <f t="shared" si="9"/>
        <v>6943.7085350429552</v>
      </c>
      <c r="D178" s="106">
        <v>3985.2503391905102</v>
      </c>
      <c r="E178" s="78">
        <v>2847.2211992612702</v>
      </c>
      <c r="F178" s="78">
        <v>52.113807000000001</v>
      </c>
      <c r="G178" s="78">
        <v>4.8017274613470802</v>
      </c>
      <c r="H178" s="78">
        <v>54.321462129828603</v>
      </c>
      <c r="I178" s="78">
        <v>0</v>
      </c>
      <c r="J178" s="78">
        <v>0</v>
      </c>
      <c r="K178" s="78">
        <v>-860.30850299999997</v>
      </c>
      <c r="L178" s="78">
        <v>-367.97277591220802</v>
      </c>
      <c r="M178" s="78">
        <v>251.98151240000001</v>
      </c>
      <c r="N178" s="78">
        <v>0</v>
      </c>
      <c r="O178" s="78">
        <v>0</v>
      </c>
      <c r="P178" s="78">
        <v>0</v>
      </c>
      <c r="Q178" s="78">
        <v>-44.346771724032898</v>
      </c>
      <c r="R178" s="78">
        <v>-1579.5309837181101</v>
      </c>
      <c r="S178" s="78">
        <v>0</v>
      </c>
      <c r="T178" s="78">
        <v>800.82686690000003</v>
      </c>
      <c r="U178" s="78">
        <v>0</v>
      </c>
      <c r="V178" s="78">
        <v>0</v>
      </c>
      <c r="W178" s="78">
        <v>0</v>
      </c>
      <c r="X178" s="78">
        <v>0</v>
      </c>
      <c r="Y178" s="78">
        <v>0</v>
      </c>
      <c r="Z178" s="78">
        <v>0</v>
      </c>
      <c r="AA178" s="78">
        <v>0</v>
      </c>
      <c r="AB178" s="78">
        <v>0</v>
      </c>
    </row>
    <row r="179" spans="1:28" s="20" customFormat="1">
      <c r="A179" s="157"/>
      <c r="B179" s="77" t="s">
        <v>30</v>
      </c>
      <c r="C179" s="78">
        <f t="shared" si="9"/>
        <v>6755</v>
      </c>
      <c r="D179" s="106">
        <v>3775.5</v>
      </c>
      <c r="E179" s="78">
        <v>2868.8</v>
      </c>
      <c r="F179" s="78">
        <v>52.4</v>
      </c>
      <c r="G179" s="78">
        <v>0.7</v>
      </c>
      <c r="H179" s="78">
        <v>57.6</v>
      </c>
      <c r="I179" s="78">
        <v>0</v>
      </c>
      <c r="J179" s="78">
        <v>0</v>
      </c>
      <c r="K179" s="78">
        <v>-837.2</v>
      </c>
      <c r="L179" s="78">
        <v>-363.3</v>
      </c>
      <c r="M179" s="78">
        <v>252</v>
      </c>
      <c r="N179" s="78">
        <v>0</v>
      </c>
      <c r="O179" s="78">
        <v>0</v>
      </c>
      <c r="P179" s="78">
        <v>0</v>
      </c>
      <c r="Q179" s="78">
        <v>-43.5</v>
      </c>
      <c r="R179" s="78">
        <v>-1551.5</v>
      </c>
      <c r="S179" s="78">
        <v>0</v>
      </c>
      <c r="T179" s="78">
        <v>765.3</v>
      </c>
      <c r="U179" s="78">
        <v>0</v>
      </c>
      <c r="V179" s="78">
        <v>0</v>
      </c>
      <c r="W179" s="78">
        <v>0</v>
      </c>
      <c r="X179" s="78">
        <v>0</v>
      </c>
      <c r="Y179" s="78">
        <v>0</v>
      </c>
      <c r="Z179" s="78">
        <v>0</v>
      </c>
      <c r="AA179" s="78">
        <v>0</v>
      </c>
      <c r="AB179" s="78">
        <v>0</v>
      </c>
    </row>
    <row r="180" spans="1:28" s="20" customFormat="1">
      <c r="A180" s="157"/>
      <c r="B180" s="77" t="s">
        <v>31</v>
      </c>
      <c r="C180" s="78">
        <f t="shared" si="9"/>
        <v>6721.9999999999991</v>
      </c>
      <c r="D180" s="106">
        <v>3680.2</v>
      </c>
      <c r="E180" s="78">
        <v>2907.2</v>
      </c>
      <c r="F180" s="78">
        <v>51.5</v>
      </c>
      <c r="G180" s="78">
        <v>23.2</v>
      </c>
      <c r="H180" s="78">
        <v>59.9</v>
      </c>
      <c r="I180" s="78">
        <v>0</v>
      </c>
      <c r="J180" s="78">
        <v>0</v>
      </c>
      <c r="K180" s="78">
        <v>-848.3</v>
      </c>
      <c r="L180" s="78">
        <v>-367.8</v>
      </c>
      <c r="M180" s="78">
        <v>252</v>
      </c>
      <c r="N180" s="78">
        <v>0</v>
      </c>
      <c r="O180" s="78">
        <v>0</v>
      </c>
      <c r="P180" s="78">
        <v>0</v>
      </c>
      <c r="Q180" s="78">
        <v>-43.4</v>
      </c>
      <c r="R180" s="78">
        <v>-1565.4</v>
      </c>
      <c r="S180" s="78">
        <v>0</v>
      </c>
      <c r="T180" s="78">
        <v>752.8</v>
      </c>
      <c r="U180" s="78">
        <v>0</v>
      </c>
      <c r="V180" s="78">
        <v>0</v>
      </c>
      <c r="W180" s="78">
        <v>0</v>
      </c>
      <c r="X180" s="78">
        <v>0</v>
      </c>
      <c r="Y180" s="78">
        <v>0</v>
      </c>
      <c r="Z180" s="78">
        <v>0</v>
      </c>
      <c r="AA180" s="78">
        <v>0</v>
      </c>
      <c r="AB180" s="78">
        <v>0</v>
      </c>
    </row>
    <row r="181" spans="1:28" s="20" customFormat="1">
      <c r="A181" s="157"/>
      <c r="B181" s="77" t="s">
        <v>32</v>
      </c>
      <c r="C181" s="78">
        <f t="shared" si="9"/>
        <v>7368.6</v>
      </c>
      <c r="D181" s="106">
        <v>3689.1</v>
      </c>
      <c r="E181" s="78">
        <v>3553.9</v>
      </c>
      <c r="F181" s="78">
        <v>50.8</v>
      </c>
      <c r="G181" s="78">
        <v>15.3</v>
      </c>
      <c r="H181" s="78">
        <v>59.5</v>
      </c>
      <c r="I181" s="78">
        <v>0</v>
      </c>
      <c r="J181" s="78">
        <v>0</v>
      </c>
      <c r="K181" s="78">
        <v>-847.7</v>
      </c>
      <c r="L181" s="78">
        <v>-426.3</v>
      </c>
      <c r="M181" s="78">
        <v>252</v>
      </c>
      <c r="N181" s="78">
        <v>0</v>
      </c>
      <c r="O181" s="78">
        <v>0</v>
      </c>
      <c r="P181" s="78">
        <v>0</v>
      </c>
      <c r="Q181" s="78">
        <v>-21.8</v>
      </c>
      <c r="R181" s="78">
        <v>-1603.6</v>
      </c>
      <c r="S181" s="78">
        <v>0</v>
      </c>
      <c r="T181" s="78">
        <v>748.3</v>
      </c>
      <c r="U181" s="78">
        <v>0</v>
      </c>
      <c r="V181" s="78">
        <v>0</v>
      </c>
      <c r="W181" s="78">
        <v>0</v>
      </c>
      <c r="X181" s="78">
        <v>0</v>
      </c>
      <c r="Y181" s="78">
        <v>0</v>
      </c>
      <c r="Z181" s="78">
        <v>0</v>
      </c>
      <c r="AA181" s="78">
        <v>0</v>
      </c>
      <c r="AB181" s="78">
        <v>0</v>
      </c>
    </row>
    <row r="182" spans="1:28" s="20" customFormat="1">
      <c r="A182" s="157"/>
      <c r="B182" s="77" t="s">
        <v>21</v>
      </c>
      <c r="C182" s="78">
        <f t="shared" si="9"/>
        <v>8036.8325952364112</v>
      </c>
      <c r="D182" s="106">
        <v>3982.7879135401899</v>
      </c>
      <c r="E182" s="78">
        <v>3877.61566403704</v>
      </c>
      <c r="F182" s="78">
        <v>50.469830999999999</v>
      </c>
      <c r="G182" s="78">
        <v>67.310428379432594</v>
      </c>
      <c r="H182" s="78">
        <v>58.648758279747803</v>
      </c>
      <c r="I182" s="78">
        <v>0</v>
      </c>
      <c r="J182" s="78">
        <v>0</v>
      </c>
      <c r="K182" s="78">
        <v>-815.14400000000001</v>
      </c>
      <c r="L182" s="78">
        <v>-427.3096635</v>
      </c>
      <c r="M182" s="78">
        <v>251.98151240000001</v>
      </c>
      <c r="N182" s="78">
        <v>0</v>
      </c>
      <c r="O182" s="78">
        <v>0</v>
      </c>
      <c r="P182" s="78">
        <v>0</v>
      </c>
      <c r="Q182" s="78">
        <v>-42</v>
      </c>
      <c r="R182" s="78">
        <v>-1616.75051285934</v>
      </c>
      <c r="S182" s="78">
        <v>0</v>
      </c>
      <c r="T182" s="78">
        <v>552.46824770000001</v>
      </c>
      <c r="U182" s="78">
        <v>0</v>
      </c>
      <c r="V182" s="78">
        <v>0</v>
      </c>
      <c r="W182" s="78">
        <v>0</v>
      </c>
      <c r="X182" s="78">
        <v>0</v>
      </c>
      <c r="Y182" s="78">
        <v>0</v>
      </c>
      <c r="Z182" s="78">
        <v>0</v>
      </c>
      <c r="AA182" s="78">
        <v>0</v>
      </c>
      <c r="AB182" s="78">
        <v>0</v>
      </c>
    </row>
    <row r="183" spans="1:28" s="20" customFormat="1">
      <c r="A183" s="173">
        <v>2025</v>
      </c>
      <c r="B183" s="174" t="s">
        <v>22</v>
      </c>
      <c r="C183" s="102">
        <f t="shared" si="9"/>
        <v>7950.1325418093693</v>
      </c>
      <c r="D183" s="102">
        <v>4004.20815306963</v>
      </c>
      <c r="E183" s="103">
        <v>3765.17465674716</v>
      </c>
      <c r="F183" s="102">
        <v>50.458221000000002</v>
      </c>
      <c r="G183" s="103">
        <v>67.476849332909893</v>
      </c>
      <c r="H183" s="102">
        <v>62.814661659668403</v>
      </c>
      <c r="I183" s="102">
        <v>0</v>
      </c>
      <c r="J183" s="103">
        <v>0</v>
      </c>
      <c r="K183" s="102">
        <v>-813.34400000000005</v>
      </c>
      <c r="L183" s="102">
        <v>-435.3096635</v>
      </c>
      <c r="M183" s="104">
        <v>251.98151240000001</v>
      </c>
      <c r="N183" s="102">
        <v>0</v>
      </c>
      <c r="O183" s="102">
        <v>0</v>
      </c>
      <c r="P183" s="102">
        <v>0</v>
      </c>
      <c r="Q183" s="102">
        <v>-42</v>
      </c>
      <c r="R183" s="102">
        <v>-1580.1035471032601</v>
      </c>
      <c r="S183" s="102">
        <v>0</v>
      </c>
      <c r="T183" s="102">
        <v>552.3526607</v>
      </c>
      <c r="U183" s="102">
        <v>0</v>
      </c>
      <c r="V183" s="102">
        <v>0</v>
      </c>
      <c r="W183" s="102">
        <v>0</v>
      </c>
      <c r="X183" s="102">
        <v>0</v>
      </c>
      <c r="Y183" s="102">
        <v>0</v>
      </c>
      <c r="Z183" s="102">
        <v>0</v>
      </c>
      <c r="AA183" s="102">
        <v>0</v>
      </c>
      <c r="AB183" s="102">
        <v>0</v>
      </c>
    </row>
    <row r="184" spans="1:28" s="20" customFormat="1">
      <c r="A184" s="157"/>
      <c r="B184" s="77" t="s">
        <v>23</v>
      </c>
      <c r="C184" s="78">
        <f t="shared" si="9"/>
        <v>8291.7009227059752</v>
      </c>
      <c r="D184" s="106">
        <v>4272.3879750509004</v>
      </c>
      <c r="E184" s="78">
        <v>3819.8291533973179</v>
      </c>
      <c r="F184" s="78">
        <v>50.658300000000004</v>
      </c>
      <c r="G184" s="78">
        <v>84.822269827623245</v>
      </c>
      <c r="H184" s="78">
        <v>64.003224430132889</v>
      </c>
      <c r="I184" s="78">
        <v>0</v>
      </c>
      <c r="J184" s="78">
        <v>0</v>
      </c>
      <c r="K184" s="78">
        <v>-817.64400000000001</v>
      </c>
      <c r="L184" s="78">
        <v>-430.74113350000005</v>
      </c>
      <c r="M184" s="78">
        <v>252</v>
      </c>
      <c r="N184" s="78">
        <v>0</v>
      </c>
      <c r="O184" s="78">
        <v>0</v>
      </c>
      <c r="P184" s="78">
        <v>0</v>
      </c>
      <c r="Q184" s="78">
        <v>-41.837499999999999</v>
      </c>
      <c r="R184" s="78">
        <v>-1756.8390586999301</v>
      </c>
      <c r="S184" s="78">
        <v>0</v>
      </c>
      <c r="T184" s="78">
        <v>514.34460999999999</v>
      </c>
      <c r="U184" s="78">
        <v>0</v>
      </c>
      <c r="V184" s="78">
        <v>0</v>
      </c>
      <c r="W184" s="78">
        <v>0</v>
      </c>
      <c r="X184" s="78">
        <v>0</v>
      </c>
      <c r="Y184" s="78">
        <v>0</v>
      </c>
      <c r="Z184" s="78">
        <v>0</v>
      </c>
      <c r="AA184" s="78">
        <v>0</v>
      </c>
      <c r="AB184" s="78">
        <v>0</v>
      </c>
    </row>
    <row r="185" spans="1:28" s="20" customFormat="1">
      <c r="A185" s="157"/>
      <c r="B185" s="77" t="s">
        <v>24</v>
      </c>
      <c r="C185" s="78">
        <f t="shared" si="9"/>
        <v>8390.6253310404827</v>
      </c>
      <c r="D185" s="106">
        <v>4295.1151960905399</v>
      </c>
      <c r="E185" s="78">
        <v>3891.4661348970599</v>
      </c>
      <c r="F185" s="78">
        <v>51.42069</v>
      </c>
      <c r="G185" s="78">
        <v>82.752485852668599</v>
      </c>
      <c r="H185" s="78">
        <v>69.870824200214699</v>
      </c>
      <c r="I185" s="78">
        <v>0</v>
      </c>
      <c r="J185" s="78">
        <v>0</v>
      </c>
      <c r="K185" s="78">
        <v>-534.54399999999998</v>
      </c>
      <c r="L185" s="78">
        <v>-429.70966349999998</v>
      </c>
      <c r="M185" s="78">
        <v>0</v>
      </c>
      <c r="N185" s="78">
        <v>0</v>
      </c>
      <c r="O185" s="78">
        <v>0</v>
      </c>
      <c r="P185" s="78">
        <v>0</v>
      </c>
      <c r="Q185" s="78">
        <v>-42.050219641842297</v>
      </c>
      <c r="R185" s="78">
        <v>-1741.5641077763701</v>
      </c>
      <c r="S185" s="78">
        <v>0</v>
      </c>
      <c r="T185" s="78">
        <v>526.93482300000005</v>
      </c>
      <c r="U185" s="78">
        <v>0</v>
      </c>
      <c r="V185" s="78">
        <v>0</v>
      </c>
      <c r="W185" s="78">
        <v>0</v>
      </c>
      <c r="X185" s="78">
        <v>0</v>
      </c>
      <c r="Y185" s="78">
        <v>0</v>
      </c>
      <c r="Z185" s="78">
        <v>0</v>
      </c>
      <c r="AA185" s="78">
        <v>0</v>
      </c>
      <c r="AB185" s="78">
        <v>0</v>
      </c>
    </row>
    <row r="186" spans="1:28" s="20" customFormat="1">
      <c r="A186" s="157"/>
      <c r="B186" s="77" t="s">
        <v>25</v>
      </c>
      <c r="C186" s="78">
        <f t="shared" si="9"/>
        <v>8665.0478524896171</v>
      </c>
      <c r="D186" s="106">
        <v>4323.4806425502402</v>
      </c>
      <c r="E186" s="78">
        <v>4130.1948190166304</v>
      </c>
      <c r="F186" s="78">
        <v>52.481456999999999</v>
      </c>
      <c r="G186" s="78">
        <v>84.779667402948505</v>
      </c>
      <c r="H186" s="78">
        <v>74.111266519798207</v>
      </c>
      <c r="I186" s="78">
        <v>0</v>
      </c>
      <c r="J186" s="78">
        <v>0</v>
      </c>
      <c r="K186" s="78">
        <v>-544.04399999999998</v>
      </c>
      <c r="L186" s="78">
        <v>-422.68557349999998</v>
      </c>
      <c r="M186" s="78">
        <v>0</v>
      </c>
      <c r="N186" s="78">
        <v>0</v>
      </c>
      <c r="O186" s="78">
        <v>0</v>
      </c>
      <c r="P186" s="78">
        <v>0</v>
      </c>
      <c r="Q186" s="78">
        <v>-42.168632125858203</v>
      </c>
      <c r="R186" s="78">
        <v>-1769.9651297338901</v>
      </c>
      <c r="S186" s="78">
        <v>0</v>
      </c>
      <c r="T186" s="78">
        <v>537.49562189999995</v>
      </c>
      <c r="U186" s="78">
        <v>0</v>
      </c>
      <c r="V186" s="78">
        <v>0</v>
      </c>
      <c r="W186" s="78">
        <v>0</v>
      </c>
      <c r="X186" s="78">
        <v>0</v>
      </c>
      <c r="Y186" s="78">
        <v>0</v>
      </c>
      <c r="Z186" s="78">
        <v>0</v>
      </c>
      <c r="AA186" s="78">
        <v>0</v>
      </c>
      <c r="AB186" s="78">
        <v>0</v>
      </c>
    </row>
    <row r="187" spans="1:28" s="20" customFormat="1">
      <c r="A187" s="157"/>
      <c r="B187" s="77" t="s">
        <v>26</v>
      </c>
      <c r="C187" s="78">
        <f t="shared" si="9"/>
        <v>8699.1498028551596</v>
      </c>
      <c r="D187" s="106">
        <v>4319.5364791201091</v>
      </c>
      <c r="E187" s="78">
        <v>4149.19560234445</v>
      </c>
      <c r="F187" s="78">
        <v>52.504677000000008</v>
      </c>
      <c r="G187" s="78">
        <v>104.13111561093898</v>
      </c>
      <c r="H187" s="78">
        <v>73.781928779661669</v>
      </c>
      <c r="I187" s="78">
        <v>0</v>
      </c>
      <c r="J187" s="78">
        <v>0</v>
      </c>
      <c r="K187" s="78">
        <v>-540.44399999999996</v>
      </c>
      <c r="L187" s="78">
        <v>-411.20966349999998</v>
      </c>
      <c r="M187" s="78">
        <v>0</v>
      </c>
      <c r="N187" s="78">
        <v>0</v>
      </c>
      <c r="O187" s="78">
        <v>0</v>
      </c>
      <c r="P187" s="78">
        <v>0</v>
      </c>
      <c r="Q187" s="78">
        <v>-41.8</v>
      </c>
      <c r="R187" s="78">
        <v>-1810.6775652882</v>
      </c>
      <c r="S187" s="78">
        <v>0</v>
      </c>
      <c r="T187" s="78">
        <v>20</v>
      </c>
      <c r="U187" s="78">
        <v>0</v>
      </c>
      <c r="V187" s="78">
        <v>0</v>
      </c>
      <c r="W187" s="78">
        <v>0</v>
      </c>
      <c r="X187" s="78">
        <v>0</v>
      </c>
      <c r="Y187" s="78">
        <v>0</v>
      </c>
      <c r="Z187" s="78">
        <v>0</v>
      </c>
      <c r="AA187" s="78">
        <v>0</v>
      </c>
      <c r="AB187" s="78">
        <v>0</v>
      </c>
    </row>
    <row r="188" spans="1:28" s="20" customFormat="1">
      <c r="A188" s="157"/>
      <c r="B188" s="77" t="s">
        <v>27</v>
      </c>
      <c r="C188" s="78">
        <f t="shared" si="9"/>
        <v>9001.2070067122513</v>
      </c>
      <c r="D188" s="106">
        <v>4447.2025749305103</v>
      </c>
      <c r="E188" s="78">
        <v>4281.47492010115</v>
      </c>
      <c r="F188" s="78">
        <v>53.1738</v>
      </c>
      <c r="G188" s="78">
        <v>145.84983088087799</v>
      </c>
      <c r="H188" s="78">
        <v>73.505880799712102</v>
      </c>
      <c r="I188" s="78">
        <v>0</v>
      </c>
      <c r="J188" s="78">
        <v>0</v>
      </c>
      <c r="K188" s="78">
        <v>-514.79399999999998</v>
      </c>
      <c r="L188" s="78">
        <v>-413.63454350000001</v>
      </c>
      <c r="M188" s="78">
        <v>0</v>
      </c>
      <c r="N188" s="78">
        <v>0</v>
      </c>
      <c r="O188" s="78">
        <v>0</v>
      </c>
      <c r="P188" s="78">
        <v>0</v>
      </c>
      <c r="Q188" s="78">
        <v>-40.947701780000003</v>
      </c>
      <c r="R188" s="78">
        <v>-1829.11104656577</v>
      </c>
      <c r="S188" s="78">
        <v>0</v>
      </c>
      <c r="T188" s="78">
        <v>25</v>
      </c>
      <c r="U188" s="78">
        <v>0</v>
      </c>
      <c r="V188" s="78">
        <v>0</v>
      </c>
      <c r="W188" s="78">
        <v>0</v>
      </c>
      <c r="X188" s="78">
        <v>0</v>
      </c>
      <c r="Y188" s="78">
        <v>0</v>
      </c>
      <c r="Z188" s="78">
        <v>0</v>
      </c>
      <c r="AA188" s="78">
        <v>0</v>
      </c>
      <c r="AB188" s="78">
        <v>0</v>
      </c>
    </row>
    <row r="189" spans="1:28" s="20" customFormat="1">
      <c r="A189" s="157"/>
      <c r="B189" s="77" t="s">
        <v>28</v>
      </c>
      <c r="C189" s="78">
        <f t="shared" si="9"/>
        <v>9300.5655631699574</v>
      </c>
      <c r="D189" s="106">
        <v>4635.5740774596597</v>
      </c>
      <c r="E189" s="78">
        <v>4394.2752769018598</v>
      </c>
      <c r="F189" s="78">
        <v>52.435017000000002</v>
      </c>
      <c r="G189" s="78">
        <v>144.29049183819899</v>
      </c>
      <c r="H189" s="78">
        <v>73.9906999702403</v>
      </c>
      <c r="I189" s="78">
        <v>0</v>
      </c>
      <c r="J189" s="78">
        <v>0</v>
      </c>
      <c r="K189" s="78">
        <v>-522.69399999999996</v>
      </c>
      <c r="L189" s="78">
        <v>-423.2285435</v>
      </c>
      <c r="M189" s="78">
        <v>0</v>
      </c>
      <c r="N189" s="78">
        <v>0</v>
      </c>
      <c r="O189" s="78">
        <v>0</v>
      </c>
      <c r="P189" s="78">
        <v>0</v>
      </c>
      <c r="Q189" s="78">
        <v>-40.947701780000003</v>
      </c>
      <c r="R189" s="78">
        <v>-1836.8069479399001</v>
      </c>
      <c r="S189" s="78">
        <v>0</v>
      </c>
      <c r="T189" s="78">
        <v>25</v>
      </c>
      <c r="U189" s="78">
        <v>0</v>
      </c>
      <c r="V189" s="78">
        <v>0</v>
      </c>
      <c r="W189" s="78">
        <v>0</v>
      </c>
      <c r="X189" s="78">
        <v>0</v>
      </c>
      <c r="Y189" s="78">
        <v>0</v>
      </c>
      <c r="Z189" s="78">
        <v>0</v>
      </c>
      <c r="AA189" s="78">
        <v>0</v>
      </c>
      <c r="AB189" s="78">
        <v>0</v>
      </c>
    </row>
    <row r="190" spans="1:28" s="20" customFormat="1">
      <c r="A190" s="157"/>
      <c r="B190" s="77" t="s">
        <v>29</v>
      </c>
      <c r="C190" s="78">
        <f t="shared" si="9"/>
        <v>9388.3794134016753</v>
      </c>
      <c r="D190" s="106">
        <v>4669.4652913703167</v>
      </c>
      <c r="E190" s="78">
        <v>4450.2412232762526</v>
      </c>
      <c r="F190" s="78">
        <v>52.96636800000001</v>
      </c>
      <c r="G190" s="78">
        <v>139.28519363509952</v>
      </c>
      <c r="H190" s="78">
        <v>76.421337120007365</v>
      </c>
      <c r="I190" s="78">
        <v>0</v>
      </c>
      <c r="J190" s="78">
        <v>0</v>
      </c>
      <c r="K190" s="78">
        <v>-523.29399999999998</v>
      </c>
      <c r="L190" s="78">
        <v>-417.52854349999996</v>
      </c>
      <c r="M190" s="78">
        <v>0</v>
      </c>
      <c r="N190" s="78">
        <v>0</v>
      </c>
      <c r="O190" s="78">
        <v>0</v>
      </c>
      <c r="P190" s="78">
        <v>0</v>
      </c>
      <c r="Q190" s="78">
        <v>-40.947701780000003</v>
      </c>
      <c r="R190" s="78">
        <v>-1842.8063499024299</v>
      </c>
      <c r="S190" s="78">
        <v>0</v>
      </c>
      <c r="T190" s="78">
        <v>40</v>
      </c>
      <c r="U190" s="78">
        <v>0</v>
      </c>
      <c r="V190" s="78">
        <v>0</v>
      </c>
      <c r="W190" s="78">
        <v>0</v>
      </c>
      <c r="X190" s="78">
        <v>0</v>
      </c>
      <c r="Y190" s="78">
        <v>0</v>
      </c>
      <c r="Z190" s="78">
        <v>0</v>
      </c>
      <c r="AA190" s="78">
        <v>0</v>
      </c>
      <c r="AB190" s="78">
        <v>0</v>
      </c>
    </row>
    <row r="191" spans="1:28" s="20" customFormat="1">
      <c r="A191" s="157"/>
      <c r="B191" s="77" t="s">
        <v>30</v>
      </c>
      <c r="C191" s="78">
        <f t="shared" si="9"/>
        <v>9686.8531458631551</v>
      </c>
      <c r="D191" s="106">
        <v>4682.8816356809266</v>
      </c>
      <c r="E191" s="78">
        <v>4732.1226485970228</v>
      </c>
      <c r="F191" s="78">
        <v>53.056539000000008</v>
      </c>
      <c r="G191" s="78">
        <v>134.60672497534952</v>
      </c>
      <c r="H191" s="78">
        <v>84.185597609857126</v>
      </c>
      <c r="I191" s="78">
        <v>0</v>
      </c>
      <c r="J191" s="78">
        <v>0</v>
      </c>
      <c r="K191" s="78">
        <v>-524.59400000000005</v>
      </c>
      <c r="L191" s="78">
        <v>-416.52854350000001</v>
      </c>
      <c r="M191" s="78">
        <v>0</v>
      </c>
      <c r="N191" s="78">
        <v>0</v>
      </c>
      <c r="O191" s="78">
        <v>0</v>
      </c>
      <c r="P191" s="78">
        <v>0</v>
      </c>
      <c r="Q191" s="78">
        <v>-40.847701779999994</v>
      </c>
      <c r="R191" s="78">
        <v>-1813.52350579115</v>
      </c>
      <c r="S191" s="78">
        <v>0</v>
      </c>
      <c r="T191" s="78">
        <v>45</v>
      </c>
      <c r="U191" s="78">
        <v>0</v>
      </c>
      <c r="V191" s="78">
        <v>0</v>
      </c>
      <c r="W191" s="78">
        <v>0</v>
      </c>
      <c r="X191" s="78">
        <v>0</v>
      </c>
      <c r="Y191" s="78">
        <v>0</v>
      </c>
      <c r="Z191" s="78">
        <v>0</v>
      </c>
      <c r="AA191" s="78">
        <v>0</v>
      </c>
      <c r="AB191" s="78">
        <v>0</v>
      </c>
    </row>
    <row r="192" spans="1:28" s="20" customFormat="1">
      <c r="A192" s="157"/>
      <c r="B192" s="77" t="s">
        <v>31</v>
      </c>
      <c r="C192" s="78">
        <f t="shared" si="9"/>
        <v>9730.0889292609518</v>
      </c>
      <c r="D192" s="106">
        <v>5101.4831823601216</v>
      </c>
      <c r="E192" s="78">
        <v>4355.3017494443684</v>
      </c>
      <c r="F192" s="78">
        <v>52.569693000000001</v>
      </c>
      <c r="G192" s="78">
        <v>130.53980117629609</v>
      </c>
      <c r="H192" s="78">
        <v>90.194503280166131</v>
      </c>
      <c r="I192" s="78">
        <v>0</v>
      </c>
      <c r="J192" s="78">
        <v>0</v>
      </c>
      <c r="K192" s="78">
        <v>-524.59400000000005</v>
      </c>
      <c r="L192" s="78">
        <v>-428.12854349999998</v>
      </c>
      <c r="M192" s="78">
        <v>0</v>
      </c>
      <c r="N192" s="78">
        <v>0</v>
      </c>
      <c r="O192" s="78">
        <v>0</v>
      </c>
      <c r="P192" s="78">
        <v>0</v>
      </c>
      <c r="Q192" s="78">
        <v>-40.299999999999997</v>
      </c>
      <c r="R192" s="78">
        <v>-1881.77722447061</v>
      </c>
      <c r="S192" s="78">
        <v>0</v>
      </c>
      <c r="T192" s="78">
        <v>45</v>
      </c>
      <c r="U192" s="78">
        <v>0</v>
      </c>
      <c r="V192" s="78">
        <v>0</v>
      </c>
      <c r="W192" s="78">
        <v>0</v>
      </c>
      <c r="X192" s="78">
        <v>0</v>
      </c>
      <c r="Y192" s="78">
        <v>0</v>
      </c>
      <c r="Z192" s="78">
        <v>0</v>
      </c>
      <c r="AA192" s="78">
        <v>0</v>
      </c>
      <c r="AB192" s="78">
        <v>0</v>
      </c>
    </row>
    <row r="193" spans="1:28" s="20" customFormat="1">
      <c r="A193" s="157"/>
      <c r="B193" s="77" t="s">
        <v>32</v>
      </c>
      <c r="C193" s="78">
        <f t="shared" si="9"/>
        <v>9693.6317131177475</v>
      </c>
      <c r="D193" s="106">
        <v>5213.4216915099296</v>
      </c>
      <c r="E193" s="78">
        <v>4209.8209354839692</v>
      </c>
      <c r="F193" s="78">
        <v>52.576659000000006</v>
      </c>
      <c r="G193" s="78">
        <v>124.14955978387252</v>
      </c>
      <c r="H193" s="78">
        <v>93.66286733997525</v>
      </c>
      <c r="I193" s="78">
        <v>0</v>
      </c>
      <c r="J193" s="78">
        <v>0</v>
      </c>
      <c r="K193" s="78">
        <v>-520.49399999999991</v>
      </c>
      <c r="L193" s="78">
        <v>-429.7285435</v>
      </c>
      <c r="M193" s="78">
        <v>0</v>
      </c>
      <c r="N193" s="78">
        <v>0</v>
      </c>
      <c r="O193" s="78">
        <v>0</v>
      </c>
      <c r="P193" s="78">
        <v>0</v>
      </c>
      <c r="Q193" s="78">
        <v>-40.299999999999997</v>
      </c>
      <c r="R193" s="78">
        <v>-1883.2534335426999</v>
      </c>
      <c r="S193" s="78">
        <v>0</v>
      </c>
      <c r="T193" s="78">
        <v>45</v>
      </c>
      <c r="U193" s="78">
        <v>0</v>
      </c>
      <c r="V193" s="78">
        <v>0</v>
      </c>
      <c r="W193" s="78">
        <v>0</v>
      </c>
      <c r="X193" s="78">
        <v>0</v>
      </c>
      <c r="Y193" s="78">
        <v>0</v>
      </c>
      <c r="Z193" s="78">
        <v>0</v>
      </c>
      <c r="AA193" s="78">
        <v>0</v>
      </c>
      <c r="AB193" s="78">
        <v>0</v>
      </c>
    </row>
    <row r="194" spans="1:28" s="20" customFormat="1">
      <c r="A194" s="157"/>
      <c r="B194" s="77" t="s">
        <v>21</v>
      </c>
      <c r="C194" s="78">
        <f t="shared" si="9"/>
        <v>10205.778523845156</v>
      </c>
      <c r="D194" s="106">
        <v>5305.6681142001307</v>
      </c>
      <c r="E194" s="78">
        <v>4636.5716324967689</v>
      </c>
      <c r="F194" s="78">
        <v>52.999650000000003</v>
      </c>
      <c r="G194" s="78">
        <v>111.88823465839074</v>
      </c>
      <c r="H194" s="78">
        <v>98.650892489866791</v>
      </c>
      <c r="I194" s="78">
        <v>0</v>
      </c>
      <c r="J194" s="78">
        <v>0</v>
      </c>
      <c r="K194" s="78">
        <v>-506.84399999999999</v>
      </c>
      <c r="L194" s="78">
        <v>-427.8371065</v>
      </c>
      <c r="M194" s="78">
        <v>0</v>
      </c>
      <c r="N194" s="78">
        <v>0</v>
      </c>
      <c r="O194" s="78">
        <v>0</v>
      </c>
      <c r="P194" s="78">
        <v>0</v>
      </c>
      <c r="Q194" s="78">
        <v>-38.9</v>
      </c>
      <c r="R194" s="78">
        <v>-1788.6604795201299</v>
      </c>
      <c r="S194" s="78">
        <v>0</v>
      </c>
      <c r="T194" s="78">
        <v>45</v>
      </c>
      <c r="U194" s="78">
        <v>0</v>
      </c>
      <c r="V194" s="78">
        <v>0</v>
      </c>
      <c r="W194" s="78">
        <v>0</v>
      </c>
      <c r="X194" s="78">
        <v>0</v>
      </c>
      <c r="Y194" s="78">
        <v>0</v>
      </c>
      <c r="Z194" s="78">
        <v>0</v>
      </c>
      <c r="AA194" s="78">
        <v>0</v>
      </c>
      <c r="AB194" s="78">
        <v>0</v>
      </c>
    </row>
    <row r="195" spans="1:28" ht="5.25" customHeight="1">
      <c r="A195" s="107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</row>
    <row r="196" spans="1:28" ht="13.5" customHeight="1">
      <c r="A196" s="91" t="s">
        <v>626</v>
      </c>
      <c r="C196" s="80"/>
      <c r="D196" s="80"/>
      <c r="E196" s="80"/>
      <c r="F196" s="80"/>
      <c r="G196" s="80"/>
      <c r="H196" s="80"/>
    </row>
    <row r="197" spans="1:28">
      <c r="C197" s="178"/>
      <c r="T197" s="134"/>
    </row>
    <row r="198" spans="1:28">
      <c r="C198" s="134"/>
      <c r="E198" s="178"/>
    </row>
    <row r="199" spans="1:28">
      <c r="D199" s="178"/>
      <c r="E199" s="178"/>
      <c r="Q199" s="178"/>
    </row>
    <row r="200" spans="1:28">
      <c r="D200" s="178"/>
    </row>
  </sheetData>
  <mergeCells count="27"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  <mergeCell ref="C12:C13"/>
    <mergeCell ref="D12:E12"/>
    <mergeCell ref="F12:F13"/>
    <mergeCell ref="Q12:Q13"/>
    <mergeCell ref="R12:R13"/>
    <mergeCell ref="S11:S13"/>
    <mergeCell ref="G12:G13"/>
    <mergeCell ref="H12:H13"/>
    <mergeCell ref="I12:I13"/>
    <mergeCell ref="K12:L12"/>
    <mergeCell ref="M12:N1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D69"/>
  <sheetViews>
    <sheetView showGridLines="0" workbookViewId="0">
      <pane xSplit="5" ySplit="8" topLeftCell="CP9" activePane="bottomRight" state="frozen"/>
      <selection activeCell="B52" sqref="B52"/>
      <selection pane="topRight" activeCell="B52" sqref="B52"/>
      <selection pane="bottomLeft" activeCell="B52" sqref="B52"/>
      <selection pane="bottomRight" activeCell="CX17" sqref="CX17"/>
    </sheetView>
  </sheetViews>
  <sheetFormatPr baseColWidth="10" defaultRowHeight="15"/>
  <cols>
    <col min="1" max="1" width="2.7109375" customWidth="1"/>
    <col min="2" max="4" width="1.7109375" customWidth="1"/>
    <col min="5" max="5" width="67.7109375" customWidth="1"/>
    <col min="6" max="37" width="10.7109375" hidden="1" customWidth="1"/>
    <col min="38" max="108" width="9.7109375" customWidth="1"/>
  </cols>
  <sheetData>
    <row r="1" spans="1:108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</row>
    <row r="2" spans="1:108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</row>
    <row r="3" spans="1:108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  <c r="DB3" s="110"/>
      <c r="DC3" s="110"/>
      <c r="DD3" s="110"/>
    </row>
    <row r="4" spans="1:108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  <c r="DB4" s="110"/>
      <c r="DC4" s="110"/>
      <c r="DD4" s="110"/>
    </row>
    <row r="5" spans="1:108" ht="20.25">
      <c r="A5" s="110"/>
      <c r="B5" s="111" t="s">
        <v>206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</row>
    <row r="6" spans="1:108" ht="15.75">
      <c r="A6" s="110"/>
      <c r="B6" s="112" t="s">
        <v>200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</row>
    <row r="7" spans="1:108" ht="15.7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  <c r="CZ7" s="110"/>
      <c r="DA7" s="110"/>
      <c r="DB7" s="110"/>
      <c r="DC7" s="110"/>
      <c r="DD7" s="110"/>
    </row>
    <row r="8" spans="1:108" ht="15.75" thickBot="1">
      <c r="A8" s="110"/>
      <c r="B8" s="114"/>
      <c r="C8" s="114"/>
      <c r="D8" s="114"/>
      <c r="E8" s="114"/>
      <c r="F8" s="141" t="s">
        <v>485</v>
      </c>
      <c r="G8" s="141" t="s">
        <v>486</v>
      </c>
      <c r="H8" s="141" t="s">
        <v>487</v>
      </c>
      <c r="I8" s="141" t="s">
        <v>488</v>
      </c>
      <c r="J8" s="141" t="s">
        <v>489</v>
      </c>
      <c r="K8" s="141" t="s">
        <v>490</v>
      </c>
      <c r="L8" s="141" t="s">
        <v>491</v>
      </c>
      <c r="M8" s="141" t="s">
        <v>492</v>
      </c>
      <c r="N8" s="141" t="s">
        <v>493</v>
      </c>
      <c r="O8" s="141" t="s">
        <v>494</v>
      </c>
      <c r="P8" s="141" t="s">
        <v>495</v>
      </c>
      <c r="Q8" s="141" t="s">
        <v>496</v>
      </c>
      <c r="R8" s="141" t="s">
        <v>497</v>
      </c>
      <c r="S8" s="141" t="s">
        <v>498</v>
      </c>
      <c r="T8" s="141" t="s">
        <v>499</v>
      </c>
      <c r="U8" s="141" t="s">
        <v>500</v>
      </c>
      <c r="V8" s="141" t="s">
        <v>501</v>
      </c>
      <c r="W8" s="141" t="s">
        <v>502</v>
      </c>
      <c r="X8" s="141" t="s">
        <v>503</v>
      </c>
      <c r="Y8" s="141" t="s">
        <v>504</v>
      </c>
      <c r="Z8" s="141" t="s">
        <v>505</v>
      </c>
      <c r="AA8" s="141" t="s">
        <v>506</v>
      </c>
      <c r="AB8" s="141" t="s">
        <v>507</v>
      </c>
      <c r="AC8" s="141" t="s">
        <v>508</v>
      </c>
      <c r="AD8" s="141" t="s">
        <v>509</v>
      </c>
      <c r="AE8" s="141" t="s">
        <v>510</v>
      </c>
      <c r="AF8" s="141" t="s">
        <v>511</v>
      </c>
      <c r="AG8" s="141" t="s">
        <v>512</v>
      </c>
      <c r="AH8" s="141" t="s">
        <v>513</v>
      </c>
      <c r="AI8" s="141" t="s">
        <v>514</v>
      </c>
      <c r="AJ8" s="141" t="s">
        <v>515</v>
      </c>
      <c r="AK8" s="141" t="s">
        <v>516</v>
      </c>
      <c r="AL8" s="142" t="s">
        <v>422</v>
      </c>
      <c r="AM8" s="142" t="s">
        <v>423</v>
      </c>
      <c r="AN8" s="142" t="s">
        <v>424</v>
      </c>
      <c r="AO8" s="142" t="s">
        <v>425</v>
      </c>
      <c r="AP8" s="142" t="s">
        <v>426</v>
      </c>
      <c r="AQ8" s="142" t="s">
        <v>427</v>
      </c>
      <c r="AR8" s="142" t="s">
        <v>428</v>
      </c>
      <c r="AS8" s="142" t="s">
        <v>429</v>
      </c>
      <c r="AT8" s="142" t="s">
        <v>430</v>
      </c>
      <c r="AU8" s="142" t="s">
        <v>431</v>
      </c>
      <c r="AV8" s="142" t="s">
        <v>432</v>
      </c>
      <c r="AW8" s="142" t="s">
        <v>433</v>
      </c>
      <c r="AX8" s="142" t="s">
        <v>434</v>
      </c>
      <c r="AY8" s="142" t="s">
        <v>435</v>
      </c>
      <c r="AZ8" s="142" t="s">
        <v>436</v>
      </c>
      <c r="BA8" s="142" t="s">
        <v>437</v>
      </c>
      <c r="BB8" s="142" t="s">
        <v>438</v>
      </c>
      <c r="BC8" s="142" t="s">
        <v>439</v>
      </c>
      <c r="BD8" s="142" t="s">
        <v>440</v>
      </c>
      <c r="BE8" s="142" t="s">
        <v>441</v>
      </c>
      <c r="BF8" s="142" t="s">
        <v>442</v>
      </c>
      <c r="BG8" s="142" t="s">
        <v>443</v>
      </c>
      <c r="BH8" s="142" t="s">
        <v>444</v>
      </c>
      <c r="BI8" s="142" t="s">
        <v>445</v>
      </c>
      <c r="BJ8" s="142" t="s">
        <v>446</v>
      </c>
      <c r="BK8" s="142" t="s">
        <v>447</v>
      </c>
      <c r="BL8" s="142" t="s">
        <v>448</v>
      </c>
      <c r="BM8" s="142" t="s">
        <v>449</v>
      </c>
      <c r="BN8" s="142" t="s">
        <v>450</v>
      </c>
      <c r="BO8" s="142" t="s">
        <v>451</v>
      </c>
      <c r="BP8" s="142" t="s">
        <v>452</v>
      </c>
      <c r="BQ8" s="142" t="s">
        <v>453</v>
      </c>
      <c r="BR8" s="142" t="s">
        <v>454</v>
      </c>
      <c r="BS8" s="142" t="s">
        <v>455</v>
      </c>
      <c r="BT8" s="142" t="s">
        <v>456</v>
      </c>
      <c r="BU8" s="142" t="s">
        <v>457</v>
      </c>
      <c r="BV8" s="142" t="s">
        <v>458</v>
      </c>
      <c r="BW8" s="142" t="s">
        <v>459</v>
      </c>
      <c r="BX8" s="142" t="s">
        <v>460</v>
      </c>
      <c r="BY8" s="142" t="s">
        <v>461</v>
      </c>
      <c r="BZ8" s="142" t="s">
        <v>462</v>
      </c>
      <c r="CA8" s="142" t="s">
        <v>463</v>
      </c>
      <c r="CB8" s="142" t="s">
        <v>464</v>
      </c>
      <c r="CC8" s="142" t="s">
        <v>465</v>
      </c>
      <c r="CD8" s="142" t="s">
        <v>466</v>
      </c>
      <c r="CE8" s="142" t="s">
        <v>473</v>
      </c>
      <c r="CF8" s="142" t="s">
        <v>476</v>
      </c>
      <c r="CG8" s="142" t="s">
        <v>477</v>
      </c>
      <c r="CH8" s="142" t="s">
        <v>480</v>
      </c>
      <c r="CI8" s="142" t="s">
        <v>483</v>
      </c>
      <c r="CJ8" s="142" t="s">
        <v>484</v>
      </c>
      <c r="CK8" s="142" t="s">
        <v>544</v>
      </c>
      <c r="CL8" s="142" t="s">
        <v>548</v>
      </c>
      <c r="CM8" s="142" t="s">
        <v>549</v>
      </c>
      <c r="CN8" s="142" t="s">
        <v>550</v>
      </c>
      <c r="CO8" s="142" t="s">
        <v>551</v>
      </c>
      <c r="CP8" s="142" t="s">
        <v>554</v>
      </c>
      <c r="CQ8" s="142" t="s">
        <v>601</v>
      </c>
      <c r="CR8" s="142" t="s">
        <v>602</v>
      </c>
      <c r="CS8" s="142" t="s">
        <v>603</v>
      </c>
      <c r="CT8" s="142" t="s">
        <v>608</v>
      </c>
      <c r="CU8" s="142" t="s">
        <v>609</v>
      </c>
      <c r="CV8" s="142" t="s">
        <v>610</v>
      </c>
      <c r="CW8" s="142" t="s">
        <v>612</v>
      </c>
      <c r="CX8" s="142" t="s">
        <v>615</v>
      </c>
      <c r="CY8" s="142" t="s">
        <v>617</v>
      </c>
      <c r="CZ8" s="142" t="s">
        <v>618</v>
      </c>
      <c r="DA8" s="142" t="s">
        <v>619</v>
      </c>
      <c r="DB8" s="142" t="s">
        <v>620</v>
      </c>
      <c r="DC8" s="142" t="s">
        <v>623</v>
      </c>
      <c r="DD8" s="142" t="s">
        <v>625</v>
      </c>
    </row>
    <row r="9" spans="1:108">
      <c r="A9" s="110"/>
      <c r="B9" s="115" t="s">
        <v>201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3327.3999999999996</v>
      </c>
      <c r="AM9" s="116">
        <f t="shared" si="0"/>
        <v>3411.6999999999994</v>
      </c>
      <c r="AN9" s="116">
        <f t="shared" si="0"/>
        <v>3400.2999999999997</v>
      </c>
      <c r="AO9" s="116">
        <f t="shared" si="0"/>
        <v>3499.2</v>
      </c>
      <c r="AP9" s="116">
        <f t="shared" si="0"/>
        <v>3490</v>
      </c>
      <c r="AQ9" s="116">
        <f t="shared" si="0"/>
        <v>3501.3</v>
      </c>
      <c r="AR9" s="116">
        <f t="shared" si="0"/>
        <v>3358.3000000000006</v>
      </c>
      <c r="AS9" s="116">
        <f t="shared" si="0"/>
        <v>3365.3</v>
      </c>
      <c r="AT9" s="116">
        <f t="shared" si="0"/>
        <v>3354.4000000000005</v>
      </c>
      <c r="AU9" s="116">
        <f t="shared" si="0"/>
        <v>3283.8</v>
      </c>
      <c r="AV9" s="116">
        <f t="shared" si="0"/>
        <v>3327.2000000000007</v>
      </c>
      <c r="AW9" s="116">
        <f t="shared" si="0"/>
        <v>3785.1000000000004</v>
      </c>
      <c r="AX9" s="116">
        <f t="shared" si="0"/>
        <v>3856.8</v>
      </c>
      <c r="AY9" s="116">
        <f t="shared" si="0"/>
        <v>3925.4999999999995</v>
      </c>
      <c r="AZ9" s="116">
        <f t="shared" si="0"/>
        <v>3905.599999999999</v>
      </c>
      <c r="BA9" s="116">
        <f t="shared" si="0"/>
        <v>4207.8999999999996</v>
      </c>
      <c r="BB9" s="116">
        <f t="shared" si="0"/>
        <v>4469.1000000000004</v>
      </c>
      <c r="BC9" s="116">
        <f t="shared" si="0"/>
        <v>4468.7999999999993</v>
      </c>
      <c r="BD9" s="116">
        <f t="shared" si="0"/>
        <v>4504.8</v>
      </c>
      <c r="BE9" s="116">
        <f t="shared" si="0"/>
        <v>4860.8</v>
      </c>
      <c r="BF9" s="116">
        <f t="shared" si="0"/>
        <v>5478.3999999999987</v>
      </c>
      <c r="BG9" s="116">
        <f t="shared" si="0"/>
        <v>5599.2</v>
      </c>
      <c r="BH9" s="116">
        <f t="shared" si="0"/>
        <v>5719.3</v>
      </c>
      <c r="BI9" s="116">
        <f t="shared" si="0"/>
        <v>6709.1</v>
      </c>
      <c r="BJ9" s="116">
        <f t="shared" si="0"/>
        <v>6868.6</v>
      </c>
      <c r="BK9" s="116">
        <f>BK10+BK24+BK38+BK51+BK64</f>
        <v>6977.8</v>
      </c>
      <c r="BL9" s="116">
        <f t="shared" ref="BL9:BQ9" si="1">BL10+BL24+BL38+BL51+BL64</f>
        <v>6631</v>
      </c>
      <c r="BM9" s="116">
        <f t="shared" si="1"/>
        <v>7184.4</v>
      </c>
      <c r="BN9" s="116">
        <f t="shared" si="1"/>
        <v>7118.5</v>
      </c>
      <c r="BO9" s="116">
        <f t="shared" si="1"/>
        <v>7126.9000000000005</v>
      </c>
      <c r="BP9" s="116">
        <f t="shared" si="1"/>
        <v>7196.9678241106894</v>
      </c>
      <c r="BQ9" s="116">
        <f t="shared" si="1"/>
        <v>7461.5</v>
      </c>
      <c r="BR9" s="116">
        <v>7540.199999999998</v>
      </c>
      <c r="BS9" s="116">
        <v>7485.1</v>
      </c>
      <c r="BT9" s="116">
        <v>7412.3999999999987</v>
      </c>
      <c r="BU9" s="116">
        <v>7556.8</v>
      </c>
      <c r="BV9" s="116">
        <v>8201.5</v>
      </c>
      <c r="BW9" s="116">
        <v>8364.4999999999982</v>
      </c>
      <c r="BX9" s="116">
        <v>8645.7999999999993</v>
      </c>
      <c r="BY9" s="116">
        <v>8834.5</v>
      </c>
      <c r="BZ9" s="116">
        <v>8849.6999999999989</v>
      </c>
      <c r="CA9" s="116">
        <v>9001.5</v>
      </c>
      <c r="CB9" s="116">
        <v>8969.4999999999982</v>
      </c>
      <c r="CC9" s="116">
        <v>9295</v>
      </c>
      <c r="CD9" s="116">
        <v>9315.5000000000018</v>
      </c>
      <c r="CE9" s="116">
        <v>9332.3000000000011</v>
      </c>
      <c r="CF9" s="116">
        <v>9261.5</v>
      </c>
      <c r="CG9" s="116">
        <v>9790.5</v>
      </c>
      <c r="CH9" s="116">
        <v>10021.4</v>
      </c>
      <c r="CI9" s="116">
        <v>11005.8</v>
      </c>
      <c r="CJ9" s="116">
        <v>11114.4</v>
      </c>
      <c r="CK9" s="116">
        <v>11161.7</v>
      </c>
      <c r="CL9" s="116">
        <v>11134.6</v>
      </c>
      <c r="CM9" s="116">
        <v>11435.7</v>
      </c>
      <c r="CN9" s="116">
        <v>11301.8</v>
      </c>
      <c r="CO9" s="116">
        <v>11681</v>
      </c>
      <c r="CP9" s="116">
        <v>11674.4</v>
      </c>
      <c r="CQ9" s="116">
        <v>11492.1</v>
      </c>
      <c r="CR9" s="116">
        <v>11272.3</v>
      </c>
      <c r="CS9" s="116">
        <v>11958.2</v>
      </c>
      <c r="CT9" s="116">
        <v>11937.2</v>
      </c>
      <c r="CU9" s="116">
        <v>11706.6</v>
      </c>
      <c r="CV9" s="116">
        <v>11663.4</v>
      </c>
      <c r="CW9" s="116">
        <v>12051.6</v>
      </c>
      <c r="CX9" s="116">
        <v>11766.5</v>
      </c>
      <c r="CY9" s="116">
        <v>11800.3</v>
      </c>
      <c r="CZ9" s="116">
        <v>12190</v>
      </c>
      <c r="DA9" s="116">
        <v>13599.9</v>
      </c>
      <c r="DB9" s="116">
        <v>13511</v>
      </c>
      <c r="DC9" s="116">
        <v>13413.500000000002</v>
      </c>
      <c r="DD9" s="116">
        <v>13604.7</v>
      </c>
    </row>
    <row r="10" spans="1:108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5738.4999999999982</v>
      </c>
      <c r="BS10" s="113">
        <v>5749.9999999999991</v>
      </c>
      <c r="BT10" s="113">
        <v>5798.2999999999984</v>
      </c>
      <c r="BU10" s="113">
        <v>5837.1999999999989</v>
      </c>
      <c r="BV10" s="113">
        <v>6547.4</v>
      </c>
      <c r="BW10" s="113">
        <v>6660.5999999999985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8213.1</v>
      </c>
      <c r="CM10" s="113">
        <v>8219.7999999999993</v>
      </c>
      <c r="CN10" s="113">
        <v>8229.2000000000007</v>
      </c>
      <c r="CO10" s="113">
        <v>8335.4</v>
      </c>
      <c r="CP10" s="113">
        <v>8309.1999999999989</v>
      </c>
      <c r="CQ10" s="113">
        <v>8193.1999999999989</v>
      </c>
      <c r="CR10" s="113">
        <v>8115.1</v>
      </c>
      <c r="CS10" s="113">
        <v>8710.7999999999993</v>
      </c>
      <c r="CT10" s="113">
        <v>8595.4</v>
      </c>
      <c r="CU10" s="113">
        <v>8494.2000000000007</v>
      </c>
      <c r="CV10" s="113">
        <v>8430.4</v>
      </c>
      <c r="CW10" s="113">
        <v>8510.7000000000007</v>
      </c>
      <c r="CX10" s="113">
        <v>8270.7999999999993</v>
      </c>
      <c r="CY10" s="113">
        <v>8324.2000000000007</v>
      </c>
      <c r="CZ10" s="113">
        <v>8370.9</v>
      </c>
      <c r="DA10" s="113">
        <v>9302.7000000000007</v>
      </c>
      <c r="DB10" s="113">
        <v>9029.2999999999993</v>
      </c>
      <c r="DC10" s="113">
        <v>9005.5</v>
      </c>
      <c r="DD10" s="113">
        <v>9297.4</v>
      </c>
    </row>
    <row r="11" spans="1:108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  <c r="CY11" s="113">
        <v>0</v>
      </c>
      <c r="CZ11" s="113">
        <v>0</v>
      </c>
      <c r="DA11" s="113">
        <v>0</v>
      </c>
      <c r="DB11" s="113">
        <v>0</v>
      </c>
      <c r="DC11" s="113">
        <v>0</v>
      </c>
      <c r="DD11" s="113">
        <v>0</v>
      </c>
    </row>
    <row r="12" spans="1:108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  <c r="CY12" s="113">
        <v>0</v>
      </c>
      <c r="CZ12" s="113">
        <v>0</v>
      </c>
      <c r="DA12" s="113">
        <v>0</v>
      </c>
      <c r="DB12" s="113">
        <v>0</v>
      </c>
      <c r="DC12" s="113">
        <v>0</v>
      </c>
      <c r="DD12" s="113">
        <v>0</v>
      </c>
    </row>
    <row r="13" spans="1:108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  <c r="CY13" s="113">
        <v>0</v>
      </c>
      <c r="CZ13" s="113">
        <v>0</v>
      </c>
      <c r="DA13" s="113">
        <v>0</v>
      </c>
      <c r="DB13" s="113">
        <v>0</v>
      </c>
      <c r="DC13" s="113">
        <v>0</v>
      </c>
      <c r="DD13" s="113">
        <v>0</v>
      </c>
    </row>
    <row r="14" spans="1:108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  <c r="CY14" s="113">
        <v>0</v>
      </c>
      <c r="CZ14" s="113">
        <v>0</v>
      </c>
      <c r="DA14" s="113">
        <v>0</v>
      </c>
      <c r="DB14" s="113">
        <v>0</v>
      </c>
      <c r="DC14" s="113">
        <v>0</v>
      </c>
      <c r="DD14" s="113">
        <v>0</v>
      </c>
    </row>
    <row r="15" spans="1:108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  <c r="CY15" s="113">
        <v>0</v>
      </c>
      <c r="CZ15" s="113">
        <v>0</v>
      </c>
      <c r="DA15" s="113">
        <v>0</v>
      </c>
      <c r="DB15" s="113">
        <v>0</v>
      </c>
      <c r="DC15" s="113">
        <v>0</v>
      </c>
      <c r="DD15" s="113">
        <v>0</v>
      </c>
    </row>
    <row r="16" spans="1:108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  <c r="CY16" s="113">
        <v>0</v>
      </c>
      <c r="CZ16" s="113">
        <v>0</v>
      </c>
      <c r="DA16" s="113">
        <v>0</v>
      </c>
      <c r="DB16" s="113">
        <v>0</v>
      </c>
      <c r="DC16" s="113">
        <v>0</v>
      </c>
      <c r="DD16" s="113">
        <v>0</v>
      </c>
    </row>
    <row r="17" spans="1:108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5738.4999999999982</v>
      </c>
      <c r="BS17" s="113">
        <v>5749.9999999999991</v>
      </c>
      <c r="BT17" s="113">
        <v>5798.2999999999984</v>
      </c>
      <c r="BU17" s="113">
        <v>5837.1999999999989</v>
      </c>
      <c r="BV17" s="113">
        <v>6547.4</v>
      </c>
      <c r="BW17" s="113">
        <v>6660.5999999999985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8213.1</v>
      </c>
      <c r="CM17" s="113">
        <v>8219.7999999999993</v>
      </c>
      <c r="CN17" s="113">
        <v>8229.2000000000007</v>
      </c>
      <c r="CO17" s="113">
        <v>8335.4</v>
      </c>
      <c r="CP17" s="113">
        <v>8309.1999999999989</v>
      </c>
      <c r="CQ17" s="113">
        <v>8193.1999999999989</v>
      </c>
      <c r="CR17" s="113">
        <v>8115.1</v>
      </c>
      <c r="CS17" s="113">
        <v>8710.7999999999993</v>
      </c>
      <c r="CT17" s="113">
        <v>8595.4</v>
      </c>
      <c r="CU17" s="113">
        <v>8494.2000000000007</v>
      </c>
      <c r="CV17" s="113">
        <v>8430.4</v>
      </c>
      <c r="CW17" s="113">
        <v>8510.7000000000007</v>
      </c>
      <c r="CX17" s="113">
        <v>8270.7999999999993</v>
      </c>
      <c r="CY17" s="113">
        <v>8324.2000000000007</v>
      </c>
      <c r="CZ17" s="113">
        <v>8370.9</v>
      </c>
      <c r="DA17" s="113">
        <v>9302.7000000000007</v>
      </c>
      <c r="DB17" s="113">
        <v>9029.2999999999993</v>
      </c>
      <c r="DC17" s="113">
        <v>9005.5</v>
      </c>
      <c r="DD17" s="113">
        <v>9297.4</v>
      </c>
    </row>
    <row r="18" spans="1:108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  <c r="CY18" s="113">
        <v>0</v>
      </c>
      <c r="CZ18" s="113">
        <v>0</v>
      </c>
      <c r="DA18" s="113">
        <v>0</v>
      </c>
      <c r="DB18" s="113">
        <v>0</v>
      </c>
      <c r="DC18" s="113">
        <v>0</v>
      </c>
      <c r="DD18" s="113">
        <v>0</v>
      </c>
    </row>
    <row r="19" spans="1:108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  <c r="CY19" s="113">
        <v>0</v>
      </c>
      <c r="CZ19" s="113">
        <v>0</v>
      </c>
      <c r="DA19" s="113">
        <v>0</v>
      </c>
      <c r="DB19" s="113">
        <v>0</v>
      </c>
      <c r="DC19" s="113">
        <v>0</v>
      </c>
      <c r="DD19" s="113">
        <v>0</v>
      </c>
    </row>
    <row r="20" spans="1:108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  <c r="CW20" s="113">
        <v>1466.7</v>
      </c>
      <c r="CX20" s="113">
        <v>1300</v>
      </c>
      <c r="CY20" s="113">
        <v>1300</v>
      </c>
      <c r="CZ20" s="113">
        <v>1300</v>
      </c>
      <c r="DA20" s="113">
        <v>2000</v>
      </c>
      <c r="DB20" s="113">
        <v>2000</v>
      </c>
      <c r="DC20" s="113">
        <v>2000</v>
      </c>
      <c r="DD20" s="113">
        <v>2200</v>
      </c>
    </row>
    <row r="21" spans="1:108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4688.4999999999982</v>
      </c>
      <c r="BS21" s="113">
        <v>4699.9999999999991</v>
      </c>
      <c r="BT21" s="113">
        <v>4748.2999999999984</v>
      </c>
      <c r="BU21" s="113">
        <v>4787.1999999999989</v>
      </c>
      <c r="BV21" s="113">
        <v>4797.3999999999996</v>
      </c>
      <c r="BW21" s="113">
        <v>4910.5999999999985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6021.2000000000007</v>
      </c>
      <c r="CK21" s="113">
        <v>6453.9</v>
      </c>
      <c r="CL21" s="113">
        <v>6413.1</v>
      </c>
      <c r="CM21" s="113">
        <v>6419.7999999999993</v>
      </c>
      <c r="CN21" s="113">
        <v>6429.2000000000007</v>
      </c>
      <c r="CO21" s="113">
        <v>6535.4</v>
      </c>
      <c r="CP21" s="113">
        <v>6675.9</v>
      </c>
      <c r="CQ21" s="113">
        <v>6559.9</v>
      </c>
      <c r="CR21" s="113">
        <v>6481.8</v>
      </c>
      <c r="CS21" s="113">
        <v>7077.5</v>
      </c>
      <c r="CT21" s="113">
        <v>7128.7</v>
      </c>
      <c r="CU21" s="113">
        <v>7027.5000000000009</v>
      </c>
      <c r="CV21" s="113">
        <v>6963.7</v>
      </c>
      <c r="CW21" s="113">
        <v>7044.0000000000009</v>
      </c>
      <c r="CX21" s="113">
        <v>6970.7999999999993</v>
      </c>
      <c r="CY21" s="113">
        <v>7024.2000000000007</v>
      </c>
      <c r="CZ21" s="113">
        <v>7070.9</v>
      </c>
      <c r="DA21" s="113">
        <v>7302.7</v>
      </c>
      <c r="DB21" s="113">
        <v>7029.2999999999993</v>
      </c>
      <c r="DC21" s="113">
        <v>7005.5</v>
      </c>
      <c r="DD21" s="113">
        <v>7097.4</v>
      </c>
    </row>
    <row r="22" spans="1:108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  <c r="CX22" s="113">
        <v>0</v>
      </c>
      <c r="CY22" s="113">
        <v>0</v>
      </c>
      <c r="CZ22" s="113">
        <v>0</v>
      </c>
      <c r="DA22" s="113">
        <v>0</v>
      </c>
      <c r="DB22" s="113">
        <v>0</v>
      </c>
      <c r="DC22" s="113">
        <v>0</v>
      </c>
      <c r="DD22" s="113">
        <v>0</v>
      </c>
    </row>
    <row r="23" spans="1:108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  <c r="CY23" s="113">
        <v>0</v>
      </c>
      <c r="CZ23" s="113">
        <v>0</v>
      </c>
      <c r="DA23" s="113">
        <v>0</v>
      </c>
      <c r="DB23" s="113">
        <v>0</v>
      </c>
      <c r="DC23" s="113">
        <v>0</v>
      </c>
      <c r="DD23" s="113">
        <v>0</v>
      </c>
    </row>
    <row r="24" spans="1:108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173.79999999999995</v>
      </c>
      <c r="AM24" s="113">
        <f t="shared" si="6"/>
        <v>169.79999999999993</v>
      </c>
      <c r="AN24" s="113">
        <f t="shared" si="6"/>
        <v>168.29999999999993</v>
      </c>
      <c r="AO24" s="113">
        <f t="shared" si="6"/>
        <v>163.89999999999992</v>
      </c>
      <c r="AP24" s="113">
        <f t="shared" si="6"/>
        <v>153.59999999999991</v>
      </c>
      <c r="AQ24" s="113">
        <f t="shared" si="6"/>
        <v>150.6999999999999</v>
      </c>
      <c r="AR24" s="113">
        <f t="shared" si="6"/>
        <v>151.39999999999992</v>
      </c>
      <c r="AS24" s="113">
        <f t="shared" si="6"/>
        <v>139.39999999999992</v>
      </c>
      <c r="AT24" s="113">
        <f t="shared" si="6"/>
        <v>138.39999999999992</v>
      </c>
      <c r="AU24" s="113">
        <f t="shared" si="6"/>
        <v>133.49999999999991</v>
      </c>
      <c r="AV24" s="113">
        <f t="shared" si="6"/>
        <v>135.09999999999994</v>
      </c>
      <c r="AW24" s="113">
        <f t="shared" si="6"/>
        <v>131.29999999999993</v>
      </c>
      <c r="AX24" s="113">
        <f t="shared" si="6"/>
        <v>132.19999999999993</v>
      </c>
      <c r="AY24" s="113">
        <f t="shared" si="6"/>
        <v>128.99999999999991</v>
      </c>
      <c r="AZ24" s="113">
        <f t="shared" si="6"/>
        <v>126.69999999999993</v>
      </c>
      <c r="BA24" s="113">
        <f t="shared" si="6"/>
        <v>122.79999999999993</v>
      </c>
      <c r="BB24" s="113">
        <f t="shared" si="6"/>
        <v>121.99999999999993</v>
      </c>
      <c r="BC24" s="113">
        <f t="shared" si="6"/>
        <v>117.99999999999993</v>
      </c>
      <c r="BD24" s="113">
        <f t="shared" si="6"/>
        <v>116.89999999999992</v>
      </c>
      <c r="BE24" s="113">
        <f t="shared" si="6"/>
        <v>113.69999999999993</v>
      </c>
      <c r="BF24" s="113">
        <f t="shared" si="6"/>
        <v>111.69999999999993</v>
      </c>
      <c r="BG24" s="113">
        <f t="shared" si="6"/>
        <v>108.79999999999993</v>
      </c>
      <c r="BH24" s="113">
        <f t="shared" si="6"/>
        <v>107.59999999999994</v>
      </c>
      <c r="BI24" s="113">
        <f t="shared" si="6"/>
        <v>105.49999999999994</v>
      </c>
      <c r="BJ24" s="113">
        <f t="shared" si="6"/>
        <v>103.89999999999995</v>
      </c>
      <c r="BK24" s="113">
        <f>+BK25+BK31</f>
        <v>101.89999999999995</v>
      </c>
      <c r="BL24" s="113">
        <f t="shared" ref="BL24:BQ24" si="7">+BL25+BL31</f>
        <v>99.999999999999943</v>
      </c>
      <c r="BM24" s="113">
        <f t="shared" si="7"/>
        <v>97.899999999999935</v>
      </c>
      <c r="BN24" s="113">
        <f t="shared" si="7"/>
        <v>96.199999999999932</v>
      </c>
      <c r="BO24" s="113">
        <f t="shared" si="7"/>
        <v>94.399999999999935</v>
      </c>
      <c r="BP24" s="113">
        <f t="shared" si="7"/>
        <v>92.9</v>
      </c>
      <c r="BQ24" s="113">
        <f t="shared" si="7"/>
        <v>92.399999999999935</v>
      </c>
      <c r="BR24" s="113">
        <v>90.899999999999935</v>
      </c>
      <c r="BS24" s="113">
        <v>90.4</v>
      </c>
      <c r="BT24" s="113">
        <v>90.4</v>
      </c>
      <c r="BU24" s="113">
        <v>89.9</v>
      </c>
      <c r="BV24" s="113">
        <v>89.9</v>
      </c>
      <c r="BW24" s="113">
        <v>89.4</v>
      </c>
      <c r="BX24" s="113">
        <v>89.4</v>
      </c>
      <c r="BY24" s="113">
        <v>88.9</v>
      </c>
      <c r="BZ24" s="113">
        <v>88.9</v>
      </c>
      <c r="CA24" s="113">
        <v>88.4</v>
      </c>
      <c r="CB24" s="113">
        <v>88.4</v>
      </c>
      <c r="CC24" s="113">
        <v>87.9</v>
      </c>
      <c r="CD24" s="113">
        <v>64.8</v>
      </c>
      <c r="CE24" s="113">
        <v>64.3</v>
      </c>
      <c r="CF24" s="113">
        <v>64.3</v>
      </c>
      <c r="CG24" s="113">
        <v>63.8</v>
      </c>
      <c r="CH24" s="113">
        <v>207</v>
      </c>
      <c r="CI24" s="113">
        <v>484.5</v>
      </c>
      <c r="CJ24" s="113">
        <v>493.3</v>
      </c>
      <c r="CK24" s="113">
        <v>581.70000000000005</v>
      </c>
      <c r="CL24" s="113">
        <v>573.79999999999995</v>
      </c>
      <c r="CM24" s="113">
        <v>566.5</v>
      </c>
      <c r="CN24" s="113">
        <v>683.80000000000007</v>
      </c>
      <c r="CO24" s="113">
        <v>669.4</v>
      </c>
      <c r="CP24" s="113">
        <v>662</v>
      </c>
      <c r="CQ24" s="113">
        <v>628.4</v>
      </c>
      <c r="CR24" s="113">
        <v>608</v>
      </c>
      <c r="CS24" s="113">
        <v>619.20000000000005</v>
      </c>
      <c r="CT24" s="113">
        <v>625.29999999999995</v>
      </c>
      <c r="CU24" s="113">
        <v>595</v>
      </c>
      <c r="CV24" s="113">
        <v>676.5</v>
      </c>
      <c r="CW24" s="113">
        <v>648.6</v>
      </c>
      <c r="CX24" s="113">
        <v>701.1</v>
      </c>
      <c r="CY24" s="113">
        <v>638.9</v>
      </c>
      <c r="CZ24" s="113">
        <v>652.79999999999995</v>
      </c>
      <c r="DA24" s="113">
        <v>762.2</v>
      </c>
      <c r="DB24" s="113">
        <v>758.2</v>
      </c>
      <c r="DC24" s="113">
        <v>880.5999999999998</v>
      </c>
      <c r="DD24" s="113">
        <v>830.99999999999989</v>
      </c>
    </row>
    <row r="25" spans="1:108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  <c r="CW25" s="113">
        <v>0</v>
      </c>
      <c r="CX25" s="113">
        <v>0</v>
      </c>
      <c r="CY25" s="113">
        <v>0</v>
      </c>
      <c r="CZ25" s="113">
        <v>0</v>
      </c>
      <c r="DA25" s="113">
        <v>0</v>
      </c>
      <c r="DB25" s="113">
        <v>0</v>
      </c>
      <c r="DC25" s="113">
        <v>0</v>
      </c>
      <c r="DD25" s="113">
        <v>0</v>
      </c>
    </row>
    <row r="26" spans="1:108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0</v>
      </c>
      <c r="BS26" s="113">
        <v>0</v>
      </c>
      <c r="BT26" s="113">
        <v>0</v>
      </c>
      <c r="BU26" s="113">
        <v>0</v>
      </c>
      <c r="BV26" s="113">
        <v>0</v>
      </c>
      <c r="BW26" s="113">
        <v>0</v>
      </c>
      <c r="BX26" s="113">
        <v>0</v>
      </c>
      <c r="BY26" s="113">
        <v>0</v>
      </c>
      <c r="BZ26" s="113">
        <v>0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0</v>
      </c>
      <c r="CI26" s="113">
        <v>0</v>
      </c>
      <c r="CJ26" s="113">
        <v>0</v>
      </c>
      <c r="CK26" s="113">
        <v>0</v>
      </c>
      <c r="CL26" s="113">
        <v>0</v>
      </c>
      <c r="CM26" s="113">
        <v>0</v>
      </c>
      <c r="CN26" s="113">
        <v>0</v>
      </c>
      <c r="CO26" s="113">
        <v>0</v>
      </c>
      <c r="CP26" s="113">
        <v>0</v>
      </c>
      <c r="CQ26" s="113">
        <v>0</v>
      </c>
      <c r="CR26" s="113">
        <v>0</v>
      </c>
      <c r="CS26" s="113">
        <v>0</v>
      </c>
      <c r="CT26" s="113">
        <v>0</v>
      </c>
      <c r="CU26" s="113">
        <v>0</v>
      </c>
      <c r="CV26" s="113">
        <v>0</v>
      </c>
      <c r="CW26" s="113">
        <v>0</v>
      </c>
      <c r="CX26" s="113">
        <v>0</v>
      </c>
      <c r="CY26" s="113">
        <v>0</v>
      </c>
      <c r="CZ26" s="113">
        <v>0</v>
      </c>
      <c r="DA26" s="113">
        <v>0</v>
      </c>
      <c r="DB26" s="113">
        <v>0</v>
      </c>
      <c r="DC26" s="113">
        <v>0</v>
      </c>
      <c r="DD26" s="113">
        <v>0</v>
      </c>
    </row>
    <row r="27" spans="1:108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  <c r="CW27" s="113">
        <v>0</v>
      </c>
      <c r="CX27" s="113">
        <v>0</v>
      </c>
      <c r="CY27" s="113">
        <v>0</v>
      </c>
      <c r="CZ27" s="113">
        <v>0</v>
      </c>
      <c r="DA27" s="113">
        <v>0</v>
      </c>
      <c r="DB27" s="113">
        <v>0</v>
      </c>
      <c r="DC27" s="113">
        <v>0</v>
      </c>
      <c r="DD27" s="113">
        <v>0</v>
      </c>
    </row>
    <row r="28" spans="1:108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  <c r="CY28" s="113">
        <v>0</v>
      </c>
      <c r="CZ28" s="113">
        <v>0</v>
      </c>
      <c r="DA28" s="113">
        <v>0</v>
      </c>
      <c r="DB28" s="113">
        <v>0</v>
      </c>
      <c r="DC28" s="113">
        <v>0</v>
      </c>
      <c r="DD28" s="113">
        <v>0</v>
      </c>
    </row>
    <row r="29" spans="1:108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  <c r="CY29" s="113">
        <v>0</v>
      </c>
      <c r="CZ29" s="113">
        <v>0</v>
      </c>
      <c r="DA29" s="113">
        <v>0</v>
      </c>
      <c r="DB29" s="113">
        <v>0</v>
      </c>
      <c r="DC29" s="113">
        <v>0</v>
      </c>
      <c r="DD29" s="113">
        <v>0</v>
      </c>
    </row>
    <row r="30" spans="1:108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  <c r="CX30" s="113">
        <v>0</v>
      </c>
      <c r="CY30" s="113">
        <v>0</v>
      </c>
      <c r="CZ30" s="113">
        <v>0</v>
      </c>
      <c r="DA30" s="113">
        <v>0</v>
      </c>
      <c r="DB30" s="113">
        <v>0</v>
      </c>
      <c r="DC30" s="113">
        <v>0</v>
      </c>
      <c r="DD30" s="113">
        <v>0</v>
      </c>
    </row>
    <row r="31" spans="1:108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173.79999999999995</v>
      </c>
      <c r="AM31" s="113">
        <f t="shared" si="10"/>
        <v>169.79999999999993</v>
      </c>
      <c r="AN31" s="113">
        <f t="shared" si="10"/>
        <v>168.29999999999993</v>
      </c>
      <c r="AO31" s="113">
        <f t="shared" si="10"/>
        <v>163.89999999999992</v>
      </c>
      <c r="AP31" s="113">
        <f t="shared" si="10"/>
        <v>153.59999999999991</v>
      </c>
      <c r="AQ31" s="113">
        <f t="shared" si="10"/>
        <v>150.6999999999999</v>
      </c>
      <c r="AR31" s="113">
        <f t="shared" si="10"/>
        <v>151.39999999999992</v>
      </c>
      <c r="AS31" s="113">
        <f t="shared" si="10"/>
        <v>139.39999999999992</v>
      </c>
      <c r="AT31" s="113">
        <f t="shared" si="10"/>
        <v>138.39999999999992</v>
      </c>
      <c r="AU31" s="113">
        <f t="shared" si="10"/>
        <v>133.49999999999991</v>
      </c>
      <c r="AV31" s="113">
        <f t="shared" si="10"/>
        <v>135.09999999999994</v>
      </c>
      <c r="AW31" s="113">
        <f t="shared" si="10"/>
        <v>131.29999999999993</v>
      </c>
      <c r="AX31" s="113">
        <f t="shared" si="10"/>
        <v>132.19999999999993</v>
      </c>
      <c r="AY31" s="113">
        <f t="shared" si="10"/>
        <v>128.99999999999991</v>
      </c>
      <c r="AZ31" s="113">
        <f t="shared" si="10"/>
        <v>126.69999999999993</v>
      </c>
      <c r="BA31" s="113">
        <f t="shared" si="10"/>
        <v>122.79999999999993</v>
      </c>
      <c r="BB31" s="113">
        <f t="shared" si="10"/>
        <v>121.99999999999993</v>
      </c>
      <c r="BC31" s="113">
        <f t="shared" si="10"/>
        <v>117.99999999999993</v>
      </c>
      <c r="BD31" s="113">
        <f t="shared" si="10"/>
        <v>116.89999999999992</v>
      </c>
      <c r="BE31" s="113">
        <f t="shared" si="10"/>
        <v>113.69999999999993</v>
      </c>
      <c r="BF31" s="113">
        <f t="shared" si="10"/>
        <v>111.69999999999993</v>
      </c>
      <c r="BG31" s="113">
        <f t="shared" si="10"/>
        <v>108.79999999999993</v>
      </c>
      <c r="BH31" s="113">
        <f t="shared" si="10"/>
        <v>107.59999999999994</v>
      </c>
      <c r="BI31" s="113">
        <f t="shared" si="10"/>
        <v>105.49999999999994</v>
      </c>
      <c r="BJ31" s="113">
        <f t="shared" si="10"/>
        <v>103.89999999999995</v>
      </c>
      <c r="BK31" s="113">
        <f>SUM(BK32:BK37)</f>
        <v>101.89999999999995</v>
      </c>
      <c r="BL31" s="113">
        <f t="shared" ref="BL31:BQ31" si="11">SUM(BL32:BL37)</f>
        <v>99.999999999999943</v>
      </c>
      <c r="BM31" s="113">
        <f t="shared" si="11"/>
        <v>97.899999999999935</v>
      </c>
      <c r="BN31" s="113">
        <f t="shared" si="11"/>
        <v>96.199999999999932</v>
      </c>
      <c r="BO31" s="113">
        <f t="shared" si="11"/>
        <v>94.399999999999935</v>
      </c>
      <c r="BP31" s="113">
        <f t="shared" si="11"/>
        <v>92.9</v>
      </c>
      <c r="BQ31" s="113">
        <f t="shared" si="11"/>
        <v>92.399999999999935</v>
      </c>
      <c r="BR31" s="113">
        <v>90.899999999999935</v>
      </c>
      <c r="BS31" s="113">
        <v>90.4</v>
      </c>
      <c r="BT31" s="113">
        <v>90.4</v>
      </c>
      <c r="BU31" s="113">
        <v>89.9</v>
      </c>
      <c r="BV31" s="113">
        <v>89.9</v>
      </c>
      <c r="BW31" s="113">
        <v>89.4</v>
      </c>
      <c r="BX31" s="113">
        <v>89.4</v>
      </c>
      <c r="BY31" s="113">
        <v>88.9</v>
      </c>
      <c r="BZ31" s="113">
        <v>88.9</v>
      </c>
      <c r="CA31" s="113">
        <v>88.4</v>
      </c>
      <c r="CB31" s="113">
        <v>88.4</v>
      </c>
      <c r="CC31" s="113">
        <v>87.9</v>
      </c>
      <c r="CD31" s="113">
        <v>64.8</v>
      </c>
      <c r="CE31" s="113">
        <v>64.3</v>
      </c>
      <c r="CF31" s="113">
        <v>64.3</v>
      </c>
      <c r="CG31" s="113">
        <v>63.8</v>
      </c>
      <c r="CH31" s="113">
        <v>207</v>
      </c>
      <c r="CI31" s="113">
        <v>484.5</v>
      </c>
      <c r="CJ31" s="113">
        <v>493.3</v>
      </c>
      <c r="CK31" s="113">
        <v>581.70000000000005</v>
      </c>
      <c r="CL31" s="113">
        <v>573.79999999999995</v>
      </c>
      <c r="CM31" s="113">
        <v>566.5</v>
      </c>
      <c r="CN31" s="113">
        <v>683.80000000000007</v>
      </c>
      <c r="CO31" s="113">
        <v>669.4</v>
      </c>
      <c r="CP31" s="113">
        <v>662</v>
      </c>
      <c r="CQ31" s="113">
        <v>628.4</v>
      </c>
      <c r="CR31" s="113">
        <v>608</v>
      </c>
      <c r="CS31" s="113">
        <v>619.20000000000005</v>
      </c>
      <c r="CT31" s="113">
        <v>625.29999999999995</v>
      </c>
      <c r="CU31" s="113">
        <v>595</v>
      </c>
      <c r="CV31" s="113">
        <v>676.5</v>
      </c>
      <c r="CW31" s="113">
        <v>648.6</v>
      </c>
      <c r="CX31" s="113">
        <v>701.1</v>
      </c>
      <c r="CY31" s="113">
        <v>638.9</v>
      </c>
      <c r="CZ31" s="113">
        <v>652.79999999999995</v>
      </c>
      <c r="DA31" s="113">
        <v>762.2</v>
      </c>
      <c r="DB31" s="113">
        <v>758.2</v>
      </c>
      <c r="DC31" s="113">
        <v>880.5999999999998</v>
      </c>
      <c r="DD31" s="113">
        <v>830.99999999999989</v>
      </c>
    </row>
    <row r="32" spans="1:108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0</v>
      </c>
      <c r="AM32" s="113">
        <v>0</v>
      </c>
      <c r="AN32" s="113">
        <v>0</v>
      </c>
      <c r="AO32" s="113">
        <v>0</v>
      </c>
      <c r="AP32" s="113">
        <v>0</v>
      </c>
      <c r="AQ32" s="113">
        <v>0</v>
      </c>
      <c r="AR32" s="113">
        <v>0</v>
      </c>
      <c r="AS32" s="113">
        <v>0</v>
      </c>
      <c r="AT32" s="113">
        <v>0</v>
      </c>
      <c r="AU32" s="113">
        <v>0</v>
      </c>
      <c r="AV32" s="113">
        <v>0</v>
      </c>
      <c r="AW32" s="113">
        <v>0</v>
      </c>
      <c r="AX32" s="113">
        <v>0</v>
      </c>
      <c r="AY32" s="113">
        <v>0</v>
      </c>
      <c r="AZ32" s="113">
        <v>0</v>
      </c>
      <c r="BA32" s="113">
        <v>0</v>
      </c>
      <c r="BB32" s="113">
        <v>0</v>
      </c>
      <c r="BC32" s="113">
        <v>0</v>
      </c>
      <c r="BD32" s="113">
        <v>0</v>
      </c>
      <c r="BE32" s="113">
        <v>0</v>
      </c>
      <c r="BF32" s="113">
        <v>0</v>
      </c>
      <c r="BG32" s="113">
        <v>0</v>
      </c>
      <c r="BH32" s="113">
        <v>0</v>
      </c>
      <c r="BI32" s="113">
        <v>0</v>
      </c>
      <c r="BJ32" s="113">
        <v>0</v>
      </c>
      <c r="BK32" s="113">
        <v>0</v>
      </c>
      <c r="BL32" s="113">
        <v>0</v>
      </c>
      <c r="BM32" s="113">
        <v>0</v>
      </c>
      <c r="BN32" s="113">
        <v>0</v>
      </c>
      <c r="BO32" s="113">
        <v>0</v>
      </c>
      <c r="BP32" s="113">
        <v>0</v>
      </c>
      <c r="BQ32" s="113">
        <v>0</v>
      </c>
      <c r="BR32" s="113">
        <v>0</v>
      </c>
      <c r="BS32" s="113">
        <v>0</v>
      </c>
      <c r="BT32" s="113">
        <v>0</v>
      </c>
      <c r="BU32" s="113">
        <v>0</v>
      </c>
      <c r="BV32" s="113">
        <v>0</v>
      </c>
      <c r="BW32" s="113">
        <v>0</v>
      </c>
      <c r="BX32" s="113">
        <v>0</v>
      </c>
      <c r="BY32" s="113">
        <v>0</v>
      </c>
      <c r="BZ32" s="113">
        <v>0</v>
      </c>
      <c r="CA32" s="113">
        <v>0</v>
      </c>
      <c r="CB32" s="113">
        <v>0</v>
      </c>
      <c r="CC32" s="113">
        <v>0</v>
      </c>
      <c r="CD32" s="113">
        <v>0</v>
      </c>
      <c r="CE32" s="113">
        <v>0</v>
      </c>
      <c r="CF32" s="113">
        <v>0</v>
      </c>
      <c r="CG32" s="113">
        <v>0</v>
      </c>
      <c r="CH32" s="113">
        <v>0</v>
      </c>
      <c r="CI32" s="113">
        <v>0</v>
      </c>
      <c r="CJ32" s="113">
        <v>0</v>
      </c>
      <c r="CK32" s="113">
        <v>0</v>
      </c>
      <c r="CL32" s="113">
        <v>0</v>
      </c>
      <c r="CM32" s="113">
        <v>0</v>
      </c>
      <c r="CN32" s="113">
        <v>0</v>
      </c>
      <c r="CO32" s="113">
        <v>0</v>
      </c>
      <c r="CP32" s="113">
        <v>0</v>
      </c>
      <c r="CQ32" s="113">
        <v>0</v>
      </c>
      <c r="CR32" s="113">
        <v>0</v>
      </c>
      <c r="CS32" s="113">
        <v>0</v>
      </c>
      <c r="CT32" s="113">
        <v>0</v>
      </c>
      <c r="CU32" s="113">
        <v>0</v>
      </c>
      <c r="CV32" s="113">
        <v>0</v>
      </c>
      <c r="CW32" s="113">
        <v>0</v>
      </c>
      <c r="CX32" s="113">
        <v>0</v>
      </c>
      <c r="CY32" s="113">
        <v>0</v>
      </c>
      <c r="CZ32" s="113">
        <v>0</v>
      </c>
      <c r="DA32" s="113">
        <v>0</v>
      </c>
      <c r="DB32" s="113">
        <v>0</v>
      </c>
      <c r="DC32" s="113">
        <v>0</v>
      </c>
      <c r="DD32" s="113">
        <v>0</v>
      </c>
    </row>
    <row r="33" spans="1:108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  <c r="CW33" s="113">
        <v>0</v>
      </c>
      <c r="CX33" s="113">
        <v>0</v>
      </c>
      <c r="CY33" s="113">
        <v>0</v>
      </c>
      <c r="CZ33" s="113">
        <v>0</v>
      </c>
      <c r="DA33" s="113">
        <v>0</v>
      </c>
      <c r="DB33" s="113">
        <v>0</v>
      </c>
      <c r="DC33" s="113">
        <v>0</v>
      </c>
      <c r="DD33" s="113">
        <v>0</v>
      </c>
    </row>
    <row r="34" spans="1:108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  <c r="CW34" s="113">
        <v>0</v>
      </c>
      <c r="CX34" s="113">
        <v>0</v>
      </c>
      <c r="CY34" s="113">
        <v>0</v>
      </c>
      <c r="CZ34" s="113">
        <v>0</v>
      </c>
      <c r="DA34" s="113">
        <v>0</v>
      </c>
      <c r="DB34" s="113">
        <v>0</v>
      </c>
      <c r="DC34" s="113">
        <v>0</v>
      </c>
      <c r="DD34" s="113">
        <v>0</v>
      </c>
    </row>
    <row r="35" spans="1:108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90.899999999999935</v>
      </c>
      <c r="BS35" s="113">
        <v>90.4</v>
      </c>
      <c r="BT35" s="113">
        <v>90.4</v>
      </c>
      <c r="BU35" s="113">
        <v>89.9</v>
      </c>
      <c r="BV35" s="113">
        <v>89.9</v>
      </c>
      <c r="BW35" s="113">
        <v>89.4</v>
      </c>
      <c r="BX35" s="113">
        <v>89.4</v>
      </c>
      <c r="BY35" s="113">
        <v>88.9</v>
      </c>
      <c r="BZ35" s="113">
        <v>88.9</v>
      </c>
      <c r="CA35" s="113">
        <v>88.4</v>
      </c>
      <c r="CB35" s="113">
        <v>88.4</v>
      </c>
      <c r="CC35" s="113">
        <v>87.9</v>
      </c>
      <c r="CD35" s="113">
        <v>64.8</v>
      </c>
      <c r="CE35" s="113">
        <v>64.3</v>
      </c>
      <c r="CF35" s="113">
        <v>64.3</v>
      </c>
      <c r="CG35" s="113">
        <v>63.8</v>
      </c>
      <c r="CH35" s="113">
        <v>207</v>
      </c>
      <c r="CI35" s="113">
        <v>484.5</v>
      </c>
      <c r="CJ35" s="113">
        <v>493.3</v>
      </c>
      <c r="CK35" s="113">
        <v>581.70000000000005</v>
      </c>
      <c r="CL35" s="113">
        <v>573.79999999999995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619.20000000000005</v>
      </c>
      <c r="CT35" s="113">
        <v>625.29999999999995</v>
      </c>
      <c r="CU35" s="113">
        <v>595</v>
      </c>
      <c r="CV35" s="113">
        <v>676.5</v>
      </c>
      <c r="CW35" s="113">
        <v>648.6</v>
      </c>
      <c r="CX35" s="113">
        <v>701.1</v>
      </c>
      <c r="CY35" s="113">
        <v>638.9</v>
      </c>
      <c r="CZ35" s="113">
        <v>652.79999999999995</v>
      </c>
      <c r="DA35" s="113">
        <v>762.2</v>
      </c>
      <c r="DB35" s="113">
        <v>758.2</v>
      </c>
      <c r="DC35" s="113">
        <v>880.5999999999998</v>
      </c>
      <c r="DD35" s="113">
        <v>830.99999999999989</v>
      </c>
    </row>
    <row r="36" spans="1:108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  <c r="CY36" s="113">
        <v>0</v>
      </c>
      <c r="CZ36" s="113">
        <v>0</v>
      </c>
      <c r="DA36" s="113">
        <v>0</v>
      </c>
      <c r="DB36" s="113">
        <v>0</v>
      </c>
      <c r="DC36" s="113">
        <v>0</v>
      </c>
      <c r="DD36" s="113">
        <v>0</v>
      </c>
    </row>
    <row r="37" spans="1:108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0</v>
      </c>
      <c r="BS37" s="113">
        <v>0</v>
      </c>
      <c r="BT37" s="113">
        <v>0</v>
      </c>
      <c r="BU37" s="113">
        <v>0</v>
      </c>
      <c r="BV37" s="113">
        <v>0</v>
      </c>
      <c r="BW37" s="113">
        <v>0</v>
      </c>
      <c r="BX37" s="113">
        <v>0</v>
      </c>
      <c r="BY37" s="113">
        <v>0</v>
      </c>
      <c r="BZ37" s="113">
        <v>0</v>
      </c>
      <c r="CA37" s="113">
        <v>0</v>
      </c>
      <c r="CB37" s="113">
        <v>0</v>
      </c>
      <c r="CC37" s="113">
        <v>0</v>
      </c>
      <c r="CD37" s="113">
        <v>0</v>
      </c>
      <c r="CE37" s="113">
        <v>0</v>
      </c>
      <c r="CF37" s="113">
        <v>0</v>
      </c>
      <c r="CG37" s="113">
        <v>0</v>
      </c>
      <c r="CH37" s="113">
        <v>0</v>
      </c>
      <c r="CI37" s="113">
        <v>0</v>
      </c>
      <c r="CJ37" s="113">
        <v>0</v>
      </c>
      <c r="CK37" s="113">
        <v>0</v>
      </c>
      <c r="CL37" s="113">
        <v>0</v>
      </c>
      <c r="CM37" s="113">
        <v>0</v>
      </c>
      <c r="CN37" s="113">
        <v>0</v>
      </c>
      <c r="CO37" s="113">
        <v>0</v>
      </c>
      <c r="CP37" s="113">
        <v>0</v>
      </c>
      <c r="CQ37" s="113">
        <v>0</v>
      </c>
      <c r="CR37" s="113">
        <v>0</v>
      </c>
      <c r="CS37" s="113">
        <v>0</v>
      </c>
      <c r="CT37" s="113">
        <v>0</v>
      </c>
      <c r="CU37" s="113">
        <v>0</v>
      </c>
      <c r="CV37" s="113">
        <v>0</v>
      </c>
      <c r="CW37" s="113">
        <v>0</v>
      </c>
      <c r="CX37" s="113">
        <v>0</v>
      </c>
      <c r="CY37" s="113">
        <v>0</v>
      </c>
      <c r="CZ37" s="113">
        <v>0</v>
      </c>
      <c r="DA37" s="113">
        <v>0</v>
      </c>
      <c r="DB37" s="113">
        <v>0</v>
      </c>
      <c r="DC37" s="113">
        <v>0</v>
      </c>
      <c r="DD37" s="113">
        <v>0</v>
      </c>
    </row>
    <row r="38" spans="1:108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1247.6000000000001</v>
      </c>
      <c r="BS38" s="113">
        <v>1170.6000000000001</v>
      </c>
      <c r="BT38" s="113">
        <v>1047.0999999999999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1260.2</v>
      </c>
      <c r="BZ38" s="113">
        <v>1197.1999999999998</v>
      </c>
      <c r="CA38" s="113">
        <v>1350.1999999999998</v>
      </c>
      <c r="CB38" s="113">
        <v>1351.9</v>
      </c>
      <c r="CC38" s="113">
        <v>1510.7</v>
      </c>
      <c r="CD38" s="113">
        <v>1543.8000000000002</v>
      </c>
      <c r="CE38" s="113">
        <v>1575.5</v>
      </c>
      <c r="CF38" s="113">
        <v>1570.9999999999998</v>
      </c>
      <c r="CG38" s="113">
        <v>1702.8</v>
      </c>
      <c r="CH38" s="113">
        <v>1780.5</v>
      </c>
      <c r="CI38" s="113">
        <v>1688.2</v>
      </c>
      <c r="CJ38" s="113">
        <v>1632.6</v>
      </c>
      <c r="CK38" s="113">
        <v>1679.6000000000001</v>
      </c>
      <c r="CL38" s="113">
        <v>1699.4</v>
      </c>
      <c r="CM38" s="113">
        <v>1824.4</v>
      </c>
      <c r="CN38" s="113">
        <v>1711.3000000000002</v>
      </c>
      <c r="CO38" s="113">
        <v>2059.6</v>
      </c>
      <c r="CP38" s="113">
        <v>2088.5</v>
      </c>
      <c r="CQ38" s="113">
        <v>2063.5</v>
      </c>
      <c r="CR38" s="113">
        <v>1961.1000000000001</v>
      </c>
      <c r="CS38" s="113">
        <v>2067.9</v>
      </c>
      <c r="CT38" s="113">
        <v>2135.6</v>
      </c>
      <c r="CU38" s="113">
        <v>2044.8999999999999</v>
      </c>
      <c r="CV38" s="113">
        <v>1984.1000000000001</v>
      </c>
      <c r="CW38" s="113">
        <v>2289</v>
      </c>
      <c r="CX38" s="113">
        <v>2193.5</v>
      </c>
      <c r="CY38" s="113">
        <v>2251.1000000000004</v>
      </c>
      <c r="CZ38" s="113">
        <v>2564.6</v>
      </c>
      <c r="DA38" s="113">
        <v>2969.8</v>
      </c>
      <c r="DB38" s="113">
        <v>3132.3</v>
      </c>
      <c r="DC38" s="113">
        <v>2955.8</v>
      </c>
      <c r="DD38" s="113">
        <v>2882.3999999999996</v>
      </c>
    </row>
    <row r="39" spans="1:108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434.50000000000006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545.6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782.4</v>
      </c>
      <c r="CJ39" s="113">
        <v>626.5</v>
      </c>
      <c r="CK39" s="113">
        <v>621.5</v>
      </c>
      <c r="CL39" s="113">
        <v>683.6</v>
      </c>
      <c r="CM39" s="113">
        <v>802.90000000000009</v>
      </c>
      <c r="CN39" s="113">
        <v>733.80000000000007</v>
      </c>
      <c r="CO39" s="113">
        <v>1107.2</v>
      </c>
      <c r="CP39" s="113">
        <v>1173.7</v>
      </c>
      <c r="CQ39" s="113">
        <v>1167.6000000000001</v>
      </c>
      <c r="CR39" s="113">
        <v>1030.4000000000001</v>
      </c>
      <c r="CS39" s="113">
        <v>1136</v>
      </c>
      <c r="CT39" s="113">
        <v>1224.2</v>
      </c>
      <c r="CU39" s="113">
        <v>1174.5999999999999</v>
      </c>
      <c r="CV39" s="113">
        <v>1114.6000000000001</v>
      </c>
      <c r="CW39" s="113">
        <v>1488.6999999999998</v>
      </c>
      <c r="CX39" s="113">
        <v>1372.7</v>
      </c>
      <c r="CY39" s="113">
        <v>1401.4</v>
      </c>
      <c r="CZ39" s="113">
        <v>1577.7</v>
      </c>
      <c r="DA39" s="113">
        <v>1752.3</v>
      </c>
      <c r="DB39" s="113">
        <v>1857.8</v>
      </c>
      <c r="DC39" s="113">
        <v>1757.2</v>
      </c>
      <c r="DD39" s="113">
        <v>1587</v>
      </c>
    </row>
    <row r="40" spans="1:108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65.3</v>
      </c>
      <c r="BS40" s="113">
        <v>80.3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78.2</v>
      </c>
      <c r="CB40" s="113">
        <v>72.599999999999994</v>
      </c>
      <c r="CC40" s="113">
        <v>76.900000000000006</v>
      </c>
      <c r="CD40" s="113">
        <v>87.899999999999977</v>
      </c>
      <c r="CE40" s="113">
        <v>96</v>
      </c>
      <c r="CF40" s="113">
        <v>94.3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116.5</v>
      </c>
      <c r="CM40" s="113">
        <v>117.7</v>
      </c>
      <c r="CN40" s="113">
        <v>146.6</v>
      </c>
      <c r="CO40" s="113">
        <v>230.7</v>
      </c>
      <c r="CP40" s="113">
        <v>232.9</v>
      </c>
      <c r="CQ40" s="113">
        <v>250.1</v>
      </c>
      <c r="CR40" s="113">
        <v>264.8</v>
      </c>
      <c r="CS40" s="113">
        <v>266.89999999999998</v>
      </c>
      <c r="CT40" s="113">
        <v>271</v>
      </c>
      <c r="CU40" s="113">
        <v>289.8</v>
      </c>
      <c r="CV40" s="113">
        <v>237.1</v>
      </c>
      <c r="CW40" s="113">
        <v>232.1</v>
      </c>
      <c r="CX40" s="113">
        <v>246.9</v>
      </c>
      <c r="CY40" s="113">
        <v>246.5</v>
      </c>
      <c r="CZ40" s="113">
        <v>239.5</v>
      </c>
      <c r="DA40" s="113">
        <v>254</v>
      </c>
      <c r="DB40" s="113">
        <v>248.2</v>
      </c>
      <c r="DC40" s="113">
        <v>240</v>
      </c>
      <c r="DD40" s="113">
        <v>269</v>
      </c>
    </row>
    <row r="41" spans="1:108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  <c r="CW41" s="113">
        <v>0</v>
      </c>
      <c r="CX41" s="113">
        <v>0</v>
      </c>
      <c r="CY41" s="113">
        <v>0</v>
      </c>
      <c r="CZ41" s="113">
        <v>0</v>
      </c>
      <c r="DA41" s="113">
        <v>0</v>
      </c>
      <c r="DB41" s="113">
        <v>0</v>
      </c>
      <c r="DC41" s="113">
        <v>0</v>
      </c>
      <c r="DD41" s="113">
        <v>0</v>
      </c>
    </row>
    <row r="42" spans="1:108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203.9</v>
      </c>
      <c r="BY42" s="113">
        <v>381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659.6</v>
      </c>
      <c r="CJ42" s="113">
        <v>516.6</v>
      </c>
      <c r="CK42" s="113">
        <v>508.9</v>
      </c>
      <c r="CL42" s="113">
        <v>567.1</v>
      </c>
      <c r="CM42" s="113">
        <v>685.2</v>
      </c>
      <c r="CN42" s="113">
        <v>587.20000000000005</v>
      </c>
      <c r="CO42" s="113">
        <v>876.5</v>
      </c>
      <c r="CP42" s="113">
        <v>940.8</v>
      </c>
      <c r="CQ42" s="113">
        <v>917.50000000000011</v>
      </c>
      <c r="CR42" s="113">
        <v>765.6</v>
      </c>
      <c r="CS42" s="113">
        <v>869.1</v>
      </c>
      <c r="CT42" s="113">
        <v>953.2</v>
      </c>
      <c r="CU42" s="113">
        <v>884.8</v>
      </c>
      <c r="CV42" s="113">
        <v>877.50000000000011</v>
      </c>
      <c r="CW42" s="113">
        <v>1256.5999999999999</v>
      </c>
      <c r="CX42" s="113">
        <v>1125.8</v>
      </c>
      <c r="CY42" s="113">
        <v>1154.9000000000001</v>
      </c>
      <c r="CZ42" s="113">
        <v>1338.2</v>
      </c>
      <c r="DA42" s="113">
        <v>1498.3</v>
      </c>
      <c r="DB42" s="113">
        <v>1609.6</v>
      </c>
      <c r="DC42" s="113">
        <v>1517.2</v>
      </c>
      <c r="DD42" s="113">
        <v>1318</v>
      </c>
    </row>
    <row r="43" spans="1:108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  <c r="CW43" s="113">
        <v>0</v>
      </c>
      <c r="CX43" s="113">
        <v>0</v>
      </c>
      <c r="CY43" s="113">
        <v>0</v>
      </c>
      <c r="CZ43" s="113">
        <v>0</v>
      </c>
      <c r="DA43" s="113">
        <v>0</v>
      </c>
      <c r="DB43" s="113">
        <v>0</v>
      </c>
      <c r="DC43" s="113">
        <v>0</v>
      </c>
      <c r="DD43" s="113">
        <v>0</v>
      </c>
    </row>
    <row r="44" spans="1:108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0.1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0.5</v>
      </c>
      <c r="BY44" s="113">
        <v>0.6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13">
        <v>0</v>
      </c>
      <c r="CZ44" s="113">
        <v>0</v>
      </c>
      <c r="DA44" s="113">
        <v>0</v>
      </c>
      <c r="DB44" s="113">
        <v>0</v>
      </c>
      <c r="DC44" s="113">
        <v>0</v>
      </c>
      <c r="DD44" s="113">
        <v>0</v>
      </c>
    </row>
    <row r="45" spans="1:108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810.3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803.1</v>
      </c>
      <c r="BZ45" s="113">
        <v>793.69999999999993</v>
      </c>
      <c r="CA45" s="113">
        <v>804.59999999999991</v>
      </c>
      <c r="CB45" s="113">
        <v>811.80000000000007</v>
      </c>
      <c r="CC45" s="113">
        <v>826.80000000000007</v>
      </c>
      <c r="CD45" s="113">
        <v>859.50000000000011</v>
      </c>
      <c r="CE45" s="113">
        <v>845.7</v>
      </c>
      <c r="CF45" s="113">
        <v>887.59999999999991</v>
      </c>
      <c r="CG45" s="113">
        <v>938.09999999999991</v>
      </c>
      <c r="CH45" s="113">
        <v>895.89999999999986</v>
      </c>
      <c r="CI45" s="113">
        <v>905.80000000000007</v>
      </c>
      <c r="CJ45" s="113">
        <v>1006.0999999999999</v>
      </c>
      <c r="CK45" s="113">
        <v>1058.1000000000001</v>
      </c>
      <c r="CL45" s="113">
        <v>1015.8000000000001</v>
      </c>
      <c r="CM45" s="113">
        <v>1021.5000000000001</v>
      </c>
      <c r="CN45" s="113">
        <v>977.5</v>
      </c>
      <c r="CO45" s="113">
        <v>952.4</v>
      </c>
      <c r="CP45" s="113">
        <v>914.8</v>
      </c>
      <c r="CQ45" s="113">
        <v>895.90000000000009</v>
      </c>
      <c r="CR45" s="113">
        <v>930.7</v>
      </c>
      <c r="CS45" s="113">
        <v>931.90000000000009</v>
      </c>
      <c r="CT45" s="113">
        <v>911.39999999999986</v>
      </c>
      <c r="CU45" s="113">
        <v>870.3</v>
      </c>
      <c r="CV45" s="113">
        <v>869.5</v>
      </c>
      <c r="CW45" s="113">
        <v>800.30000000000007</v>
      </c>
      <c r="CX45" s="113">
        <v>820.8</v>
      </c>
      <c r="CY45" s="113">
        <v>849.7</v>
      </c>
      <c r="CZ45" s="113">
        <v>986.9</v>
      </c>
      <c r="DA45" s="113">
        <v>1217.5</v>
      </c>
      <c r="DB45" s="113">
        <v>1274.5000000000002</v>
      </c>
      <c r="DC45" s="113">
        <v>1198.5999999999999</v>
      </c>
      <c r="DD45" s="113">
        <v>1295.3999999999999</v>
      </c>
    </row>
    <row r="46" spans="1:108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40.6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96.399999999999977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94.7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93.6</v>
      </c>
      <c r="CP46" s="113">
        <v>90.399999999999977</v>
      </c>
      <c r="CQ46" s="113">
        <v>83.500000000000014</v>
      </c>
      <c r="CR46" s="113">
        <v>81.600000000000023</v>
      </c>
      <c r="CS46" s="113">
        <v>69.400000000000006</v>
      </c>
      <c r="CT46" s="113">
        <v>65</v>
      </c>
      <c r="CU46" s="113">
        <v>63.8</v>
      </c>
      <c r="CV46" s="113">
        <v>66.500000000000014</v>
      </c>
      <c r="CW46" s="113">
        <v>63.900000000000006</v>
      </c>
      <c r="CX46" s="113">
        <v>65.899999999999991</v>
      </c>
      <c r="CY46" s="113">
        <v>112.7</v>
      </c>
      <c r="CZ46" s="113">
        <v>112.3</v>
      </c>
      <c r="DA46" s="113">
        <v>137</v>
      </c>
      <c r="DB46" s="113">
        <v>141.5</v>
      </c>
      <c r="DC46" s="113">
        <v>146.80000000000001</v>
      </c>
      <c r="DD46" s="113">
        <v>141.80000000000001</v>
      </c>
    </row>
    <row r="47" spans="1:108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118.1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175.4</v>
      </c>
      <c r="CF47" s="113">
        <v>178.9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215.5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174.2</v>
      </c>
      <c r="CS47" s="113">
        <v>255.7</v>
      </c>
      <c r="CT47" s="113">
        <v>235.9</v>
      </c>
      <c r="CU47" s="113">
        <v>235.8</v>
      </c>
      <c r="CV47" s="113">
        <v>236.3</v>
      </c>
      <c r="CW47" s="113">
        <v>236.3</v>
      </c>
      <c r="CX47" s="113">
        <v>239.3</v>
      </c>
      <c r="CY47" s="113">
        <v>239.4</v>
      </c>
      <c r="CZ47" s="113">
        <v>238.7</v>
      </c>
      <c r="DA47" s="113">
        <v>241.7</v>
      </c>
      <c r="DB47" s="113">
        <v>241.6</v>
      </c>
      <c r="DC47" s="113">
        <v>244.6</v>
      </c>
      <c r="DD47" s="113">
        <v>230.4</v>
      </c>
    </row>
    <row r="48" spans="1:108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538.70000000000005</v>
      </c>
      <c r="BZ48" s="113">
        <v>513.79999999999995</v>
      </c>
      <c r="CA48" s="113">
        <v>550.29999999999995</v>
      </c>
      <c r="CB48" s="113">
        <v>556.70000000000005</v>
      </c>
      <c r="CC48" s="113">
        <v>569.40000000000009</v>
      </c>
      <c r="CD48" s="113">
        <v>600.60000000000014</v>
      </c>
      <c r="CE48" s="113">
        <v>566.5</v>
      </c>
      <c r="CF48" s="113">
        <v>600.9</v>
      </c>
      <c r="CG48" s="113">
        <v>642.29999999999995</v>
      </c>
      <c r="CH48" s="113">
        <v>614.19999999999993</v>
      </c>
      <c r="CI48" s="113">
        <v>593.40000000000009</v>
      </c>
      <c r="CJ48" s="113">
        <v>688.99999999999989</v>
      </c>
      <c r="CK48" s="113">
        <v>730.4000000000002</v>
      </c>
      <c r="CL48" s="113">
        <v>689.40000000000009</v>
      </c>
      <c r="CM48" s="113">
        <v>698.90000000000009</v>
      </c>
      <c r="CN48" s="113">
        <v>688.80000000000007</v>
      </c>
      <c r="CO48" s="113">
        <v>663</v>
      </c>
      <c r="CP48" s="113">
        <v>647.29999999999995</v>
      </c>
      <c r="CQ48" s="113">
        <v>635.00000000000011</v>
      </c>
      <c r="CR48" s="113">
        <v>674.90000000000009</v>
      </c>
      <c r="CS48" s="113">
        <v>606.80000000000007</v>
      </c>
      <c r="CT48" s="113">
        <v>610.49999999999989</v>
      </c>
      <c r="CU48" s="113">
        <v>570.69999999999993</v>
      </c>
      <c r="CV48" s="113">
        <v>566.69999999999993</v>
      </c>
      <c r="CW48" s="113">
        <v>500.1</v>
      </c>
      <c r="CX48" s="113">
        <v>515.6</v>
      </c>
      <c r="CY48" s="113">
        <v>497.6</v>
      </c>
      <c r="CZ48" s="113">
        <v>635.9</v>
      </c>
      <c r="DA48" s="113">
        <v>838.8</v>
      </c>
      <c r="DB48" s="113">
        <v>891.4000000000002</v>
      </c>
      <c r="DC48" s="113">
        <v>807.19999999999982</v>
      </c>
      <c r="DD48" s="113">
        <v>923.19999999999982</v>
      </c>
    </row>
    <row r="49" spans="1:108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0</v>
      </c>
      <c r="CX49" s="113">
        <v>0</v>
      </c>
      <c r="CY49" s="113">
        <v>0</v>
      </c>
      <c r="CZ49" s="113">
        <v>0</v>
      </c>
      <c r="DA49" s="113">
        <v>0</v>
      </c>
      <c r="DB49" s="113">
        <v>0</v>
      </c>
      <c r="DC49" s="113">
        <v>0</v>
      </c>
      <c r="DD49" s="113">
        <v>0</v>
      </c>
    </row>
    <row r="50" spans="1:108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  <c r="CX50" s="113">
        <v>0</v>
      </c>
      <c r="CY50" s="113">
        <v>0</v>
      </c>
      <c r="CZ50" s="113">
        <v>0</v>
      </c>
      <c r="DA50" s="113">
        <v>0</v>
      </c>
      <c r="DB50" s="113">
        <v>0</v>
      </c>
      <c r="DC50" s="113">
        <v>0</v>
      </c>
      <c r="DD50" s="113">
        <v>0</v>
      </c>
    </row>
    <row r="51" spans="1:108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441.69999999999982</v>
      </c>
      <c r="AM51" s="113">
        <f t="shared" si="18"/>
        <v>421.80000000000064</v>
      </c>
      <c r="AN51" s="113">
        <f t="shared" si="18"/>
        <v>390.79999999999984</v>
      </c>
      <c r="AO51" s="113">
        <f t="shared" si="18"/>
        <v>375.20000000000084</v>
      </c>
      <c r="AP51" s="113">
        <f t="shared" si="18"/>
        <v>403.60000000000036</v>
      </c>
      <c r="AQ51" s="113">
        <f t="shared" si="18"/>
        <v>381.2000000000009</v>
      </c>
      <c r="AR51" s="113">
        <f t="shared" si="18"/>
        <v>352.40000000000055</v>
      </c>
      <c r="AS51" s="113">
        <f t="shared" si="18"/>
        <v>411.50000000000017</v>
      </c>
      <c r="AT51" s="113">
        <f t="shared" si="18"/>
        <v>440.60000000000036</v>
      </c>
      <c r="AU51" s="113">
        <f t="shared" si="18"/>
        <v>402.19999999999993</v>
      </c>
      <c r="AV51" s="113">
        <f t="shared" si="18"/>
        <v>375.90000000000083</v>
      </c>
      <c r="AW51" s="113">
        <f t="shared" si="18"/>
        <v>449.59999999999957</v>
      </c>
      <c r="AX51" s="113">
        <f t="shared" si="18"/>
        <v>502.10000000000019</v>
      </c>
      <c r="AY51" s="113">
        <f t="shared" si="18"/>
        <v>446.69999999999948</v>
      </c>
      <c r="AZ51" s="113">
        <f t="shared" si="18"/>
        <v>409.19999999999919</v>
      </c>
      <c r="BA51" s="113">
        <f t="shared" si="18"/>
        <v>434.90000000000038</v>
      </c>
      <c r="BB51" s="113">
        <f t="shared" si="18"/>
        <v>515.1000000000007</v>
      </c>
      <c r="BC51" s="113">
        <f t="shared" si="18"/>
        <v>444.50000000000057</v>
      </c>
      <c r="BD51" s="113">
        <f t="shared" si="18"/>
        <v>393.50000000000034</v>
      </c>
      <c r="BE51" s="113">
        <f t="shared" si="18"/>
        <v>429.30000000000035</v>
      </c>
      <c r="BF51" s="113">
        <f t="shared" si="18"/>
        <v>457.9</v>
      </c>
      <c r="BG51" s="113">
        <f t="shared" si="18"/>
        <v>410.29999999999961</v>
      </c>
      <c r="BH51" s="113">
        <f t="shared" si="18"/>
        <v>375.19999999999948</v>
      </c>
      <c r="BI51" s="113">
        <f t="shared" si="18"/>
        <v>472.39999999999981</v>
      </c>
      <c r="BJ51" s="113">
        <f t="shared" si="18"/>
        <v>523.80000000000143</v>
      </c>
      <c r="BK51" s="113">
        <f>+BK52+BK58</f>
        <v>477.29999999999961</v>
      </c>
      <c r="BL51" s="113">
        <f t="shared" ref="BL51:BQ51" si="19">+BL52+BL58</f>
        <v>336.7999999999991</v>
      </c>
      <c r="BM51" s="113">
        <f t="shared" si="19"/>
        <v>399.90000000000003</v>
      </c>
      <c r="BN51" s="113">
        <f t="shared" si="19"/>
        <v>414.70000000000107</v>
      </c>
      <c r="BO51" s="113">
        <f t="shared" si="19"/>
        <v>403.3</v>
      </c>
      <c r="BP51" s="113">
        <f t="shared" si="19"/>
        <v>401.00077229792515</v>
      </c>
      <c r="BQ51" s="113">
        <f t="shared" si="19"/>
        <v>336.29999999999995</v>
      </c>
      <c r="BR51" s="113">
        <v>463.2</v>
      </c>
      <c r="BS51" s="113">
        <v>474.09999999999997</v>
      </c>
      <c r="BT51" s="113">
        <v>476.6</v>
      </c>
      <c r="BU51" s="113">
        <v>486.1</v>
      </c>
      <c r="BV51" s="113">
        <v>524.5</v>
      </c>
      <c r="BW51" s="113">
        <v>551.70000000000005</v>
      </c>
      <c r="BX51" s="113">
        <v>720</v>
      </c>
      <c r="BY51" s="113">
        <v>705.80000000000007</v>
      </c>
      <c r="BZ51" s="113">
        <v>762.30000000000007</v>
      </c>
      <c r="CA51" s="113">
        <v>804.3</v>
      </c>
      <c r="CB51" s="113">
        <v>792.80000000000007</v>
      </c>
      <c r="CC51" s="113">
        <v>728.69999999999993</v>
      </c>
      <c r="CD51" s="113">
        <v>744.09999999999991</v>
      </c>
      <c r="CE51" s="113">
        <v>729.09999999999991</v>
      </c>
      <c r="CF51" s="113">
        <v>710.2</v>
      </c>
      <c r="CG51" s="113">
        <v>696.60000000000014</v>
      </c>
      <c r="CH51" s="113">
        <v>690.9</v>
      </c>
      <c r="CI51" s="113">
        <v>682.90000000000009</v>
      </c>
      <c r="CJ51" s="113">
        <v>667.30000000000007</v>
      </c>
      <c r="CK51" s="113">
        <v>646.5</v>
      </c>
      <c r="CL51" s="113">
        <v>648.29999999999995</v>
      </c>
      <c r="CM51" s="113">
        <v>825</v>
      </c>
      <c r="CN51" s="113">
        <v>677.49999999999989</v>
      </c>
      <c r="CO51" s="113">
        <v>616.59999999999991</v>
      </c>
      <c r="CP51" s="113">
        <v>614.70000000000005</v>
      </c>
      <c r="CQ51" s="113">
        <v>607</v>
      </c>
      <c r="CR51" s="113">
        <v>588.1</v>
      </c>
      <c r="CS51" s="113">
        <v>560.30000000000007</v>
      </c>
      <c r="CT51" s="113">
        <v>580.90000000000009</v>
      </c>
      <c r="CU51" s="113">
        <v>572.50000000000011</v>
      </c>
      <c r="CV51" s="113">
        <v>572.4</v>
      </c>
      <c r="CW51" s="113">
        <v>603.30000000000007</v>
      </c>
      <c r="CX51" s="113">
        <v>601.1</v>
      </c>
      <c r="CY51" s="113">
        <v>586.1</v>
      </c>
      <c r="CZ51" s="113">
        <v>601.69999999999993</v>
      </c>
      <c r="DA51" s="113">
        <v>565.20000000000005</v>
      </c>
      <c r="DB51" s="113">
        <v>591.20000000000005</v>
      </c>
      <c r="DC51" s="113">
        <v>571.6</v>
      </c>
      <c r="DD51" s="113">
        <v>593.9</v>
      </c>
    </row>
    <row r="52" spans="1:108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125.5</v>
      </c>
      <c r="AM52" s="113">
        <f t="shared" si="20"/>
        <v>106</v>
      </c>
      <c r="AN52" s="113">
        <f t="shared" si="20"/>
        <v>84.1</v>
      </c>
      <c r="AO52" s="113">
        <f t="shared" si="20"/>
        <v>93.6</v>
      </c>
      <c r="AP52" s="113">
        <f t="shared" si="20"/>
        <v>131.5</v>
      </c>
      <c r="AQ52" s="113">
        <f t="shared" si="20"/>
        <v>110.69999999999999</v>
      </c>
      <c r="AR52" s="113">
        <f t="shared" si="20"/>
        <v>87</v>
      </c>
      <c r="AS52" s="113">
        <f t="shared" si="20"/>
        <v>94.7</v>
      </c>
      <c r="AT52" s="113">
        <f t="shared" si="20"/>
        <v>132</v>
      </c>
      <c r="AU52" s="113">
        <f t="shared" si="20"/>
        <v>98.6</v>
      </c>
      <c r="AV52" s="113">
        <f t="shared" si="20"/>
        <v>71.800000000000011</v>
      </c>
      <c r="AW52" s="113">
        <f t="shared" si="20"/>
        <v>147.6</v>
      </c>
      <c r="AX52" s="113">
        <f t="shared" si="20"/>
        <v>191.8</v>
      </c>
      <c r="AY52" s="113">
        <f t="shared" si="20"/>
        <v>111.6</v>
      </c>
      <c r="AZ52" s="113">
        <f t="shared" si="20"/>
        <v>80.800000000000011</v>
      </c>
      <c r="BA52" s="113">
        <f t="shared" si="20"/>
        <v>120.8</v>
      </c>
      <c r="BB52" s="113">
        <f t="shared" si="20"/>
        <v>204.4</v>
      </c>
      <c r="BC52" s="113">
        <f t="shared" si="20"/>
        <v>134.6</v>
      </c>
      <c r="BD52" s="113">
        <f t="shared" si="20"/>
        <v>86.9</v>
      </c>
      <c r="BE52" s="113">
        <f t="shared" si="20"/>
        <v>113.7</v>
      </c>
      <c r="BF52" s="113">
        <f t="shared" si="20"/>
        <v>147.39999999999998</v>
      </c>
      <c r="BG52" s="113">
        <f t="shared" si="20"/>
        <v>104.89999999999999</v>
      </c>
      <c r="BH52" s="113">
        <f t="shared" si="20"/>
        <v>75.599999999999994</v>
      </c>
      <c r="BI52" s="113">
        <f t="shared" si="20"/>
        <v>170.7</v>
      </c>
      <c r="BJ52" s="113">
        <f t="shared" si="20"/>
        <v>224.39999999999998</v>
      </c>
      <c r="BK52" s="113">
        <f>SUM(BK53:BK57)</f>
        <v>171.4</v>
      </c>
      <c r="BL52" s="113">
        <f t="shared" ref="BL52:BQ52" si="21">SUM(BL53:BL57)</f>
        <v>32.799999999999997</v>
      </c>
      <c r="BM52" s="113">
        <f t="shared" si="21"/>
        <v>58.8</v>
      </c>
      <c r="BN52" s="113">
        <f t="shared" si="21"/>
        <v>76.900000000000006</v>
      </c>
      <c r="BO52" s="113">
        <f t="shared" si="21"/>
        <v>56.5</v>
      </c>
      <c r="BP52" s="113">
        <f t="shared" si="21"/>
        <v>20.100772297925143</v>
      </c>
      <c r="BQ52" s="113">
        <f t="shared" si="21"/>
        <v>35.5</v>
      </c>
      <c r="BR52" s="113">
        <v>53.9</v>
      </c>
      <c r="BS52" s="113">
        <v>32.200000000000003</v>
      </c>
      <c r="BT52" s="113">
        <v>16.600000000000001</v>
      </c>
      <c r="BU52" s="113">
        <v>28.700000000000003</v>
      </c>
      <c r="BV52" s="113">
        <v>56.5</v>
      </c>
      <c r="BW52" s="113">
        <v>39.799999999999997</v>
      </c>
      <c r="BX52" s="113">
        <v>21.799999999999997</v>
      </c>
      <c r="BY52" s="113">
        <v>24.599999999999998</v>
      </c>
      <c r="BZ52" s="113">
        <v>21.900000000000002</v>
      </c>
      <c r="CA52" s="113">
        <v>29.4</v>
      </c>
      <c r="CB52" s="113">
        <v>26.6</v>
      </c>
      <c r="CC52" s="113">
        <v>14.799999999999999</v>
      </c>
      <c r="CD52" s="113">
        <v>25.299999999999997</v>
      </c>
      <c r="CE52" s="113">
        <v>14.8</v>
      </c>
      <c r="CF52" s="113">
        <v>14.5</v>
      </c>
      <c r="CG52" s="113">
        <v>10.1</v>
      </c>
      <c r="CH52" s="113">
        <v>4.3</v>
      </c>
      <c r="CI52" s="113">
        <v>0.7</v>
      </c>
      <c r="CJ52" s="113">
        <v>0.79999999999999993</v>
      </c>
      <c r="CK52" s="113">
        <v>2.2000000000000002</v>
      </c>
      <c r="CL52" s="113">
        <v>4.8999999999999995</v>
      </c>
      <c r="CM52" s="113">
        <v>12.2</v>
      </c>
      <c r="CN52" s="113">
        <v>0.79999999999999993</v>
      </c>
      <c r="CO52" s="113">
        <v>2.5</v>
      </c>
      <c r="CP52" s="113">
        <v>5.5</v>
      </c>
      <c r="CQ52" s="113">
        <v>3.1</v>
      </c>
      <c r="CR52" s="113">
        <v>0.79999999999999993</v>
      </c>
      <c r="CS52" s="113">
        <v>1.1000000000000001</v>
      </c>
      <c r="CT52" s="113">
        <v>1.6</v>
      </c>
      <c r="CU52" s="113">
        <v>1.1000000000000001</v>
      </c>
      <c r="CV52" s="113">
        <v>0.6</v>
      </c>
      <c r="CW52" s="113">
        <v>0.6</v>
      </c>
      <c r="CX52" s="113">
        <v>1.7000000000000002</v>
      </c>
      <c r="CY52" s="113">
        <v>2</v>
      </c>
      <c r="CZ52" s="113">
        <v>1.3</v>
      </c>
      <c r="DA52" s="113">
        <v>1.3</v>
      </c>
      <c r="DB52" s="113">
        <v>1.3</v>
      </c>
      <c r="DC52" s="113">
        <v>1.6</v>
      </c>
      <c r="DD52" s="113">
        <v>1.4</v>
      </c>
    </row>
    <row r="53" spans="1:108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  <c r="CY53" s="113">
        <v>0</v>
      </c>
      <c r="CZ53" s="113">
        <v>0</v>
      </c>
      <c r="DA53" s="113">
        <v>0</v>
      </c>
      <c r="DB53" s="113">
        <v>0</v>
      </c>
      <c r="DC53" s="113">
        <v>0</v>
      </c>
      <c r="DD53" s="113">
        <v>0</v>
      </c>
    </row>
    <row r="54" spans="1:108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  <c r="CY54" s="113">
        <v>0</v>
      </c>
      <c r="CZ54" s="113">
        <v>0</v>
      </c>
      <c r="DA54" s="113">
        <v>0</v>
      </c>
      <c r="DB54" s="113">
        <v>0</v>
      </c>
      <c r="DC54" s="113">
        <v>0</v>
      </c>
      <c r="DD54" s="113">
        <v>0</v>
      </c>
    </row>
    <row r="55" spans="1:108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125.5</v>
      </c>
      <c r="AM55" s="113">
        <v>106</v>
      </c>
      <c r="AN55" s="113">
        <v>84.1</v>
      </c>
      <c r="AO55" s="113">
        <v>93.6</v>
      </c>
      <c r="AP55" s="113">
        <v>131.5</v>
      </c>
      <c r="AQ55" s="113">
        <v>110.69999999999999</v>
      </c>
      <c r="AR55" s="113">
        <v>87</v>
      </c>
      <c r="AS55" s="113">
        <v>94.7</v>
      </c>
      <c r="AT55" s="113">
        <v>132</v>
      </c>
      <c r="AU55" s="113">
        <v>98.6</v>
      </c>
      <c r="AV55" s="113">
        <v>71.800000000000011</v>
      </c>
      <c r="AW55" s="113">
        <v>147.6</v>
      </c>
      <c r="AX55" s="113">
        <v>191.8</v>
      </c>
      <c r="AY55" s="113">
        <v>111.6</v>
      </c>
      <c r="AZ55" s="113">
        <v>80.800000000000011</v>
      </c>
      <c r="BA55" s="113">
        <v>120.8</v>
      </c>
      <c r="BB55" s="113">
        <v>204.4</v>
      </c>
      <c r="BC55" s="113">
        <v>134.6</v>
      </c>
      <c r="BD55" s="113">
        <v>86.9</v>
      </c>
      <c r="BE55" s="113">
        <v>113.7</v>
      </c>
      <c r="BF55" s="113">
        <v>147.39999999999998</v>
      </c>
      <c r="BG55" s="113">
        <v>104.89999999999999</v>
      </c>
      <c r="BH55" s="113">
        <v>75.599999999999994</v>
      </c>
      <c r="BI55" s="113">
        <v>170.7</v>
      </c>
      <c r="BJ55" s="113">
        <v>224.39999999999998</v>
      </c>
      <c r="BK55" s="113">
        <v>171.4</v>
      </c>
      <c r="BL55" s="113">
        <v>32.799999999999997</v>
      </c>
      <c r="BM55" s="113">
        <v>58.8</v>
      </c>
      <c r="BN55" s="113">
        <v>76.900000000000006</v>
      </c>
      <c r="BO55" s="113">
        <v>56.5</v>
      </c>
      <c r="BP55" s="113">
        <v>20.100772297925143</v>
      </c>
      <c r="BQ55" s="113">
        <v>35.5</v>
      </c>
      <c r="BR55" s="113">
        <v>26.4</v>
      </c>
      <c r="BS55" s="113">
        <v>17.399999999999999</v>
      </c>
      <c r="BT55" s="113">
        <v>4.9000000000000004</v>
      </c>
      <c r="BU55" s="113">
        <v>14.4</v>
      </c>
      <c r="BV55" s="113">
        <v>22.8</v>
      </c>
      <c r="BW55" s="113">
        <v>22.5</v>
      </c>
      <c r="BX55" s="113">
        <v>8.1999999999999993</v>
      </c>
      <c r="BY55" s="113">
        <v>2.9</v>
      </c>
      <c r="BZ55" s="113">
        <v>3.3</v>
      </c>
      <c r="CA55" s="113">
        <v>13.7</v>
      </c>
      <c r="CB55" s="113">
        <v>12.8</v>
      </c>
      <c r="CC55" s="113">
        <v>1.1000000000000001</v>
      </c>
      <c r="CD55" s="113">
        <v>11.6</v>
      </c>
      <c r="CE55" s="113">
        <v>1</v>
      </c>
      <c r="CF55" s="113">
        <v>0.7</v>
      </c>
      <c r="CG55" s="113">
        <v>1.7</v>
      </c>
      <c r="CH55" s="113">
        <v>4.3</v>
      </c>
      <c r="CI55" s="113">
        <v>0.6</v>
      </c>
      <c r="CJ55" s="113">
        <v>0.7</v>
      </c>
      <c r="CK55" s="113">
        <v>2.1</v>
      </c>
      <c r="CL55" s="113">
        <v>4.8</v>
      </c>
      <c r="CM55" s="113">
        <v>12.1</v>
      </c>
      <c r="CN55" s="113">
        <v>0.7</v>
      </c>
      <c r="CO55" s="113">
        <v>2.4</v>
      </c>
      <c r="CP55" s="113">
        <v>5.4</v>
      </c>
      <c r="CQ55" s="113">
        <v>3</v>
      </c>
      <c r="CR55" s="113">
        <v>0.7</v>
      </c>
      <c r="CS55" s="113">
        <v>1</v>
      </c>
      <c r="CT55" s="113">
        <v>1.5</v>
      </c>
      <c r="CU55" s="113">
        <v>1</v>
      </c>
      <c r="CV55" s="113">
        <v>0.5</v>
      </c>
      <c r="CW55" s="113">
        <v>0.5</v>
      </c>
      <c r="CX55" s="113">
        <v>1.6</v>
      </c>
      <c r="CY55" s="113">
        <v>1.9</v>
      </c>
      <c r="CZ55" s="113">
        <v>1.2</v>
      </c>
      <c r="DA55" s="113">
        <v>1.2</v>
      </c>
      <c r="DB55" s="113">
        <v>1.3</v>
      </c>
      <c r="DC55" s="113">
        <v>1.6</v>
      </c>
      <c r="DD55" s="113">
        <v>1.4</v>
      </c>
    </row>
    <row r="56" spans="1:108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0</v>
      </c>
      <c r="AM56" s="113">
        <v>0</v>
      </c>
      <c r="AN56" s="113">
        <v>0</v>
      </c>
      <c r="AO56" s="113">
        <v>0</v>
      </c>
      <c r="AP56" s="113">
        <v>0</v>
      </c>
      <c r="AQ56" s="113">
        <v>0</v>
      </c>
      <c r="AR56" s="113">
        <v>0</v>
      </c>
      <c r="AS56" s="113">
        <v>0</v>
      </c>
      <c r="AT56" s="113">
        <v>0</v>
      </c>
      <c r="AU56" s="113">
        <v>0</v>
      </c>
      <c r="AV56" s="113">
        <v>0</v>
      </c>
      <c r="AW56" s="113">
        <v>0</v>
      </c>
      <c r="AX56" s="113">
        <v>0</v>
      </c>
      <c r="AY56" s="113">
        <v>0</v>
      </c>
      <c r="AZ56" s="113">
        <v>0</v>
      </c>
      <c r="BA56" s="113">
        <v>0</v>
      </c>
      <c r="BB56" s="113">
        <v>0</v>
      </c>
      <c r="BC56" s="113">
        <v>0</v>
      </c>
      <c r="BD56" s="113">
        <v>0</v>
      </c>
      <c r="BE56" s="113">
        <v>0</v>
      </c>
      <c r="BF56" s="113">
        <v>0</v>
      </c>
      <c r="BG56" s="113">
        <v>0</v>
      </c>
      <c r="BH56" s="113">
        <v>0</v>
      </c>
      <c r="BI56" s="113">
        <v>0</v>
      </c>
      <c r="BJ56" s="113">
        <v>0</v>
      </c>
      <c r="BK56" s="113">
        <v>0</v>
      </c>
      <c r="BL56" s="113">
        <v>0</v>
      </c>
      <c r="BM56" s="113">
        <v>0</v>
      </c>
      <c r="BN56" s="113">
        <v>0</v>
      </c>
      <c r="BO56" s="113">
        <v>0</v>
      </c>
      <c r="BP56" s="113">
        <v>0</v>
      </c>
      <c r="BQ56" s="113">
        <v>0</v>
      </c>
      <c r="BR56" s="113">
        <v>27.5</v>
      </c>
      <c r="BS56" s="113">
        <v>14.8</v>
      </c>
      <c r="BT56" s="113">
        <v>11.7</v>
      </c>
      <c r="BU56" s="113">
        <v>14.3</v>
      </c>
      <c r="BV56" s="113">
        <v>33.700000000000003</v>
      </c>
      <c r="BW56" s="113">
        <v>17.3</v>
      </c>
      <c r="BX56" s="113">
        <v>13.6</v>
      </c>
      <c r="BY56" s="113">
        <v>21.7</v>
      </c>
      <c r="BZ56" s="113">
        <v>18.600000000000001</v>
      </c>
      <c r="CA56" s="113">
        <v>15.7</v>
      </c>
      <c r="CB56" s="113">
        <v>13.8</v>
      </c>
      <c r="CC56" s="113">
        <v>13.7</v>
      </c>
      <c r="CD56" s="113">
        <v>13.7</v>
      </c>
      <c r="CE56" s="113">
        <v>13.8</v>
      </c>
      <c r="CF56" s="113">
        <v>13.8</v>
      </c>
      <c r="CG56" s="113">
        <v>8.4</v>
      </c>
      <c r="CH56" s="113">
        <v>0</v>
      </c>
      <c r="CI56" s="113">
        <v>0.1</v>
      </c>
      <c r="CJ56" s="113">
        <v>0.1</v>
      </c>
      <c r="CK56" s="113">
        <v>0.1</v>
      </c>
      <c r="CL56" s="113">
        <v>0.1</v>
      </c>
      <c r="CM56" s="113">
        <v>0.1</v>
      </c>
      <c r="CN56" s="113">
        <v>0.1</v>
      </c>
      <c r="CO56" s="113">
        <v>0.1</v>
      </c>
      <c r="CP56" s="113">
        <v>0.1</v>
      </c>
      <c r="CQ56" s="113">
        <v>0.1</v>
      </c>
      <c r="CR56" s="113">
        <v>0.1</v>
      </c>
      <c r="CS56" s="113">
        <v>0.1</v>
      </c>
      <c r="CT56" s="113">
        <v>0.1</v>
      </c>
      <c r="CU56" s="113">
        <v>0.1</v>
      </c>
      <c r="CV56" s="113">
        <v>0.1</v>
      </c>
      <c r="CW56" s="113">
        <v>0.1</v>
      </c>
      <c r="CX56" s="113">
        <v>0.1</v>
      </c>
      <c r="CY56" s="113">
        <v>0.1</v>
      </c>
      <c r="CZ56" s="113">
        <v>0.1</v>
      </c>
      <c r="DA56" s="113">
        <v>0.1</v>
      </c>
      <c r="DB56" s="113">
        <v>0</v>
      </c>
      <c r="DC56" s="113">
        <v>0</v>
      </c>
      <c r="DD56" s="113">
        <v>0</v>
      </c>
    </row>
    <row r="57" spans="1:108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0</v>
      </c>
      <c r="AM57" s="113">
        <v>0</v>
      </c>
      <c r="AN57" s="113">
        <v>0</v>
      </c>
      <c r="AO57" s="113">
        <v>0</v>
      </c>
      <c r="AP57" s="113">
        <v>0</v>
      </c>
      <c r="AQ57" s="113">
        <v>0</v>
      </c>
      <c r="AR57" s="113">
        <v>0</v>
      </c>
      <c r="AS57" s="113">
        <v>0</v>
      </c>
      <c r="AT57" s="113">
        <v>0</v>
      </c>
      <c r="AU57" s="113">
        <v>0</v>
      </c>
      <c r="AV57" s="113">
        <v>0</v>
      </c>
      <c r="AW57" s="113">
        <v>0</v>
      </c>
      <c r="AX57" s="113">
        <v>0</v>
      </c>
      <c r="AY57" s="113">
        <v>0</v>
      </c>
      <c r="AZ57" s="113">
        <v>0</v>
      </c>
      <c r="BA57" s="113">
        <v>0</v>
      </c>
      <c r="BB57" s="113">
        <v>0</v>
      </c>
      <c r="BC57" s="113">
        <v>0</v>
      </c>
      <c r="BD57" s="113">
        <v>0</v>
      </c>
      <c r="BE57" s="113">
        <v>0</v>
      </c>
      <c r="BF57" s="113">
        <v>0</v>
      </c>
      <c r="BG57" s="113">
        <v>0</v>
      </c>
      <c r="BH57" s="113">
        <v>0</v>
      </c>
      <c r="BI57" s="113">
        <v>0</v>
      </c>
      <c r="BJ57" s="113">
        <v>0</v>
      </c>
      <c r="BK57" s="113">
        <v>0</v>
      </c>
      <c r="BL57" s="113">
        <v>0</v>
      </c>
      <c r="BM57" s="113">
        <v>0</v>
      </c>
      <c r="BN57" s="113">
        <v>0</v>
      </c>
      <c r="BO57" s="113">
        <v>0</v>
      </c>
      <c r="BP57" s="113">
        <v>0</v>
      </c>
      <c r="BQ57" s="113">
        <v>0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  <c r="CX57" s="113">
        <v>0</v>
      </c>
      <c r="CY57" s="113">
        <v>0</v>
      </c>
      <c r="CZ57" s="113">
        <v>0</v>
      </c>
      <c r="DA57" s="113">
        <v>0</v>
      </c>
      <c r="DB57" s="113">
        <v>0</v>
      </c>
      <c r="DC57" s="113">
        <v>0</v>
      </c>
      <c r="DD57" s="113">
        <v>0</v>
      </c>
    </row>
    <row r="58" spans="1:108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316.19999999999982</v>
      </c>
      <c r="AM58" s="113">
        <f t="shared" si="22"/>
        <v>315.80000000000064</v>
      </c>
      <c r="AN58" s="113">
        <f t="shared" si="22"/>
        <v>306.69999999999982</v>
      </c>
      <c r="AO58" s="113">
        <f t="shared" si="22"/>
        <v>281.60000000000082</v>
      </c>
      <c r="AP58" s="113">
        <f t="shared" si="22"/>
        <v>272.10000000000036</v>
      </c>
      <c r="AQ58" s="113">
        <f t="shared" si="22"/>
        <v>270.50000000000091</v>
      </c>
      <c r="AR58" s="113">
        <f t="shared" si="22"/>
        <v>265.40000000000055</v>
      </c>
      <c r="AS58" s="113">
        <f t="shared" si="22"/>
        <v>316.80000000000018</v>
      </c>
      <c r="AT58" s="113">
        <f t="shared" si="22"/>
        <v>308.60000000000036</v>
      </c>
      <c r="AU58" s="113">
        <f t="shared" si="22"/>
        <v>303.59999999999991</v>
      </c>
      <c r="AV58" s="113">
        <f t="shared" si="22"/>
        <v>304.10000000000082</v>
      </c>
      <c r="AW58" s="113">
        <f t="shared" si="22"/>
        <v>301.99999999999955</v>
      </c>
      <c r="AX58" s="113">
        <f t="shared" si="22"/>
        <v>310.30000000000018</v>
      </c>
      <c r="AY58" s="113">
        <f t="shared" si="22"/>
        <v>335.09999999999945</v>
      </c>
      <c r="AZ58" s="113">
        <f t="shared" si="22"/>
        <v>328.39999999999918</v>
      </c>
      <c r="BA58" s="113">
        <f t="shared" si="22"/>
        <v>314.10000000000036</v>
      </c>
      <c r="BB58" s="113">
        <f t="shared" si="22"/>
        <v>310.70000000000073</v>
      </c>
      <c r="BC58" s="113">
        <f t="shared" si="22"/>
        <v>309.90000000000055</v>
      </c>
      <c r="BD58" s="113">
        <f t="shared" si="22"/>
        <v>306.60000000000036</v>
      </c>
      <c r="BE58" s="113">
        <f t="shared" si="22"/>
        <v>315.60000000000036</v>
      </c>
      <c r="BF58" s="113">
        <f t="shared" si="22"/>
        <v>310.5</v>
      </c>
      <c r="BG58" s="113">
        <f t="shared" si="22"/>
        <v>305.39999999999964</v>
      </c>
      <c r="BH58" s="113">
        <f t="shared" si="22"/>
        <v>299.59999999999945</v>
      </c>
      <c r="BI58" s="113">
        <f t="shared" si="22"/>
        <v>301.69999999999982</v>
      </c>
      <c r="BJ58" s="113">
        <f t="shared" si="22"/>
        <v>299.40000000000146</v>
      </c>
      <c r="BK58" s="113">
        <f t="shared" si="22"/>
        <v>305.89999999999964</v>
      </c>
      <c r="BL58" s="113">
        <f t="shared" si="22"/>
        <v>303.99999999999909</v>
      </c>
      <c r="BM58" s="113">
        <f t="shared" si="22"/>
        <v>341.1</v>
      </c>
      <c r="BN58" s="113">
        <f t="shared" si="22"/>
        <v>337.80000000000103</v>
      </c>
      <c r="BO58" s="113">
        <f t="shared" si="22"/>
        <v>346.8</v>
      </c>
      <c r="BP58" s="113">
        <f t="shared" si="22"/>
        <v>380.90000000000003</v>
      </c>
      <c r="BQ58" s="113">
        <f t="shared" si="22"/>
        <v>300.79999999999995</v>
      </c>
      <c r="BR58" s="113">
        <v>409.3</v>
      </c>
      <c r="BS58" s="113">
        <v>441.9</v>
      </c>
      <c r="BT58" s="113">
        <v>460</v>
      </c>
      <c r="BU58" s="113">
        <v>457.40000000000003</v>
      </c>
      <c r="BV58" s="113">
        <v>468</v>
      </c>
      <c r="BW58" s="113">
        <v>511.90000000000003</v>
      </c>
      <c r="BX58" s="113">
        <v>698.2</v>
      </c>
      <c r="BY58" s="113">
        <v>681.2</v>
      </c>
      <c r="BZ58" s="113">
        <v>740.40000000000009</v>
      </c>
      <c r="CA58" s="113">
        <v>774.9</v>
      </c>
      <c r="CB58" s="113">
        <v>766.2</v>
      </c>
      <c r="CC58" s="113">
        <v>713.9</v>
      </c>
      <c r="CD58" s="113">
        <v>718.8</v>
      </c>
      <c r="CE58" s="113">
        <v>714.3</v>
      </c>
      <c r="CF58" s="113">
        <v>695.7</v>
      </c>
      <c r="CG58" s="113">
        <v>686.50000000000011</v>
      </c>
      <c r="CH58" s="113">
        <v>686.6</v>
      </c>
      <c r="CI58" s="113">
        <v>682.2</v>
      </c>
      <c r="CJ58" s="113">
        <v>666.50000000000011</v>
      </c>
      <c r="CK58" s="113">
        <v>644.29999999999995</v>
      </c>
      <c r="CL58" s="113">
        <v>643.4</v>
      </c>
      <c r="CM58" s="113">
        <v>812.8</v>
      </c>
      <c r="CN58" s="113">
        <v>676.69999999999993</v>
      </c>
      <c r="CO58" s="113">
        <v>614.09999999999991</v>
      </c>
      <c r="CP58" s="113">
        <v>609.20000000000005</v>
      </c>
      <c r="CQ58" s="113">
        <v>603.9</v>
      </c>
      <c r="CR58" s="113">
        <v>587.30000000000007</v>
      </c>
      <c r="CS58" s="113">
        <v>559.20000000000005</v>
      </c>
      <c r="CT58" s="113">
        <v>579.30000000000007</v>
      </c>
      <c r="CU58" s="113">
        <v>571.40000000000009</v>
      </c>
      <c r="CV58" s="113">
        <v>571.79999999999995</v>
      </c>
      <c r="CW58" s="113">
        <v>602.70000000000005</v>
      </c>
      <c r="CX58" s="113">
        <v>599.4</v>
      </c>
      <c r="CY58" s="113">
        <v>584.1</v>
      </c>
      <c r="CZ58" s="113">
        <v>600.4</v>
      </c>
      <c r="DA58" s="113">
        <v>563.90000000000009</v>
      </c>
      <c r="DB58" s="113">
        <v>589.90000000000009</v>
      </c>
      <c r="DC58" s="113">
        <v>570</v>
      </c>
      <c r="DD58" s="113">
        <v>592.5</v>
      </c>
    </row>
    <row r="59" spans="1:108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  <c r="CW59" s="113">
        <v>0</v>
      </c>
      <c r="CX59" s="113">
        <v>0</v>
      </c>
      <c r="CY59" s="113">
        <v>0</v>
      </c>
      <c r="CZ59" s="113">
        <v>0</v>
      </c>
      <c r="DA59" s="113">
        <v>0</v>
      </c>
      <c r="DB59" s="113">
        <v>0</v>
      </c>
      <c r="DC59" s="113">
        <v>0</v>
      </c>
      <c r="DD59" s="113">
        <v>0</v>
      </c>
    </row>
    <row r="60" spans="1:108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0</v>
      </c>
      <c r="BT60" s="113">
        <v>0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147.4</v>
      </c>
      <c r="CB60" s="113">
        <v>144.4</v>
      </c>
      <c r="CC60" s="113">
        <v>147.6</v>
      </c>
      <c r="CD60" s="113">
        <v>144.69999999999999</v>
      </c>
      <c r="CE60" s="113">
        <v>148.1</v>
      </c>
      <c r="CF60" s="113">
        <v>145.19999999999999</v>
      </c>
      <c r="CG60" s="113">
        <v>148.6</v>
      </c>
      <c r="CH60" s="113">
        <v>145.80000000000001</v>
      </c>
      <c r="CI60" s="113">
        <v>149.30000000000001</v>
      </c>
      <c r="CJ60" s="113">
        <v>146.6</v>
      </c>
      <c r="CK60" s="113">
        <v>150.19999999999999</v>
      </c>
      <c r="CL60" s="113">
        <v>147.6</v>
      </c>
      <c r="CM60" s="113">
        <v>422.2</v>
      </c>
      <c r="CN60" s="113">
        <v>277.2</v>
      </c>
      <c r="CO60" s="113">
        <v>231</v>
      </c>
      <c r="CP60" s="113">
        <v>223.6</v>
      </c>
      <c r="CQ60" s="113">
        <v>220.6</v>
      </c>
      <c r="CR60" s="113">
        <v>212.3</v>
      </c>
      <c r="CS60" s="113">
        <v>202.8</v>
      </c>
      <c r="CT60" s="113">
        <v>206.6</v>
      </c>
      <c r="CU60" s="113">
        <v>201.4</v>
      </c>
      <c r="CV60" s="113">
        <v>206.1</v>
      </c>
      <c r="CW60" s="113">
        <v>194.9</v>
      </c>
      <c r="CX60" s="113">
        <v>185.7</v>
      </c>
      <c r="CY60" s="113">
        <v>182.5</v>
      </c>
      <c r="CZ60" s="113">
        <v>195.7</v>
      </c>
      <c r="DA60" s="113">
        <v>191.1</v>
      </c>
      <c r="DB60" s="113">
        <v>199.8</v>
      </c>
      <c r="DC60" s="113">
        <v>196.8</v>
      </c>
      <c r="DD60" s="113">
        <v>224</v>
      </c>
    </row>
    <row r="61" spans="1:108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316.19999999999982</v>
      </c>
      <c r="AM61" s="113">
        <v>315.80000000000064</v>
      </c>
      <c r="AN61" s="113">
        <v>306.69999999999982</v>
      </c>
      <c r="AO61" s="113">
        <v>281.60000000000082</v>
      </c>
      <c r="AP61" s="113">
        <v>272.10000000000036</v>
      </c>
      <c r="AQ61" s="113">
        <v>270.50000000000091</v>
      </c>
      <c r="AR61" s="113">
        <v>265.40000000000055</v>
      </c>
      <c r="AS61" s="113">
        <v>316.80000000000018</v>
      </c>
      <c r="AT61" s="113">
        <v>308.60000000000036</v>
      </c>
      <c r="AU61" s="113">
        <v>303.59999999999991</v>
      </c>
      <c r="AV61" s="113">
        <v>304.10000000000082</v>
      </c>
      <c r="AW61" s="113">
        <v>301.99999999999955</v>
      </c>
      <c r="AX61" s="113">
        <v>310.30000000000018</v>
      </c>
      <c r="AY61" s="113">
        <v>335.09999999999945</v>
      </c>
      <c r="AZ61" s="113">
        <v>328.39999999999918</v>
      </c>
      <c r="BA61" s="113">
        <v>314.10000000000036</v>
      </c>
      <c r="BB61" s="113">
        <v>310.70000000000073</v>
      </c>
      <c r="BC61" s="113">
        <v>309.90000000000055</v>
      </c>
      <c r="BD61" s="113">
        <v>306.60000000000036</v>
      </c>
      <c r="BE61" s="113">
        <v>315.60000000000036</v>
      </c>
      <c r="BF61" s="113">
        <v>310.5</v>
      </c>
      <c r="BG61" s="113">
        <v>305.39999999999964</v>
      </c>
      <c r="BH61" s="113">
        <v>299.59999999999945</v>
      </c>
      <c r="BI61" s="113">
        <v>301.69999999999982</v>
      </c>
      <c r="BJ61" s="113">
        <v>299.40000000000146</v>
      </c>
      <c r="BK61" s="113">
        <v>305.89999999999964</v>
      </c>
      <c r="BL61" s="113">
        <v>303.99999999999909</v>
      </c>
      <c r="BM61" s="113">
        <v>341.1</v>
      </c>
      <c r="BN61" s="113">
        <v>337.80000000000103</v>
      </c>
      <c r="BO61" s="113">
        <v>346.8</v>
      </c>
      <c r="BP61" s="113">
        <v>380.90000000000003</v>
      </c>
      <c r="BQ61" s="113">
        <v>300.79999999999995</v>
      </c>
      <c r="BR61" s="113">
        <v>351.3</v>
      </c>
      <c r="BS61" s="113">
        <v>376.4</v>
      </c>
      <c r="BT61" s="113">
        <v>395</v>
      </c>
      <c r="BU61" s="113">
        <v>392.1</v>
      </c>
      <c r="BV61" s="113">
        <v>392.4</v>
      </c>
      <c r="BW61" s="113">
        <v>438.8</v>
      </c>
      <c r="BX61" s="113">
        <v>451.3</v>
      </c>
      <c r="BY61" s="113">
        <v>456.4</v>
      </c>
      <c r="BZ61" s="113">
        <v>487.6</v>
      </c>
      <c r="CA61" s="113">
        <v>493.6</v>
      </c>
      <c r="CB61" s="113">
        <v>493.6</v>
      </c>
      <c r="CC61" s="113">
        <v>488.9</v>
      </c>
      <c r="CD61" s="113">
        <v>491.6</v>
      </c>
      <c r="CE61" s="113">
        <v>474.3</v>
      </c>
      <c r="CF61" s="113">
        <v>468.5</v>
      </c>
      <c r="CG61" s="113">
        <v>473</v>
      </c>
      <c r="CH61" s="113">
        <v>456.2</v>
      </c>
      <c r="CI61" s="113">
        <v>441</v>
      </c>
      <c r="CJ61" s="113">
        <v>436.6</v>
      </c>
      <c r="CK61" s="113">
        <v>414.7999999999999</v>
      </c>
      <c r="CL61" s="113">
        <v>410.19999999999993</v>
      </c>
      <c r="CM61" s="113">
        <v>310.09999999999997</v>
      </c>
      <c r="CN61" s="113">
        <v>315.10000000000002</v>
      </c>
      <c r="CO61" s="113">
        <v>302.59999999999997</v>
      </c>
      <c r="CP61" s="113">
        <v>300.5</v>
      </c>
      <c r="CQ61" s="113">
        <v>286.39999999999998</v>
      </c>
      <c r="CR61" s="113">
        <v>286.10000000000002</v>
      </c>
      <c r="CS61" s="113">
        <v>270.79999999999995</v>
      </c>
      <c r="CT61" s="113">
        <v>274.89999999999998</v>
      </c>
      <c r="CU61" s="113">
        <v>254.9</v>
      </c>
      <c r="CV61" s="113">
        <v>258.8</v>
      </c>
      <c r="CW61" s="113">
        <v>291.10000000000002</v>
      </c>
      <c r="CX61" s="113">
        <v>285.7</v>
      </c>
      <c r="CY61" s="113">
        <v>269.8</v>
      </c>
      <c r="CZ61" s="113">
        <v>272.5</v>
      </c>
      <c r="DA61" s="113">
        <v>256.60000000000002</v>
      </c>
      <c r="DB61" s="113">
        <v>260.60000000000002</v>
      </c>
      <c r="DC61" s="113">
        <v>244.8</v>
      </c>
      <c r="DD61" s="113">
        <v>244</v>
      </c>
    </row>
    <row r="62" spans="1:108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0</v>
      </c>
      <c r="AM62" s="113">
        <v>0</v>
      </c>
      <c r="AN62" s="113">
        <v>0</v>
      </c>
      <c r="AO62" s="113">
        <v>0</v>
      </c>
      <c r="AP62" s="113">
        <v>0</v>
      </c>
      <c r="AQ62" s="113">
        <v>0</v>
      </c>
      <c r="AR62" s="113">
        <v>0</v>
      </c>
      <c r="AS62" s="113">
        <v>0</v>
      </c>
      <c r="AT62" s="113">
        <v>0</v>
      </c>
      <c r="AU62" s="113">
        <v>0</v>
      </c>
      <c r="AV62" s="113">
        <v>0</v>
      </c>
      <c r="AW62" s="113">
        <v>0</v>
      </c>
      <c r="AX62" s="113">
        <v>0</v>
      </c>
      <c r="AY62" s="113">
        <v>0</v>
      </c>
      <c r="AZ62" s="113">
        <v>0</v>
      </c>
      <c r="BA62" s="113">
        <v>0</v>
      </c>
      <c r="BB62" s="113">
        <v>0</v>
      </c>
      <c r="BC62" s="113">
        <v>0</v>
      </c>
      <c r="BD62" s="113">
        <v>0</v>
      </c>
      <c r="BE62" s="113">
        <v>0</v>
      </c>
      <c r="BF62" s="113">
        <v>0</v>
      </c>
      <c r="BG62" s="113">
        <v>0</v>
      </c>
      <c r="BH62" s="113">
        <v>0</v>
      </c>
      <c r="BI62" s="113">
        <v>0</v>
      </c>
      <c r="BJ62" s="113">
        <v>0</v>
      </c>
      <c r="BK62" s="113">
        <v>0</v>
      </c>
      <c r="BL62" s="113"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7.4</v>
      </c>
      <c r="BS62" s="113">
        <v>7.4</v>
      </c>
      <c r="BT62" s="113">
        <v>7</v>
      </c>
      <c r="BU62" s="113">
        <v>7</v>
      </c>
      <c r="BV62" s="113">
        <v>7</v>
      </c>
      <c r="BW62" s="113">
        <v>6.1</v>
      </c>
      <c r="BX62" s="113">
        <v>6.1</v>
      </c>
      <c r="BY62" s="113">
        <v>6.1</v>
      </c>
      <c r="BZ62" s="113">
        <v>6.1</v>
      </c>
      <c r="CA62" s="113">
        <v>6</v>
      </c>
      <c r="CB62" s="113">
        <v>6</v>
      </c>
      <c r="CC62" s="113">
        <v>6.1</v>
      </c>
      <c r="CD62" s="113">
        <v>6.1</v>
      </c>
      <c r="CE62" s="113">
        <v>6.1</v>
      </c>
      <c r="CF62" s="113">
        <v>6.1</v>
      </c>
      <c r="CG62" s="113">
        <v>4.7</v>
      </c>
      <c r="CH62" s="113">
        <v>4.7</v>
      </c>
      <c r="CI62" s="113">
        <v>4.7</v>
      </c>
      <c r="CJ62" s="113">
        <v>4.7</v>
      </c>
      <c r="CK62" s="113">
        <v>5.1000000000000005</v>
      </c>
      <c r="CL62" s="113">
        <v>5.0999999999999996</v>
      </c>
      <c r="CM62" s="113">
        <v>5.0999999999999996</v>
      </c>
      <c r="CN62" s="113">
        <v>5.0999999999999996</v>
      </c>
      <c r="CO62" s="113">
        <v>5.0999999999999996</v>
      </c>
      <c r="CP62" s="113">
        <v>5.0999999999999996</v>
      </c>
      <c r="CQ62" s="113">
        <v>5.0999999999999996</v>
      </c>
      <c r="CR62" s="113">
        <v>5.0999999999999996</v>
      </c>
      <c r="CS62" s="113">
        <v>5.0999999999999996</v>
      </c>
      <c r="CT62" s="113">
        <v>5.0999999999999996</v>
      </c>
      <c r="CU62" s="113">
        <v>5.0999999999999996</v>
      </c>
      <c r="CV62" s="113">
        <v>5.0999999999999996</v>
      </c>
      <c r="CW62" s="113">
        <v>5.0999999999999996</v>
      </c>
      <c r="CX62" s="113">
        <v>5.0999999999999996</v>
      </c>
      <c r="CY62" s="113">
        <v>5.0999999999999996</v>
      </c>
      <c r="CZ62" s="113">
        <v>5.0999999999999996</v>
      </c>
      <c r="DA62" s="113">
        <v>1</v>
      </c>
      <c r="DB62" s="113">
        <v>1.1000000000000001</v>
      </c>
      <c r="DC62" s="113">
        <v>1</v>
      </c>
      <c r="DD62" s="113">
        <v>0.4</v>
      </c>
    </row>
    <row r="63" spans="1:108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50.6</v>
      </c>
      <c r="BS63" s="113">
        <v>58.1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80.5</v>
      </c>
      <c r="CM63" s="113">
        <v>75.400000000000006</v>
      </c>
      <c r="CN63" s="113">
        <v>79.3</v>
      </c>
      <c r="CO63" s="113">
        <v>75.400000000000006</v>
      </c>
      <c r="CP63" s="113">
        <v>80</v>
      </c>
      <c r="CQ63" s="113">
        <v>91.8</v>
      </c>
      <c r="CR63" s="113">
        <v>83.8</v>
      </c>
      <c r="CS63" s="113">
        <v>80.5</v>
      </c>
      <c r="CT63" s="113">
        <v>92.7</v>
      </c>
      <c r="CU63" s="113">
        <v>110</v>
      </c>
      <c r="CV63" s="113">
        <v>101.8</v>
      </c>
      <c r="CW63" s="113">
        <v>111.6</v>
      </c>
      <c r="CX63" s="113">
        <v>122.9</v>
      </c>
      <c r="CY63" s="113">
        <v>126.7</v>
      </c>
      <c r="CZ63" s="113">
        <v>127.1</v>
      </c>
      <c r="DA63" s="113">
        <v>115.2</v>
      </c>
      <c r="DB63" s="113">
        <v>128.4</v>
      </c>
      <c r="DC63" s="113">
        <v>127.4</v>
      </c>
      <c r="DD63" s="113">
        <v>124.1</v>
      </c>
    </row>
    <row r="64" spans="1:108">
      <c r="A64" s="110"/>
      <c r="B64" s="110"/>
      <c r="C64" s="110" t="s">
        <v>202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f t="shared" ref="AL64:BJ64" si="23">SUM(AL65:AL67)</f>
        <v>0</v>
      </c>
      <c r="AM64" s="113">
        <f t="shared" si="23"/>
        <v>0</v>
      </c>
      <c r="AN64" s="113">
        <f t="shared" si="23"/>
        <v>0</v>
      </c>
      <c r="AO64" s="113">
        <f t="shared" si="23"/>
        <v>0</v>
      </c>
      <c r="AP64" s="113">
        <f t="shared" si="23"/>
        <v>0</v>
      </c>
      <c r="AQ64" s="113">
        <f t="shared" si="23"/>
        <v>0</v>
      </c>
      <c r="AR64" s="113">
        <f t="shared" si="23"/>
        <v>0</v>
      </c>
      <c r="AS64" s="113">
        <f t="shared" si="23"/>
        <v>0</v>
      </c>
      <c r="AT64" s="113">
        <f t="shared" si="23"/>
        <v>0</v>
      </c>
      <c r="AU64" s="113">
        <f t="shared" si="23"/>
        <v>0</v>
      </c>
      <c r="AV64" s="113">
        <f t="shared" si="23"/>
        <v>0</v>
      </c>
      <c r="AW64" s="113">
        <f t="shared" si="23"/>
        <v>0</v>
      </c>
      <c r="AX64" s="113">
        <f t="shared" si="23"/>
        <v>0</v>
      </c>
      <c r="AY64" s="113">
        <f t="shared" si="23"/>
        <v>0</v>
      </c>
      <c r="AZ64" s="113">
        <f t="shared" si="23"/>
        <v>0</v>
      </c>
      <c r="BA64" s="113">
        <f t="shared" si="23"/>
        <v>0</v>
      </c>
      <c r="BB64" s="113">
        <f t="shared" si="23"/>
        <v>0</v>
      </c>
      <c r="BC64" s="113">
        <f t="shared" si="23"/>
        <v>0</v>
      </c>
      <c r="BD64" s="113">
        <f t="shared" si="23"/>
        <v>0</v>
      </c>
      <c r="BE64" s="113">
        <f t="shared" si="23"/>
        <v>0</v>
      </c>
      <c r="BF64" s="113">
        <f t="shared" si="23"/>
        <v>0</v>
      </c>
      <c r="BG64" s="113">
        <f t="shared" si="23"/>
        <v>0</v>
      </c>
      <c r="BH64" s="113">
        <f t="shared" si="23"/>
        <v>0</v>
      </c>
      <c r="BI64" s="113">
        <f t="shared" si="23"/>
        <v>0</v>
      </c>
      <c r="BJ64" s="113">
        <f t="shared" si="23"/>
        <v>0</v>
      </c>
      <c r="BK64" s="113">
        <f>SUM(BK65:BK67)</f>
        <v>0</v>
      </c>
      <c r="BL64" s="113">
        <f t="shared" ref="BL64:BQ64" si="24">SUM(BL65:BL67)</f>
        <v>0</v>
      </c>
      <c r="BM64" s="113">
        <f t="shared" si="24"/>
        <v>0</v>
      </c>
      <c r="BN64" s="113">
        <f t="shared" si="24"/>
        <v>0</v>
      </c>
      <c r="BO64" s="113">
        <f t="shared" si="24"/>
        <v>0</v>
      </c>
      <c r="BP64" s="113">
        <f t="shared" si="24"/>
        <v>0</v>
      </c>
      <c r="BQ64" s="113">
        <f t="shared" si="24"/>
        <v>0</v>
      </c>
      <c r="BR64" s="113">
        <v>0</v>
      </c>
      <c r="BS64" s="113">
        <v>0</v>
      </c>
      <c r="BT64" s="113">
        <v>0</v>
      </c>
      <c r="BU64" s="113">
        <v>0</v>
      </c>
      <c r="BV64" s="113">
        <v>0</v>
      </c>
      <c r="BW64" s="113">
        <v>0</v>
      </c>
      <c r="BX64" s="113">
        <v>0</v>
      </c>
      <c r="BY64" s="113">
        <v>0</v>
      </c>
      <c r="BZ64" s="113">
        <v>0</v>
      </c>
      <c r="CA64" s="113">
        <v>0</v>
      </c>
      <c r="CB64" s="113">
        <v>0</v>
      </c>
      <c r="CC64" s="113">
        <v>0</v>
      </c>
      <c r="CD64" s="113">
        <v>0</v>
      </c>
      <c r="CE64" s="113">
        <v>0</v>
      </c>
      <c r="CF64" s="113">
        <v>0</v>
      </c>
      <c r="CG64" s="113">
        <v>0</v>
      </c>
      <c r="CH64" s="113">
        <v>0</v>
      </c>
      <c r="CI64" s="113">
        <v>0</v>
      </c>
      <c r="CJ64" s="113">
        <v>0</v>
      </c>
      <c r="CK64" s="113">
        <v>0</v>
      </c>
      <c r="CL64" s="113">
        <v>0</v>
      </c>
      <c r="CM64" s="113">
        <v>0</v>
      </c>
      <c r="CN64" s="113">
        <v>0</v>
      </c>
      <c r="CO64" s="113">
        <v>0</v>
      </c>
      <c r="CP64" s="113">
        <v>0</v>
      </c>
      <c r="CQ64" s="113">
        <v>0</v>
      </c>
      <c r="CR64" s="113">
        <v>0</v>
      </c>
      <c r="CS64" s="113">
        <v>0</v>
      </c>
      <c r="CT64" s="113">
        <v>0</v>
      </c>
      <c r="CU64" s="113">
        <v>0</v>
      </c>
      <c r="CV64" s="113">
        <v>0</v>
      </c>
      <c r="CW64" s="113">
        <v>0</v>
      </c>
      <c r="CX64" s="113">
        <v>0</v>
      </c>
      <c r="CY64" s="113">
        <v>0</v>
      </c>
      <c r="CZ64" s="113">
        <v>0</v>
      </c>
      <c r="DA64" s="113">
        <v>0</v>
      </c>
      <c r="DB64" s="113">
        <v>0</v>
      </c>
      <c r="DC64" s="113">
        <v>0</v>
      </c>
      <c r="DD64" s="113">
        <v>0</v>
      </c>
    </row>
    <row r="65" spans="1:108">
      <c r="A65" s="110"/>
      <c r="B65" s="110"/>
      <c r="C65" s="110"/>
      <c r="D65" s="110" t="s">
        <v>203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0</v>
      </c>
      <c r="AM65" s="113">
        <v>0</v>
      </c>
      <c r="AN65" s="113">
        <v>0</v>
      </c>
      <c r="AO65" s="113">
        <v>0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3">
        <v>0</v>
      </c>
      <c r="BL65" s="113">
        <v>0</v>
      </c>
      <c r="BM65" s="113">
        <v>0</v>
      </c>
      <c r="BN65" s="113">
        <v>0</v>
      </c>
      <c r="BO65" s="113">
        <v>0</v>
      </c>
      <c r="BP65" s="113">
        <v>0</v>
      </c>
      <c r="BQ65" s="113">
        <v>0</v>
      </c>
      <c r="BR65" s="113">
        <v>0</v>
      </c>
      <c r="BS65" s="113">
        <v>0</v>
      </c>
      <c r="BT65" s="113">
        <v>0</v>
      </c>
      <c r="BU65" s="113">
        <v>0</v>
      </c>
      <c r="BV65" s="113">
        <v>0</v>
      </c>
      <c r="BW65" s="113">
        <v>0</v>
      </c>
      <c r="BX65" s="113">
        <v>0</v>
      </c>
      <c r="BY65" s="113">
        <v>0</v>
      </c>
      <c r="BZ65" s="113">
        <v>0</v>
      </c>
      <c r="CA65" s="113">
        <v>0</v>
      </c>
      <c r="CB65" s="113">
        <v>0</v>
      </c>
      <c r="CC65" s="113">
        <v>0</v>
      </c>
      <c r="CD65" s="113">
        <v>0</v>
      </c>
      <c r="CE65" s="113">
        <v>0</v>
      </c>
      <c r="CF65" s="113">
        <v>0</v>
      </c>
      <c r="CG65" s="113">
        <v>0</v>
      </c>
      <c r="CH65" s="113">
        <v>0</v>
      </c>
      <c r="CI65" s="113">
        <v>0</v>
      </c>
      <c r="CJ65" s="113">
        <v>0</v>
      </c>
      <c r="CK65" s="113">
        <v>0</v>
      </c>
      <c r="CL65" s="113">
        <v>0</v>
      </c>
      <c r="CM65" s="113">
        <v>0</v>
      </c>
      <c r="CN65" s="113">
        <v>0</v>
      </c>
      <c r="CO65" s="113">
        <v>0</v>
      </c>
      <c r="CP65" s="113">
        <v>0</v>
      </c>
      <c r="CQ65" s="113">
        <v>0</v>
      </c>
      <c r="CR65" s="113">
        <v>0</v>
      </c>
      <c r="CS65" s="113">
        <v>0</v>
      </c>
      <c r="CT65" s="113">
        <v>0</v>
      </c>
      <c r="CU65" s="113">
        <v>0</v>
      </c>
      <c r="CV65" s="113">
        <v>0</v>
      </c>
      <c r="CW65" s="113">
        <v>0</v>
      </c>
      <c r="CX65" s="113">
        <v>0</v>
      </c>
      <c r="CY65" s="113">
        <v>0</v>
      </c>
      <c r="CZ65" s="113">
        <v>0</v>
      </c>
      <c r="DA65" s="113">
        <v>0</v>
      </c>
      <c r="DB65" s="113">
        <v>0</v>
      </c>
      <c r="DC65" s="113">
        <v>0</v>
      </c>
      <c r="DD65" s="113">
        <v>0</v>
      </c>
    </row>
    <row r="66" spans="1:108">
      <c r="A66" s="110"/>
      <c r="B66" s="110"/>
      <c r="C66" s="110"/>
      <c r="D66" s="110" t="s">
        <v>204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  <c r="CY66" s="113">
        <v>0</v>
      </c>
      <c r="CZ66" s="113">
        <v>0</v>
      </c>
      <c r="DA66" s="113">
        <v>0</v>
      </c>
      <c r="DB66" s="113">
        <v>0</v>
      </c>
      <c r="DC66" s="113">
        <v>0</v>
      </c>
      <c r="DD66" s="113">
        <v>0</v>
      </c>
    </row>
    <row r="67" spans="1:108" ht="15.75" thickBot="1">
      <c r="A67" s="110"/>
      <c r="B67" s="110"/>
      <c r="C67" s="117"/>
      <c r="D67" s="117" t="s">
        <v>205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  <c r="CY67" s="118">
        <v>0</v>
      </c>
      <c r="CZ67" s="118">
        <v>0</v>
      </c>
      <c r="DA67" s="118">
        <v>0</v>
      </c>
      <c r="DB67" s="118">
        <v>0</v>
      </c>
      <c r="DC67" s="118">
        <v>0</v>
      </c>
      <c r="DD67" s="118">
        <v>0</v>
      </c>
    </row>
    <row r="68" spans="1:108">
      <c r="C68" s="119" t="str">
        <f>BPAnalitica!$B$50</f>
        <v>Enero 2026.</v>
      </c>
    </row>
    <row r="69" spans="1:108">
      <c r="C69" s="20" t="s">
        <v>479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R21"/>
  <sheetViews>
    <sheetView showGridLines="0" workbookViewId="0">
      <selection activeCell="L17" sqref="L17"/>
    </sheetView>
  </sheetViews>
  <sheetFormatPr baseColWidth="10" defaultColWidth="11.42578125" defaultRowHeight="15"/>
  <cols>
    <col min="1" max="1" width="11.42578125" style="20"/>
    <col min="2" max="2" width="44.42578125" style="20" customWidth="1"/>
    <col min="3" max="16384" width="11.42578125" style="20"/>
  </cols>
  <sheetData>
    <row r="2" spans="2:18" ht="18.75">
      <c r="B2" s="166" t="s">
        <v>570</v>
      </c>
    </row>
    <row r="3" spans="2:18" ht="15.75">
      <c r="B3" s="165" t="s">
        <v>569</v>
      </c>
    </row>
    <row r="5" spans="2:18">
      <c r="B5" s="164" t="s">
        <v>568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  <c r="Q5" s="163">
        <v>2023</v>
      </c>
      <c r="R5" s="163">
        <v>2024</v>
      </c>
    </row>
    <row r="6" spans="2:18">
      <c r="B6" s="20" t="s">
        <v>567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10.1</v>
      </c>
      <c r="Q6" s="175">
        <v>5.2</v>
      </c>
      <c r="R6" s="175">
        <v>9.8000000000000007</v>
      </c>
    </row>
    <row r="7" spans="2:18">
      <c r="B7" s="20" t="s">
        <v>566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-129.30000000000001</v>
      </c>
      <c r="Q7" s="175">
        <v>8.1999999999999993</v>
      </c>
      <c r="R7" s="175">
        <v>24</v>
      </c>
    </row>
    <row r="8" spans="2:18">
      <c r="B8" s="20" t="s">
        <v>565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107.7</v>
      </c>
      <c r="Q8" s="176">
        <v>360.4</v>
      </c>
      <c r="R8" s="176">
        <v>187</v>
      </c>
    </row>
    <row r="9" spans="2:18">
      <c r="B9" s="20" t="s">
        <v>564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153.69999999999999</v>
      </c>
      <c r="Q9" s="175">
        <v>88.6</v>
      </c>
      <c r="R9" s="175">
        <v>111.1</v>
      </c>
    </row>
    <row r="10" spans="2:18">
      <c r="B10" s="20" t="s">
        <v>563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21.7</v>
      </c>
      <c r="Q10" s="175">
        <v>-5.3</v>
      </c>
      <c r="R10" s="175">
        <v>-4.5</v>
      </c>
    </row>
    <row r="11" spans="2:18">
      <c r="B11" s="20" t="s">
        <v>607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400.6</v>
      </c>
      <c r="Q11" s="175">
        <v>74.599999999999994</v>
      </c>
      <c r="R11" s="175">
        <v>56.5</v>
      </c>
    </row>
    <row r="12" spans="2:18">
      <c r="B12" s="20" t="s">
        <v>562</v>
      </c>
      <c r="C12" s="175" t="s">
        <v>547</v>
      </c>
      <c r="D12" s="175" t="s">
        <v>547</v>
      </c>
      <c r="E12" s="175" t="s">
        <v>547</v>
      </c>
      <c r="F12" s="175" t="s">
        <v>547</v>
      </c>
      <c r="G12" s="175" t="s">
        <v>547</v>
      </c>
      <c r="H12" s="175" t="s">
        <v>547</v>
      </c>
      <c r="I12" s="175" t="s">
        <v>547</v>
      </c>
      <c r="J12" s="175" t="s">
        <v>547</v>
      </c>
      <c r="K12" s="175" t="s">
        <v>547</v>
      </c>
      <c r="L12" s="175" t="s">
        <v>547</v>
      </c>
      <c r="M12" s="175" t="s">
        <v>547</v>
      </c>
      <c r="N12" s="175" t="s">
        <v>547</v>
      </c>
      <c r="O12" s="175" t="s">
        <v>547</v>
      </c>
      <c r="P12" s="175" t="s">
        <v>547</v>
      </c>
      <c r="Q12" s="175" t="s">
        <v>547</v>
      </c>
      <c r="R12" s="175" t="s">
        <v>547</v>
      </c>
    </row>
    <row r="13" spans="2:18">
      <c r="B13" s="20" t="s">
        <v>561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-19.2</v>
      </c>
      <c r="P13" s="175">
        <v>48.1</v>
      </c>
      <c r="Q13" s="175">
        <v>80.400000000000006</v>
      </c>
      <c r="R13" s="175">
        <v>54.4</v>
      </c>
    </row>
    <row r="14" spans="2:18">
      <c r="B14" s="20" t="s">
        <v>560</v>
      </c>
      <c r="C14" s="175" t="s">
        <v>547</v>
      </c>
      <c r="D14" s="175" t="s">
        <v>547</v>
      </c>
      <c r="E14" s="175" t="s">
        <v>547</v>
      </c>
      <c r="F14" s="175" t="s">
        <v>547</v>
      </c>
      <c r="G14" s="175" t="s">
        <v>547</v>
      </c>
      <c r="H14" s="175" t="s">
        <v>547</v>
      </c>
      <c r="I14" s="175" t="s">
        <v>547</v>
      </c>
      <c r="J14" s="175" t="s">
        <v>547</v>
      </c>
      <c r="K14" s="175" t="s">
        <v>547</v>
      </c>
      <c r="L14" s="175" t="s">
        <v>547</v>
      </c>
      <c r="M14" s="175" t="s">
        <v>547</v>
      </c>
      <c r="N14" s="175" t="s">
        <v>547</v>
      </c>
      <c r="O14" s="175" t="s">
        <v>547</v>
      </c>
      <c r="P14" s="175" t="s">
        <v>547</v>
      </c>
      <c r="Q14" s="175" t="s">
        <v>547</v>
      </c>
      <c r="R14" s="175" t="s">
        <v>547</v>
      </c>
    </row>
    <row r="15" spans="2:18">
      <c r="B15" s="20" t="s">
        <v>559</v>
      </c>
      <c r="C15" s="175" t="s">
        <v>547</v>
      </c>
      <c r="D15" s="175" t="s">
        <v>547</v>
      </c>
      <c r="E15" s="175" t="s">
        <v>547</v>
      </c>
      <c r="F15" s="175" t="s">
        <v>547</v>
      </c>
      <c r="G15" s="175" t="s">
        <v>547</v>
      </c>
      <c r="H15" s="175" t="s">
        <v>547</v>
      </c>
      <c r="I15" s="175" t="s">
        <v>547</v>
      </c>
      <c r="J15" s="175" t="s">
        <v>547</v>
      </c>
      <c r="K15" s="175" t="s">
        <v>547</v>
      </c>
      <c r="L15" s="175" t="s">
        <v>547</v>
      </c>
      <c r="M15" s="175" t="s">
        <v>547</v>
      </c>
      <c r="N15" s="175" t="s">
        <v>547</v>
      </c>
      <c r="O15" s="175" t="s">
        <v>547</v>
      </c>
      <c r="P15" s="175" t="s">
        <v>547</v>
      </c>
      <c r="Q15" s="175" t="s">
        <v>547</v>
      </c>
      <c r="R15" s="175" t="s">
        <v>547</v>
      </c>
    </row>
    <row r="16" spans="2:18">
      <c r="B16" s="20" t="s">
        <v>606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307.68148421767324</v>
      </c>
      <c r="Q16" s="175">
        <v>464.25557243948793</v>
      </c>
      <c r="R16" s="175">
        <v>555.70000000000005</v>
      </c>
    </row>
    <row r="17" spans="2:18">
      <c r="B17" s="162" t="s">
        <v>558</v>
      </c>
      <c r="C17" s="177">
        <f t="shared" ref="C17:N17" si="0">SUM(C6:C16)</f>
        <v>508.8</v>
      </c>
      <c r="D17" s="177">
        <f t="shared" si="0"/>
        <v>969.1</v>
      </c>
      <c r="E17" s="177">
        <f t="shared" si="0"/>
        <v>1014.3</v>
      </c>
      <c r="F17" s="177">
        <f t="shared" si="0"/>
        <v>1058.4000000000001</v>
      </c>
      <c r="G17" s="177">
        <f t="shared" si="0"/>
        <v>1059.7</v>
      </c>
      <c r="H17" s="177">
        <f t="shared" si="0"/>
        <v>1417.4</v>
      </c>
      <c r="I17" s="177">
        <f t="shared" si="0"/>
        <v>1203.5</v>
      </c>
      <c r="J17" s="177">
        <f t="shared" si="0"/>
        <v>1139.3000000000002</v>
      </c>
      <c r="K17" s="177">
        <f t="shared" si="0"/>
        <v>1175.7</v>
      </c>
      <c r="L17" s="177">
        <f t="shared" si="0"/>
        <v>961.3</v>
      </c>
      <c r="M17" s="177">
        <f t="shared" si="0"/>
        <v>498.1</v>
      </c>
      <c r="N17" s="177">
        <f t="shared" si="0"/>
        <v>418.6</v>
      </c>
      <c r="O17" s="177">
        <v>738.7</v>
      </c>
      <c r="P17" s="177">
        <v>920.28148421767332</v>
      </c>
      <c r="Q17" s="177">
        <v>1076.3555724394878</v>
      </c>
      <c r="R17" s="177">
        <v>994</v>
      </c>
    </row>
    <row r="18" spans="2:18">
      <c r="B18" s="20" t="s">
        <v>557</v>
      </c>
    </row>
    <row r="19" spans="2:18">
      <c r="B19" s="20" t="s">
        <v>556</v>
      </c>
    </row>
    <row r="20" spans="2:18">
      <c r="B20" s="20" t="s">
        <v>555</v>
      </c>
    </row>
    <row r="21" spans="2:18">
      <c r="B21" s="20" t="s">
        <v>611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S35"/>
  <sheetViews>
    <sheetView showGridLines="0" zoomScaleNormal="100" workbookViewId="0">
      <selection activeCell="L8" sqref="L8"/>
    </sheetView>
  </sheetViews>
  <sheetFormatPr baseColWidth="10" defaultColWidth="11.42578125" defaultRowHeight="15.75"/>
  <cols>
    <col min="1" max="1" width="6.140625" style="165" customWidth="1"/>
    <col min="2" max="2" width="3.85546875" style="165" customWidth="1"/>
    <col min="3" max="3" width="38.5703125" style="165" customWidth="1"/>
    <col min="4" max="16384" width="11.42578125" style="165"/>
  </cols>
  <sheetData>
    <row r="2" spans="2:19" ht="18.75">
      <c r="B2" s="166" t="s">
        <v>600</v>
      </c>
    </row>
    <row r="3" spans="2:19">
      <c r="B3" s="165" t="s">
        <v>569</v>
      </c>
    </row>
    <row r="5" spans="2:19">
      <c r="B5" s="206" t="s">
        <v>599</v>
      </c>
      <c r="C5" s="206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  <c r="R5" s="163">
        <v>2023</v>
      </c>
      <c r="S5" s="163">
        <v>2024</v>
      </c>
    </row>
    <row r="6" spans="2:19">
      <c r="B6" s="165" t="s">
        <v>598</v>
      </c>
      <c r="D6" s="167">
        <f t="shared" ref="D6:O6" si="0">SUM(D7:D13)</f>
        <v>34.699999999999996</v>
      </c>
      <c r="E6" s="167">
        <f t="shared" si="0"/>
        <v>112.39999999999999</v>
      </c>
      <c r="F6" s="167">
        <f t="shared" si="0"/>
        <v>135.9</v>
      </c>
      <c r="G6" s="167">
        <f t="shared" si="0"/>
        <v>138.6</v>
      </c>
      <c r="H6" s="167">
        <f t="shared" si="0"/>
        <v>172.9</v>
      </c>
      <c r="I6" s="167">
        <f t="shared" si="0"/>
        <v>283.09999999999997</v>
      </c>
      <c r="J6" s="167">
        <f t="shared" si="0"/>
        <v>336.8</v>
      </c>
      <c r="K6" s="167">
        <f t="shared" si="0"/>
        <v>479</v>
      </c>
      <c r="L6" s="167">
        <f t="shared" si="0"/>
        <v>222.00000000000003</v>
      </c>
      <c r="M6" s="167">
        <f t="shared" si="0"/>
        <v>275.70000000000005</v>
      </c>
      <c r="N6" s="167">
        <f t="shared" si="0"/>
        <v>204.5</v>
      </c>
      <c r="O6" s="167">
        <f t="shared" si="0"/>
        <v>151.39999999999998</v>
      </c>
      <c r="P6" s="167">
        <v>297.00000000000006</v>
      </c>
      <c r="Q6" s="167">
        <v>354.6</v>
      </c>
      <c r="R6" s="167">
        <v>285.7</v>
      </c>
      <c r="S6" s="167">
        <v>370.5</v>
      </c>
    </row>
    <row r="7" spans="2:19">
      <c r="C7" s="165" t="s">
        <v>597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6.8</v>
      </c>
      <c r="R7" s="172">
        <v>3.9</v>
      </c>
      <c r="S7" s="172">
        <v>14.8</v>
      </c>
    </row>
    <row r="8" spans="2:19">
      <c r="C8" s="165" t="s">
        <v>596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41.3</v>
      </c>
      <c r="R8" s="172">
        <v>23</v>
      </c>
      <c r="S8" s="172">
        <v>41.9</v>
      </c>
    </row>
    <row r="9" spans="2:19">
      <c r="C9" s="165" t="s">
        <v>595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42.9</v>
      </c>
      <c r="R9" s="172">
        <v>63.9</v>
      </c>
      <c r="S9" s="172">
        <v>124.3</v>
      </c>
    </row>
    <row r="10" spans="2:19">
      <c r="C10" s="165" t="s">
        <v>594</v>
      </c>
      <c r="D10" s="172" t="s">
        <v>593</v>
      </c>
      <c r="E10" s="172" t="s">
        <v>593</v>
      </c>
      <c r="F10" s="172" t="s">
        <v>593</v>
      </c>
      <c r="G10" s="172" t="s">
        <v>593</v>
      </c>
      <c r="H10" s="172" t="s">
        <v>593</v>
      </c>
      <c r="I10" s="172" t="s">
        <v>593</v>
      </c>
      <c r="J10" s="172" t="s">
        <v>593</v>
      </c>
      <c r="K10" s="172" t="s">
        <v>593</v>
      </c>
      <c r="L10" s="172" t="s">
        <v>593</v>
      </c>
      <c r="M10" s="172" t="s">
        <v>593</v>
      </c>
      <c r="N10" s="172" t="s">
        <v>593</v>
      </c>
      <c r="O10" s="172" t="s">
        <v>593</v>
      </c>
      <c r="P10" s="172" t="s">
        <v>593</v>
      </c>
      <c r="Q10" s="172" t="s">
        <v>593</v>
      </c>
      <c r="R10" s="172" t="s">
        <v>593</v>
      </c>
      <c r="S10" s="172" t="s">
        <v>593</v>
      </c>
    </row>
    <row r="11" spans="2:19">
      <c r="C11" s="165" t="s">
        <v>592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12.6</v>
      </c>
      <c r="R11" s="167">
        <v>19</v>
      </c>
      <c r="S11" s="167">
        <v>21.8</v>
      </c>
    </row>
    <row r="12" spans="2:19">
      <c r="C12" s="165" t="s">
        <v>591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238.9</v>
      </c>
      <c r="R12" s="167">
        <v>167</v>
      </c>
      <c r="S12" s="167">
        <v>161</v>
      </c>
    </row>
    <row r="13" spans="2:19">
      <c r="C13" s="165" t="s">
        <v>590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12.1</v>
      </c>
      <c r="R13" s="171">
        <v>8.9</v>
      </c>
      <c r="S13" s="171">
        <v>6.7</v>
      </c>
    </row>
    <row r="14" spans="2:19">
      <c r="B14" s="165" t="s">
        <v>589</v>
      </c>
      <c r="D14" s="167">
        <f t="shared" ref="D14:O14" si="1">SUM(D15:D17)</f>
        <v>220</v>
      </c>
      <c r="E14" s="167">
        <f t="shared" si="1"/>
        <v>467.6</v>
      </c>
      <c r="F14" s="167">
        <f t="shared" si="1"/>
        <v>482.20000000000005</v>
      </c>
      <c r="G14" s="167">
        <f t="shared" si="1"/>
        <v>496.79999999999995</v>
      </c>
      <c r="H14" s="167">
        <f t="shared" si="1"/>
        <v>507.5</v>
      </c>
      <c r="I14" s="167">
        <f t="shared" si="1"/>
        <v>687.5</v>
      </c>
      <c r="J14" s="167">
        <f t="shared" si="1"/>
        <v>414.1</v>
      </c>
      <c r="K14" s="167">
        <f t="shared" si="1"/>
        <v>138.20000000000002</v>
      </c>
      <c r="L14" s="167">
        <f t="shared" si="1"/>
        <v>600.80000000000007</v>
      </c>
      <c r="M14" s="167">
        <f t="shared" si="1"/>
        <v>63</v>
      </c>
      <c r="N14" s="167">
        <f t="shared" si="1"/>
        <v>102.60000000000001</v>
      </c>
      <c r="O14" s="167">
        <f t="shared" si="1"/>
        <v>215.3</v>
      </c>
      <c r="P14" s="167">
        <v>72.800000000000011</v>
      </c>
      <c r="Q14" s="167">
        <v>70.399999999999991</v>
      </c>
      <c r="R14" s="167">
        <v>12.70000000000001</v>
      </c>
      <c r="S14" s="167">
        <v>-32.100000000000023</v>
      </c>
    </row>
    <row r="15" spans="2:19">
      <c r="C15" s="165" t="s">
        <v>588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-53.2</v>
      </c>
      <c r="R15" s="167">
        <v>-20.399999999999999</v>
      </c>
      <c r="S15" s="167">
        <v>19.2</v>
      </c>
    </row>
    <row r="16" spans="2:19">
      <c r="C16" s="165" t="s">
        <v>587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110.3</v>
      </c>
      <c r="R16" s="167">
        <v>-43.3</v>
      </c>
      <c r="S16" s="167">
        <v>-198.4</v>
      </c>
    </row>
    <row r="17" spans="2:19">
      <c r="C17" s="165" t="s">
        <v>586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-39.4</v>
      </c>
      <c r="Q17" s="167">
        <v>13.3</v>
      </c>
      <c r="R17" s="167">
        <v>76.400000000000006</v>
      </c>
      <c r="S17" s="167">
        <v>147.1</v>
      </c>
    </row>
    <row r="18" spans="2:19">
      <c r="B18" s="165" t="s">
        <v>585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328.9</v>
      </c>
      <c r="Q18" s="167">
        <v>263.80000000000007</v>
      </c>
      <c r="R18" s="167">
        <v>351.79999999999995</v>
      </c>
      <c r="S18" s="167">
        <v>519.20000000000005</v>
      </c>
    </row>
    <row r="19" spans="2:19">
      <c r="B19" s="165" t="s">
        <v>584</v>
      </c>
      <c r="D19" s="167">
        <f t="shared" ref="D19:O19" si="2">SUM(D20:D29)</f>
        <v>132.80000000000001</v>
      </c>
      <c r="E19" s="167">
        <f t="shared" si="2"/>
        <v>336</v>
      </c>
      <c r="F19" s="167">
        <f t="shared" si="2"/>
        <v>376.7</v>
      </c>
      <c r="G19" s="167">
        <f t="shared" si="2"/>
        <v>369.2</v>
      </c>
      <c r="H19" s="167">
        <f t="shared" si="2"/>
        <v>325.7</v>
      </c>
      <c r="I19" s="167">
        <f t="shared" si="2"/>
        <v>290.89999999999998</v>
      </c>
      <c r="J19" s="167">
        <f t="shared" si="2"/>
        <v>206.3</v>
      </c>
      <c r="K19" s="167">
        <f t="shared" si="2"/>
        <v>376.1</v>
      </c>
      <c r="L19" s="167">
        <f t="shared" si="2"/>
        <v>100.4</v>
      </c>
      <c r="M19" s="167">
        <f t="shared" si="2"/>
        <v>455.9</v>
      </c>
      <c r="N19" s="167">
        <f t="shared" si="2"/>
        <v>25.2</v>
      </c>
      <c r="O19" s="167">
        <f t="shared" si="2"/>
        <v>-95.9</v>
      </c>
      <c r="P19" s="167">
        <v>-10.5</v>
      </c>
      <c r="Q19" s="167">
        <v>188</v>
      </c>
      <c r="R19" s="167">
        <v>406.7</v>
      </c>
      <c r="S19" s="167">
        <v>88.1</v>
      </c>
    </row>
    <row r="20" spans="2:19">
      <c r="C20" s="165" t="s">
        <v>583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5.3</v>
      </c>
      <c r="R20" s="167">
        <v>-3</v>
      </c>
      <c r="S20" s="167">
        <v>0.7</v>
      </c>
    </row>
    <row r="21" spans="2:19">
      <c r="C21" s="165" t="s">
        <v>582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22</v>
      </c>
      <c r="R21" s="167">
        <v>36.5</v>
      </c>
      <c r="S21" s="167">
        <v>77.900000000000006</v>
      </c>
    </row>
    <row r="22" spans="2:19">
      <c r="C22" s="165" t="s">
        <v>581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16.3</v>
      </c>
      <c r="R22" s="167">
        <v>21.3</v>
      </c>
      <c r="S22" s="167">
        <v>-33.700000000000003</v>
      </c>
    </row>
    <row r="23" spans="2:19">
      <c r="C23" s="165" t="s">
        <v>580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58.8</v>
      </c>
      <c r="R23" s="167">
        <v>21.9</v>
      </c>
      <c r="S23" s="167">
        <v>34.6</v>
      </c>
    </row>
    <row r="24" spans="2:19">
      <c r="C24" s="165" t="s">
        <v>579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-4.5</v>
      </c>
      <c r="R24" s="167">
        <v>-34.5</v>
      </c>
      <c r="S24" s="167">
        <v>-96.8</v>
      </c>
    </row>
    <row r="25" spans="2:19">
      <c r="C25" s="165" t="s">
        <v>578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78.400000000000006</v>
      </c>
      <c r="R25" s="167">
        <v>278.89999999999998</v>
      </c>
      <c r="S25" s="167">
        <v>119.9</v>
      </c>
    </row>
    <row r="26" spans="2:19">
      <c r="C26" s="165" t="s">
        <v>577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5.9</v>
      </c>
      <c r="R26" s="167">
        <v>3.3</v>
      </c>
      <c r="S26" s="167">
        <v>-8.5</v>
      </c>
    </row>
    <row r="27" spans="2:19">
      <c r="C27" s="165" t="s">
        <v>576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0</v>
      </c>
      <c r="R27" s="167">
        <v>0</v>
      </c>
      <c r="S27" s="167">
        <v>1.4</v>
      </c>
    </row>
    <row r="28" spans="2:19">
      <c r="C28" s="165" t="s">
        <v>575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-26.2</v>
      </c>
      <c r="R28" s="167">
        <v>78.599999999999994</v>
      </c>
      <c r="S28" s="167">
        <v>-5.7</v>
      </c>
    </row>
    <row r="29" spans="2:19">
      <c r="C29" s="165" t="s">
        <v>574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31.999999999999972</v>
      </c>
      <c r="R29" s="171">
        <v>3.6999999999999886</v>
      </c>
      <c r="S29" s="171">
        <v>-1.7000000000000171</v>
      </c>
    </row>
    <row r="30" spans="2:19">
      <c r="B30" s="165" t="s">
        <v>573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27.2</v>
      </c>
      <c r="R30" s="167">
        <v>23.4</v>
      </c>
      <c r="S30" s="167">
        <v>29.4</v>
      </c>
    </row>
    <row r="31" spans="2:19">
      <c r="B31" s="165" t="s">
        <v>572</v>
      </c>
      <c r="D31" s="167">
        <f t="shared" ref="D31:O31" si="3">D32-D6-D14-D18-D19-D30</f>
        <v>47.199999999999974</v>
      </c>
      <c r="E31" s="167">
        <f t="shared" si="3"/>
        <v>22.30000000000009</v>
      </c>
      <c r="F31" s="167">
        <f t="shared" si="3"/>
        <v>0.80000000000001137</v>
      </c>
      <c r="G31" s="167">
        <f t="shared" si="3"/>
        <v>-1.1546319456101628E-14</v>
      </c>
      <c r="H31" s="167">
        <f t="shared" si="3"/>
        <v>0.20000000000010232</v>
      </c>
      <c r="I31" s="167">
        <f t="shared" si="3"/>
        <v>4.700000000000113</v>
      </c>
      <c r="J31" s="167">
        <f t="shared" si="3"/>
        <v>15.00000000000008</v>
      </c>
      <c r="K31" s="167">
        <f t="shared" si="3"/>
        <v>-14.699999999999953</v>
      </c>
      <c r="L31" s="167">
        <f t="shared" si="3"/>
        <v>0</v>
      </c>
      <c r="M31" s="167">
        <f t="shared" si="3"/>
        <v>-1.1324274851176597E-14</v>
      </c>
      <c r="N31" s="167">
        <f t="shared" si="3"/>
        <v>0.10000000000003517</v>
      </c>
      <c r="O31" s="167">
        <f t="shared" si="3"/>
        <v>-0.10000000000001741</v>
      </c>
      <c r="P31" s="167">
        <v>0</v>
      </c>
      <c r="Q31" s="167">
        <v>16.399999999999999</v>
      </c>
      <c r="R31" s="167">
        <v>-3.8</v>
      </c>
      <c r="S31" s="167">
        <v>18.899999999999999</v>
      </c>
    </row>
    <row r="32" spans="2:19">
      <c r="B32" s="170" t="s">
        <v>571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738.6</v>
      </c>
      <c r="Q32" s="168">
        <v>920.40000000000009</v>
      </c>
      <c r="R32" s="168">
        <v>1076.5</v>
      </c>
      <c r="S32" s="168">
        <v>994</v>
      </c>
    </row>
    <row r="33" spans="2:19">
      <c r="B33" s="165" t="str">
        <f>'ID AE'!$B$21</f>
        <v>Abril 2024.</v>
      </c>
    </row>
    <row r="35" spans="2:19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2026-02-03T21:24:50Z</dcterms:modified>
</cp:coreProperties>
</file>